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Erica Gelly\Downloads\Legon\Level_100\Semester_1\DCIT_103\Assessment\Excel\Assement_1\"/>
    </mc:Choice>
  </mc:AlternateContent>
  <xr:revisionPtr revIDLastSave="0" documentId="13_ncr:1_{5945AFDE-090D-49D0-A419-1600A1C05C8C}" xr6:coauthVersionLast="47" xr6:coauthVersionMax="47" xr10:uidLastSave="{00000000-0000-0000-0000-000000000000}"/>
  <bookViews>
    <workbookView xWindow="-120" yWindow="-120" windowWidth="20730" windowHeight="11040" firstSheet="1" activeTab="1" xr2:uid="{70EE089A-9C9A-4E5D-B3A3-ACA17DE5A737}"/>
  </bookViews>
  <sheets>
    <sheet name="Documentation" sheetId="1" r:id="rId1"/>
    <sheet name="Prospectus" sheetId="8" r:id="rId2"/>
    <sheet name="Allocation" sheetId="2" r:id="rId3"/>
    <sheet name="Returns" sheetId="4" r:id="rId4"/>
    <sheet name="Growth" sheetId="3" r:id="rId5"/>
    <sheet name="Recent History" sheetId="9" r:id="rId6"/>
    <sheet name="Performance" sheetId="10" r:id="rId7"/>
    <sheet name="Sectors" sheetId="11" r:id="rId8"/>
  </sheets>
  <definedNames>
    <definedName name="_xlnm.Print_Area" localSheetId="1">Prospectus!$A$1:$H$38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B9" i="2"/>
</calcChain>
</file>

<file path=xl/sharedStrings.xml><?xml version="1.0" encoding="utf-8"?>
<sst xmlns="http://schemas.openxmlformats.org/spreadsheetml/2006/main" count="114" uniqueCount="87">
  <si>
    <t>Philbin Financial Group</t>
  </si>
  <si>
    <t>Author</t>
  </si>
  <si>
    <t>Date</t>
  </si>
  <si>
    <t>Purpose</t>
  </si>
  <si>
    <t>SNRFD</t>
  </si>
  <si>
    <t>S&amp;P 500</t>
  </si>
  <si>
    <t>Category</t>
  </si>
  <si>
    <t>YTD</t>
  </si>
  <si>
    <t>1-Year</t>
  </si>
  <si>
    <t>3-Years</t>
  </si>
  <si>
    <t>10-Years</t>
  </si>
  <si>
    <t>Fund Inception</t>
  </si>
  <si>
    <t>Fund</t>
  </si>
  <si>
    <t>10-Year Annualized Return</t>
  </si>
  <si>
    <t>AMXVT</t>
  </si>
  <si>
    <t>IFBQ</t>
  </si>
  <si>
    <t>CNTRF</t>
  </si>
  <si>
    <t>IFAMER</t>
  </si>
  <si>
    <t>VANGX</t>
  </si>
  <si>
    <t>MMEYEM</t>
  </si>
  <si>
    <t>IXWLF</t>
  </si>
  <si>
    <t>LANGIT</t>
  </si>
  <si>
    <t>MODFT</t>
  </si>
  <si>
    <t>Sector</t>
  </si>
  <si>
    <t>Energy</t>
  </si>
  <si>
    <t>Utilities</t>
  </si>
  <si>
    <t>Description</t>
  </si>
  <si>
    <t>Fund Facts</t>
  </si>
  <si>
    <t>Ticker Symbol</t>
  </si>
  <si>
    <t>Regular Dividends Paid</t>
  </si>
  <si>
    <t>Mar, Jun, Sep, Dec</t>
  </si>
  <si>
    <t>Morningstar Rating</t>
  </si>
  <si>
    <t>Minimum Initial Investment</t>
  </si>
  <si>
    <t>Price At NAV</t>
  </si>
  <si>
    <t>Capital Gains Paid</t>
  </si>
  <si>
    <t>Fund Assets ($millions)</t>
  </si>
  <si>
    <t>Portfolio Turnover</t>
  </si>
  <si>
    <t>Fiscal Year-End</t>
  </si>
  <si>
    <t>Companies/Issuers</t>
  </si>
  <si>
    <t>Fund Number</t>
  </si>
  <si>
    <t>Shareholder Accounts</t>
  </si>
  <si>
    <t>Portfolio Managers</t>
  </si>
  <si>
    <t>Portfolio Percent</t>
  </si>
  <si>
    <t>10-Year History</t>
  </si>
  <si>
    <t>Price and Shares Traded</t>
  </si>
  <si>
    <t>Price</t>
  </si>
  <si>
    <t>Shares Traded</t>
  </si>
  <si>
    <t>Other Funds</t>
  </si>
  <si>
    <t>Volatility</t>
  </si>
  <si>
    <t>Other Investment Fund Returns</t>
  </si>
  <si>
    <t>To use charts and graphics to summarize the important features of the Ortus Fund for clients of the Philbin Financial Group</t>
  </si>
  <si>
    <t>ORTFD</t>
  </si>
  <si>
    <t>Sep, Apr</t>
  </si>
  <si>
    <t>Apr</t>
  </si>
  <si>
    <t>395+</t>
  </si>
  <si>
    <t>Ortus Fund Summary</t>
  </si>
  <si>
    <t>Type</t>
  </si>
  <si>
    <t>Ortus Fund Growth History from 10K</t>
  </si>
  <si>
    <t>Ortus Fund Allocation</t>
  </si>
  <si>
    <t>Fund Allocation</t>
  </si>
  <si>
    <t>Growth</t>
  </si>
  <si>
    <t>Growth &amp; Income</t>
  </si>
  <si>
    <t>Income / Balanced</t>
  </si>
  <si>
    <t>Bond</t>
  </si>
  <si>
    <t>Ortus Fund Month-End Returns</t>
  </si>
  <si>
    <t>Ortus Fund Volatility &amp; Return</t>
  </si>
  <si>
    <t>Ortus Fund vs S&amp;P 500</t>
  </si>
  <si>
    <t>Ortus Fund Sector History (Growth from 10K Baseline)</t>
  </si>
  <si>
    <t>3 stars</t>
  </si>
  <si>
    <t>CUSIP</t>
  </si>
  <si>
    <t>02631D 78 4</t>
  </si>
  <si>
    <t>Share Class</t>
  </si>
  <si>
    <t>F-2</t>
  </si>
  <si>
    <t>Expense Ratio</t>
  </si>
  <si>
    <t>Information Technology</t>
  </si>
  <si>
    <t>Financials</t>
  </si>
  <si>
    <t>Health Care</t>
  </si>
  <si>
    <t>Consumer Discretionary</t>
  </si>
  <si>
    <t>Industrials</t>
  </si>
  <si>
    <t>Consumer Staples</t>
  </si>
  <si>
    <t>Materials</t>
  </si>
  <si>
    <t>Utitlies</t>
  </si>
  <si>
    <t>Telecommunications</t>
  </si>
  <si>
    <t>Real estate</t>
  </si>
  <si>
    <t>Sector Investments</t>
  </si>
  <si>
    <t>The Ortus Fund (ORTFD) emphasizes income and conservation of capital by investing a greater portion of its assets in bond, equity income and balanced funds; In this way, the fund seeks to balance total return and stability over time. The Ortus Fund is recommended for conservative investors looking for stability with the potential of early cash withdrawal and minimum tax penalties.</t>
  </si>
  <si>
    <t>Erica Esinam Gelly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</si>
</sst>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_(&quot;$&quot;* #,##0.00_);_(&quot;$&quot;* \(#,##0.00\);_(&quot;$&quot;* &quot;-&quot;??_);_(@_)"/>
    <numFmt numFmtId="167" formatCode="_(&quot;$&quot;* #,##0_);_(&quot;$&quot;* \(#,##0\);_(&quot;$&quot;* &quot;-&quot;??_);_(@_)"/>
    <numFmt numFmtId="168" formatCode="&quot;$&quot;#,##0.00"/>
  </numFmts>
  <fonts count="12" x14ac:knownFonts="1">
    <font>
      <sz val="11"/>
      <color theme="1"/>
      <name val="Candara"/>
      <family val="2"/>
      <scheme val="minor"/>
    </font>
    <font>
      <sz val="11"/>
      <color theme="1"/>
      <name val="Candara"/>
      <family val="2"/>
      <scheme val="minor"/>
    </font>
    <font>
      <b/>
      <sz val="15"/>
      <color theme="3"/>
      <name val="Candara"/>
      <family val="2"/>
      <scheme val="minor"/>
    </font>
    <font>
      <b/>
      <sz val="11"/>
      <color theme="3"/>
      <name val="Candara"/>
      <family val="2"/>
      <scheme val="minor"/>
    </font>
    <font>
      <i/>
      <sz val="11"/>
      <color rgb="FF7F7F7F"/>
      <name val="Candara"/>
      <family val="2"/>
      <scheme val="minor"/>
    </font>
    <font>
      <b/>
      <sz val="11"/>
      <color theme="1"/>
      <name val="Candara"/>
      <family val="2"/>
      <scheme val="minor"/>
    </font>
    <font>
      <sz val="12"/>
      <color theme="1"/>
      <name val="Candara"/>
      <family val="2"/>
      <scheme val="minor"/>
    </font>
    <font>
      <b/>
      <sz val="12"/>
      <color theme="5" tint="-0.249977111117893"/>
      <name val="Candara"/>
      <family val="2"/>
      <scheme val="minor"/>
    </font>
    <font>
      <b/>
      <sz val="15"/>
      <color theme="6"/>
      <name val="Candara"/>
      <family val="2"/>
      <scheme val="minor"/>
    </font>
    <font>
      <sz val="12"/>
      <color theme="6" tint="-0.249977111117893"/>
      <name val="Candara"/>
      <family val="2"/>
      <scheme val="minor"/>
    </font>
    <font>
      <b/>
      <sz val="13"/>
      <color theme="3"/>
      <name val="Candara"/>
      <family val="2"/>
      <scheme val="minor"/>
    </font>
    <font>
      <sz val="22"/>
      <color theme="5" tint="-0.249977111117893"/>
      <name val="Bauhaus 93"/>
      <family val="5"/>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5" tint="0.39997558519241921"/>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tint="0.499984740745262"/>
      </bottom>
      <diagonal/>
    </border>
    <border>
      <left/>
      <right style="thin">
        <color indexed="64"/>
      </right>
      <top style="thin">
        <color indexed="64"/>
      </top>
      <bottom style="thin">
        <color indexed="64"/>
      </bottom>
      <diagonal/>
    </border>
  </borders>
  <cellStyleXfs count="14">
    <xf numFmtId="0" fontId="0" fillId="0" borderId="0"/>
    <xf numFmtId="166"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0" borderId="3"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0" fillId="0" borderId="9" applyNumberFormat="0" applyFill="0" applyAlignment="0" applyProtection="0"/>
  </cellStyleXfs>
  <cellXfs count="55">
    <xf numFmtId="0" fontId="0" fillId="0" borderId="0" xfId="0"/>
    <xf numFmtId="0" fontId="6" fillId="8" borderId="4" xfId="0" applyFont="1" applyFill="1" applyBorder="1" applyAlignment="1">
      <alignment horizontal="left" vertical="top" wrapText="1"/>
    </xf>
    <xf numFmtId="0" fontId="7" fillId="0" borderId="0" xfId="0" applyFont="1"/>
    <xf numFmtId="165" fontId="0" fillId="0" borderId="4" xfId="0" applyNumberFormat="1" applyBorder="1"/>
    <xf numFmtId="10" fontId="0" fillId="0" borderId="4" xfId="0" applyNumberFormat="1" applyBorder="1"/>
    <xf numFmtId="165" fontId="5" fillId="0" borderId="3" xfId="6" applyNumberFormat="1"/>
    <xf numFmtId="165" fontId="0" fillId="0" borderId="0" xfId="0" applyNumberFormat="1"/>
    <xf numFmtId="0" fontId="1" fillId="4" borderId="4" xfId="9" applyBorder="1"/>
    <xf numFmtId="0" fontId="1" fillId="4" borderId="4" xfId="9" applyBorder="1" applyAlignment="1">
      <alignment horizontal="center"/>
    </xf>
    <xf numFmtId="1" fontId="0" fillId="0" borderId="4" xfId="0" applyNumberFormat="1" applyBorder="1"/>
    <xf numFmtId="167" fontId="0" fillId="0" borderId="4" xfId="0" applyNumberFormat="1" applyBorder="1"/>
    <xf numFmtId="0" fontId="0" fillId="4" borderId="4" xfId="9" applyFont="1" applyBorder="1"/>
    <xf numFmtId="0" fontId="0" fillId="0" borderId="4" xfId="0" applyBorder="1"/>
    <xf numFmtId="0" fontId="0" fillId="4" borderId="4" xfId="9" applyFont="1" applyBorder="1" applyAlignment="1">
      <alignment horizontal="center"/>
    </xf>
    <xf numFmtId="2" fontId="0" fillId="0" borderId="4" xfId="0" applyNumberFormat="1" applyBorder="1"/>
    <xf numFmtId="0" fontId="0" fillId="5" borderId="4" xfId="10" applyFont="1" applyBorder="1" applyAlignment="1">
      <alignment horizontal="center"/>
    </xf>
    <xf numFmtId="3" fontId="0" fillId="0" borderId="4" xfId="0" applyNumberFormat="1" applyBorder="1"/>
    <xf numFmtId="14" fontId="1" fillId="2" borderId="8" xfId="7" applyNumberFormat="1" applyBorder="1"/>
    <xf numFmtId="3" fontId="0" fillId="0" borderId="6" xfId="0" applyNumberFormat="1" applyBorder="1"/>
    <xf numFmtId="0" fontId="8" fillId="0" borderId="0" xfId="3" applyFont="1" applyBorder="1"/>
    <xf numFmtId="0" fontId="4" fillId="0" borderId="0" xfId="5" applyAlignment="1">
      <alignment vertical="center" wrapText="1"/>
    </xf>
    <xf numFmtId="0" fontId="8" fillId="0" borderId="0" xfId="3" applyFont="1" applyBorder="1" applyAlignment="1">
      <alignment vertical="top"/>
    </xf>
    <xf numFmtId="0" fontId="0" fillId="9" borderId="4" xfId="0" applyFill="1" applyBorder="1"/>
    <xf numFmtId="0" fontId="0" fillId="0" borderId="4" xfId="0" applyBorder="1" applyAlignment="1">
      <alignment horizontal="left"/>
    </xf>
    <xf numFmtId="14" fontId="0" fillId="0" borderId="0" xfId="0" applyNumberFormat="1"/>
    <xf numFmtId="165" fontId="0" fillId="0" borderId="0" xfId="1" applyNumberFormat="1" applyFont="1" applyBorder="1"/>
    <xf numFmtId="164" fontId="0" fillId="0" borderId="4" xfId="0" applyNumberFormat="1" applyBorder="1" applyAlignment="1">
      <alignment horizontal="left"/>
    </xf>
    <xf numFmtId="165" fontId="0" fillId="0" borderId="4" xfId="0" applyNumberFormat="1" applyBorder="1" applyAlignment="1">
      <alignment horizontal="left"/>
    </xf>
    <xf numFmtId="0" fontId="0" fillId="0" borderId="0" xfId="0" applyAlignment="1">
      <alignment horizontal="right"/>
    </xf>
    <xf numFmtId="165" fontId="0" fillId="0" borderId="4" xfId="1" applyNumberFormat="1" applyFont="1" applyBorder="1" applyAlignment="1">
      <alignment horizontal="left"/>
    </xf>
    <xf numFmtId="3" fontId="0" fillId="0" borderId="0" xfId="0" applyNumberFormat="1"/>
    <xf numFmtId="9" fontId="0" fillId="0" borderId="4" xfId="0" applyNumberFormat="1" applyBorder="1" applyAlignment="1">
      <alignment horizontal="left"/>
    </xf>
    <xf numFmtId="14" fontId="0" fillId="0" borderId="4" xfId="0" applyNumberFormat="1" applyBorder="1" applyAlignment="1">
      <alignment horizontal="left"/>
    </xf>
    <xf numFmtId="3" fontId="0" fillId="0" borderId="4" xfId="0" applyNumberFormat="1" applyBorder="1" applyAlignment="1">
      <alignment horizontal="left"/>
    </xf>
    <xf numFmtId="0" fontId="3" fillId="0" borderId="0" xfId="4" applyBorder="1" applyAlignment="1"/>
    <xf numFmtId="0" fontId="1" fillId="5" borderId="4" xfId="10" applyBorder="1" applyAlignment="1">
      <alignment horizontal="center"/>
    </xf>
    <xf numFmtId="10" fontId="1" fillId="0" borderId="0" xfId="12" applyNumberFormat="1" applyFill="1" applyBorder="1" applyAlignment="1">
      <alignment horizontal="right"/>
    </xf>
    <xf numFmtId="10" fontId="0" fillId="0" borderId="4" xfId="2" applyNumberFormat="1" applyFont="1" applyBorder="1"/>
    <xf numFmtId="0" fontId="9" fillId="0" borderId="4" xfId="0" applyFont="1" applyBorder="1" applyAlignment="1">
      <alignment horizontal="left" vertical="top" wrapText="1"/>
    </xf>
    <xf numFmtId="14" fontId="0" fillId="0" borderId="4" xfId="0" applyNumberFormat="1" applyBorder="1"/>
    <xf numFmtId="168" fontId="0" fillId="0" borderId="4" xfId="0" applyNumberFormat="1" applyBorder="1"/>
    <xf numFmtId="14" fontId="9" fillId="0" borderId="4" xfId="0" applyNumberFormat="1" applyFont="1" applyBorder="1" applyAlignment="1">
      <alignment horizontal="left" vertical="top" wrapText="1"/>
    </xf>
    <xf numFmtId="0" fontId="0" fillId="5" borderId="4" xfId="10" applyFont="1" applyBorder="1"/>
    <xf numFmtId="0" fontId="0" fillId="3" borderId="4" xfId="8" applyFont="1" applyBorder="1"/>
    <xf numFmtId="0" fontId="10" fillId="0" borderId="0" xfId="13" applyBorder="1"/>
    <xf numFmtId="0" fontId="1" fillId="2" borderId="5" xfId="7" applyBorder="1" applyAlignment="1">
      <alignment horizontal="center"/>
    </xf>
    <xf numFmtId="0" fontId="11" fillId="0" borderId="0" xfId="0" applyFont="1"/>
    <xf numFmtId="0" fontId="1" fillId="6" borderId="6" xfId="11" applyBorder="1" applyAlignment="1">
      <alignment horizontal="center" wrapText="1"/>
    </xf>
    <xf numFmtId="0" fontId="1" fillId="6" borderId="4" xfId="11" applyBorder="1" applyAlignment="1">
      <alignment horizontal="center" wrapText="1"/>
    </xf>
    <xf numFmtId="0" fontId="1" fillId="6" borderId="7" xfId="11" applyBorder="1" applyAlignment="1">
      <alignment horizontal="center" wrapText="1"/>
    </xf>
    <xf numFmtId="0" fontId="0" fillId="0" borderId="8" xfId="0" applyBorder="1" applyAlignment="1">
      <alignment horizontal="left" vertical="top" indent="1"/>
    </xf>
    <xf numFmtId="0" fontId="0" fillId="0" borderId="10" xfId="0" applyBorder="1" applyAlignment="1">
      <alignment horizontal="left" vertical="top" indent="1"/>
    </xf>
    <xf numFmtId="0" fontId="4" fillId="0" borderId="0" xfId="5" applyAlignment="1">
      <alignment horizontal="left" vertical="center" wrapText="1" indent="2"/>
    </xf>
    <xf numFmtId="0" fontId="1" fillId="5" borderId="8" xfId="10" applyBorder="1" applyAlignment="1">
      <alignment horizontal="left" indent="1"/>
    </xf>
    <xf numFmtId="0" fontId="1" fillId="5" borderId="10" xfId="10" applyBorder="1" applyAlignment="1">
      <alignment horizontal="left" indent="1"/>
    </xf>
  </cellXfs>
  <cellStyles count="14">
    <cellStyle name="20% - Accent1" xfId="7" builtinId="30"/>
    <cellStyle name="20% - Accent2" xfId="8" builtinId="34"/>
    <cellStyle name="20% - Accent6" xfId="12" builtinId="50"/>
    <cellStyle name="40% - Accent2" xfId="9" builtinId="35"/>
    <cellStyle name="40% - Accent5" xfId="11" builtinId="47"/>
    <cellStyle name="60% - Accent2" xfId="10" builtinId="36"/>
    <cellStyle name="Currency" xfId="1" builtinId="4"/>
    <cellStyle name="Explanatory Text" xfId="5" builtinId="53"/>
    <cellStyle name="Heading 1" xfId="3" builtinId="16"/>
    <cellStyle name="Heading 2" xfId="13" builtinId="17"/>
    <cellStyle name="Heading 3" xfId="4" builtinId="18"/>
    <cellStyle name="Normal" xfId="0" builtinId="0"/>
    <cellStyle name="Percent" xfId="2" builtinId="5"/>
    <cellStyle name="Total" xfId="6"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pieChart>
        <c:varyColors val="1"/>
        <c:ser>
          <c:idx val="0"/>
          <c:order val="0"/>
          <c:tx>
            <c:strRef>
              <c:f>Allocation!$B$4</c:f>
              <c:strCache>
                <c:ptCount val="1"/>
                <c:pt idx="0">
                  <c:v>Fund Allocation</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3C89-4F93-B503-02816ED100EF}"/>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3C89-4F93-B503-02816ED100EF}"/>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3C89-4F93-B503-02816ED100EF}"/>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3C89-4F93-B503-02816ED100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Allocation!$A$5:$A$8</c:f>
              <c:strCache>
                <c:ptCount val="4"/>
                <c:pt idx="0">
                  <c:v>Growth</c:v>
                </c:pt>
                <c:pt idx="1">
                  <c:v>Growth &amp; Income</c:v>
                </c:pt>
                <c:pt idx="2">
                  <c:v>Income / Balanced</c:v>
                </c:pt>
                <c:pt idx="3">
                  <c:v>Bond</c:v>
                </c:pt>
              </c:strCache>
            </c:strRef>
          </c:cat>
          <c:val>
            <c:numRef>
              <c:f>Allocation!$B$5:$B$8</c:f>
              <c:numCache>
                <c:formatCode>"$"#,##0.00_);[Red]\("$"#,##0.00\)</c:formatCode>
                <c:ptCount val="4"/>
                <c:pt idx="0">
                  <c:v>12238.71</c:v>
                </c:pt>
                <c:pt idx="1">
                  <c:v>39775.800000000003</c:v>
                </c:pt>
                <c:pt idx="2">
                  <c:v>35186.29</c:v>
                </c:pt>
                <c:pt idx="3">
                  <c:v>64253.22</c:v>
                </c:pt>
              </c:numCache>
            </c:numRef>
          </c:val>
          <c:extLst>
            <c:ext xmlns:c16="http://schemas.microsoft.com/office/drawing/2014/chart" uri="{C3380CC4-5D6E-409C-BE32-E72D297353CC}">
              <c16:uniqueId val="{00000008-3C89-4F93-B503-02816ED100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Month-End</a:t>
            </a:r>
            <a:r>
              <a:rPr lang="fr-FR" baseline="0"/>
              <a:t>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tx>
            <c:strRef>
              <c:f>Returns!$B$4</c:f>
              <c:strCache>
                <c:ptCount val="1"/>
                <c:pt idx="0">
                  <c:v>ORTFD</c:v>
                </c:pt>
              </c:strCache>
            </c:strRef>
          </c:tx>
          <c:spPr>
            <a:solidFill>
              <a:schemeClr val="accent1"/>
            </a:solidFill>
            <a:ln>
              <a:noFill/>
            </a:ln>
            <a:effectLst/>
          </c:spPr>
          <c:invertIfNegative val="0"/>
          <c:cat>
            <c:strRef>
              <c:f>Returns!$A$5:$A$9</c:f>
              <c:strCache>
                <c:ptCount val="5"/>
                <c:pt idx="0">
                  <c:v>YTD</c:v>
                </c:pt>
                <c:pt idx="1">
                  <c:v>1-Year</c:v>
                </c:pt>
                <c:pt idx="2">
                  <c:v>3-Years</c:v>
                </c:pt>
                <c:pt idx="3">
                  <c:v>10-Years</c:v>
                </c:pt>
                <c:pt idx="4">
                  <c:v>Fund Inception</c:v>
                </c:pt>
              </c:strCache>
            </c:strRef>
          </c:cat>
          <c:val>
            <c:numRef>
              <c:f>Returns!$B$5:$B$9</c:f>
              <c:numCache>
                <c:formatCode>0.00%</c:formatCode>
                <c:ptCount val="5"/>
                <c:pt idx="0">
                  <c:v>2.2700000000000001E-2</c:v>
                </c:pt>
                <c:pt idx="1">
                  <c:v>2.7799999999999998E-2</c:v>
                </c:pt>
                <c:pt idx="2">
                  <c:v>2.8299999999999999E-2</c:v>
                </c:pt>
                <c:pt idx="3">
                  <c:v>2.2800000000000001E-2</c:v>
                </c:pt>
                <c:pt idx="4">
                  <c:v>2.1700000000000001E-2</c:v>
                </c:pt>
              </c:numCache>
            </c:numRef>
          </c:val>
          <c:extLst>
            <c:ext xmlns:c16="http://schemas.microsoft.com/office/drawing/2014/chart" uri="{C3380CC4-5D6E-409C-BE32-E72D297353CC}">
              <c16:uniqueId val="{00000000-9E1A-4A68-AFD9-33EB8B9C5F02}"/>
            </c:ext>
          </c:extLst>
        </c:ser>
        <c:ser>
          <c:idx val="1"/>
          <c:order val="1"/>
          <c:tx>
            <c:strRef>
              <c:f>Returns!$C$4</c:f>
              <c:strCache>
                <c:ptCount val="1"/>
                <c:pt idx="0">
                  <c:v>S&amp;P 500</c:v>
                </c:pt>
              </c:strCache>
            </c:strRef>
          </c:tx>
          <c:spPr>
            <a:solidFill>
              <a:schemeClr val="accent2"/>
            </a:solidFill>
            <a:ln>
              <a:noFill/>
            </a:ln>
            <a:effectLst/>
          </c:spPr>
          <c:invertIfNegative val="0"/>
          <c:cat>
            <c:strRef>
              <c:f>Returns!$A$5:$A$9</c:f>
              <c:strCache>
                <c:ptCount val="5"/>
                <c:pt idx="0">
                  <c:v>YTD</c:v>
                </c:pt>
                <c:pt idx="1">
                  <c:v>1-Year</c:v>
                </c:pt>
                <c:pt idx="2">
                  <c:v>3-Years</c:v>
                </c:pt>
                <c:pt idx="3">
                  <c:v>10-Years</c:v>
                </c:pt>
                <c:pt idx="4">
                  <c:v>Fund Inception</c:v>
                </c:pt>
              </c:strCache>
            </c:strRef>
          </c:cat>
          <c:val>
            <c:numRef>
              <c:f>Returns!$C$5:$C$9</c:f>
              <c:numCache>
                <c:formatCode>0.00%</c:formatCode>
                <c:ptCount val="5"/>
                <c:pt idx="0">
                  <c:v>3.3099999999999997E-2</c:v>
                </c:pt>
                <c:pt idx="1">
                  <c:v>2.8799999999999999E-2</c:v>
                </c:pt>
                <c:pt idx="2">
                  <c:v>2.7099999999999999E-2</c:v>
                </c:pt>
                <c:pt idx="3">
                  <c:v>3.1E-2</c:v>
                </c:pt>
                <c:pt idx="4">
                  <c:v>2.7300000000000001E-2</c:v>
                </c:pt>
              </c:numCache>
            </c:numRef>
          </c:val>
          <c:extLst>
            <c:ext xmlns:c16="http://schemas.microsoft.com/office/drawing/2014/chart" uri="{C3380CC4-5D6E-409C-BE32-E72D297353CC}">
              <c16:uniqueId val="{00000001-9E1A-4A68-AFD9-33EB8B9C5F02}"/>
            </c:ext>
          </c:extLst>
        </c:ser>
        <c:dLbls>
          <c:showLegendKey val="0"/>
          <c:showVal val="0"/>
          <c:showCatName val="0"/>
          <c:showSerName val="0"/>
          <c:showPercent val="0"/>
          <c:showBubbleSize val="0"/>
        </c:dLbls>
        <c:gapWidth val="219"/>
        <c:overlap val="-27"/>
        <c:axId val="772416063"/>
        <c:axId val="772411487"/>
      </c:barChart>
      <c:catAx>
        <c:axId val="77241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2411487"/>
        <c:crosses val="autoZero"/>
        <c:auto val="1"/>
        <c:lblAlgn val="ctr"/>
        <c:lblOffset val="100"/>
        <c:noMultiLvlLbl val="0"/>
      </c:catAx>
      <c:valAx>
        <c:axId val="772411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241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Growth</a:t>
            </a:r>
            <a:r>
              <a:rPr lang="fr-FR" baseline="0"/>
              <a:t> of 10K Investment</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lineChart>
        <c:grouping val="standard"/>
        <c:varyColors val="0"/>
        <c:ser>
          <c:idx val="0"/>
          <c:order val="0"/>
          <c:tx>
            <c:strRef>
              <c:f>Growth!$A$4</c:f>
              <c:strCache>
                <c:ptCount val="1"/>
                <c:pt idx="0">
                  <c:v>Date</c:v>
                </c:pt>
              </c:strCache>
            </c:strRef>
          </c:tx>
          <c:spPr>
            <a:ln w="28575" cap="rnd">
              <a:solidFill>
                <a:schemeClr val="accent1"/>
              </a:solidFill>
              <a:round/>
            </a:ln>
            <a:effectLst/>
          </c:spPr>
          <c:marker>
            <c:symbol val="none"/>
          </c:marker>
          <c:val>
            <c:numRef>
              <c:f>Growth!$A$5:$A$25</c:f>
              <c:numCache>
                <c:formatCode>0</c:formatCode>
                <c:ptCount val="21"/>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numCache>
            </c:numRef>
          </c:val>
          <c:smooth val="0"/>
          <c:extLst>
            <c:ext xmlns:c16="http://schemas.microsoft.com/office/drawing/2014/chart" uri="{C3380CC4-5D6E-409C-BE32-E72D297353CC}">
              <c16:uniqueId val="{00000000-9E3E-4F0A-A38E-6B704EE4D550}"/>
            </c:ext>
          </c:extLst>
        </c:ser>
        <c:ser>
          <c:idx val="1"/>
          <c:order val="1"/>
          <c:tx>
            <c:strRef>
              <c:f>Growth!$B$4</c:f>
              <c:strCache>
                <c:ptCount val="1"/>
                <c:pt idx="0">
                  <c:v>ORTFD</c:v>
                </c:pt>
              </c:strCache>
            </c:strRef>
          </c:tx>
          <c:spPr>
            <a:ln w="28575" cap="rnd">
              <a:solidFill>
                <a:schemeClr val="accent2"/>
              </a:solidFill>
              <a:round/>
            </a:ln>
            <a:effectLst/>
          </c:spPr>
          <c:marker>
            <c:symbol val="none"/>
          </c:marker>
          <c:val>
            <c:numRef>
              <c:f>Growth!$B$5:$B$25</c:f>
              <c:numCache>
                <c:formatCode>_("$"* #,##0_);_("$"* \(#,##0\);_("$"* "-"??_);_(@_)</c:formatCode>
                <c:ptCount val="21"/>
                <c:pt idx="0">
                  <c:v>10000</c:v>
                </c:pt>
                <c:pt idx="1">
                  <c:v>10150</c:v>
                </c:pt>
                <c:pt idx="2">
                  <c:v>10800</c:v>
                </c:pt>
                <c:pt idx="3">
                  <c:v>10500</c:v>
                </c:pt>
                <c:pt idx="4">
                  <c:v>10700</c:v>
                </c:pt>
                <c:pt idx="5">
                  <c:v>10950</c:v>
                </c:pt>
                <c:pt idx="6">
                  <c:v>11300</c:v>
                </c:pt>
                <c:pt idx="7">
                  <c:v>11900</c:v>
                </c:pt>
                <c:pt idx="8">
                  <c:v>12600</c:v>
                </c:pt>
                <c:pt idx="9">
                  <c:v>13700</c:v>
                </c:pt>
                <c:pt idx="10">
                  <c:v>14600</c:v>
                </c:pt>
                <c:pt idx="11">
                  <c:v>13800</c:v>
                </c:pt>
                <c:pt idx="12">
                  <c:v>15550</c:v>
                </c:pt>
                <c:pt idx="13">
                  <c:v>16100</c:v>
                </c:pt>
                <c:pt idx="14">
                  <c:v>16200</c:v>
                </c:pt>
                <c:pt idx="15">
                  <c:v>16950</c:v>
                </c:pt>
                <c:pt idx="16">
                  <c:v>17100</c:v>
                </c:pt>
                <c:pt idx="17">
                  <c:v>17250</c:v>
                </c:pt>
                <c:pt idx="18">
                  <c:v>18400</c:v>
                </c:pt>
                <c:pt idx="19">
                  <c:v>18800</c:v>
                </c:pt>
                <c:pt idx="20">
                  <c:v>19550</c:v>
                </c:pt>
              </c:numCache>
            </c:numRef>
          </c:val>
          <c:smooth val="0"/>
          <c:extLst>
            <c:ext xmlns:c16="http://schemas.microsoft.com/office/drawing/2014/chart" uri="{C3380CC4-5D6E-409C-BE32-E72D297353CC}">
              <c16:uniqueId val="{00000001-9E3E-4F0A-A38E-6B704EE4D550}"/>
            </c:ext>
          </c:extLst>
        </c:ser>
        <c:ser>
          <c:idx val="2"/>
          <c:order val="2"/>
          <c:tx>
            <c:strRef>
              <c:f>Growth!$C$4</c:f>
              <c:strCache>
                <c:ptCount val="1"/>
                <c:pt idx="0">
                  <c:v>S&amp;P 500</c:v>
                </c:pt>
              </c:strCache>
            </c:strRef>
          </c:tx>
          <c:spPr>
            <a:ln w="28575" cap="rnd">
              <a:solidFill>
                <a:schemeClr val="accent3"/>
              </a:solidFill>
              <a:round/>
            </a:ln>
            <a:effectLst/>
          </c:spPr>
          <c:marker>
            <c:symbol val="none"/>
          </c:marker>
          <c:val>
            <c:numRef>
              <c:f>Growth!$C$5:$C$25</c:f>
              <c:numCache>
                <c:formatCode>_("$"* #,##0_);_("$"* \(#,##0\);_("$"* "-"??_);_(@_)</c:formatCode>
                <c:ptCount val="21"/>
                <c:pt idx="0">
                  <c:v>10000</c:v>
                </c:pt>
                <c:pt idx="1">
                  <c:v>13150</c:v>
                </c:pt>
                <c:pt idx="2">
                  <c:v>15250</c:v>
                </c:pt>
                <c:pt idx="3">
                  <c:v>14100</c:v>
                </c:pt>
                <c:pt idx="4">
                  <c:v>11200</c:v>
                </c:pt>
                <c:pt idx="5">
                  <c:v>8750</c:v>
                </c:pt>
                <c:pt idx="6">
                  <c:v>11750</c:v>
                </c:pt>
                <c:pt idx="7">
                  <c:v>14600</c:v>
                </c:pt>
                <c:pt idx="8">
                  <c:v>16200</c:v>
                </c:pt>
                <c:pt idx="9">
                  <c:v>17750</c:v>
                </c:pt>
                <c:pt idx="10">
                  <c:v>18400</c:v>
                </c:pt>
                <c:pt idx="11">
                  <c:v>11200</c:v>
                </c:pt>
                <c:pt idx="12">
                  <c:v>12150</c:v>
                </c:pt>
                <c:pt idx="13">
                  <c:v>14100</c:v>
                </c:pt>
                <c:pt idx="14">
                  <c:v>16200</c:v>
                </c:pt>
                <c:pt idx="15">
                  <c:v>17800</c:v>
                </c:pt>
                <c:pt idx="16">
                  <c:v>16100</c:v>
                </c:pt>
                <c:pt idx="17">
                  <c:v>17500</c:v>
                </c:pt>
                <c:pt idx="18">
                  <c:v>19100</c:v>
                </c:pt>
                <c:pt idx="19">
                  <c:v>19400</c:v>
                </c:pt>
                <c:pt idx="20">
                  <c:v>22500</c:v>
                </c:pt>
              </c:numCache>
            </c:numRef>
          </c:val>
          <c:smooth val="0"/>
          <c:extLst>
            <c:ext xmlns:c16="http://schemas.microsoft.com/office/drawing/2014/chart" uri="{C3380CC4-5D6E-409C-BE32-E72D297353CC}">
              <c16:uniqueId val="{00000002-9E3E-4F0A-A38E-6B704EE4D550}"/>
            </c:ext>
          </c:extLst>
        </c:ser>
        <c:dLbls>
          <c:showLegendKey val="0"/>
          <c:showVal val="0"/>
          <c:showCatName val="0"/>
          <c:showSerName val="0"/>
          <c:showPercent val="0"/>
          <c:showBubbleSize val="0"/>
        </c:dLbls>
        <c:smooth val="0"/>
        <c:axId val="832322175"/>
        <c:axId val="832321343"/>
      </c:lineChart>
      <c:catAx>
        <c:axId val="832322175"/>
        <c:scaling>
          <c:orientation val="minMax"/>
        </c:scaling>
        <c:delete val="0"/>
        <c:axPos val="b"/>
        <c:majorGridlines>
          <c:spPr>
            <a:ln w="9525" cap="flat" cmpd="sng" algn="ctr">
              <a:solidFill>
                <a:schemeClr val="tx1">
                  <a:lumMod val="15000"/>
                  <a:lumOff val="85000"/>
                </a:schemeClr>
              </a:solidFill>
              <a:round/>
            </a:ln>
            <a:effectLst/>
          </c:spPr>
        </c:majorGridlines>
        <c:numFmt formatCode="yyyy"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2321343"/>
        <c:crosses val="autoZero"/>
        <c:auto val="1"/>
        <c:lblAlgn val="ctr"/>
        <c:lblOffset val="100"/>
        <c:tickLblSkip val="5"/>
        <c:tickMarkSkip val="5"/>
        <c:noMultiLvlLbl val="0"/>
      </c:catAx>
      <c:valAx>
        <c:axId val="832321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23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Recent</a:t>
            </a:r>
            <a:r>
              <a:rPr lang="fr-FR" baseline="0"/>
              <a:t> History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tx>
            <c:strRef>
              <c:f>'Recent History'!$B$4</c:f>
              <c:strCache>
                <c:ptCount val="1"/>
                <c:pt idx="0">
                  <c:v>Price</c:v>
                </c:pt>
              </c:strCache>
            </c:strRef>
          </c:tx>
          <c:spPr>
            <a:solidFill>
              <a:schemeClr val="accent1"/>
            </a:solidFill>
            <a:ln>
              <a:noFill/>
            </a:ln>
            <a:effectLst/>
          </c:spPr>
          <c:invertIfNegative val="0"/>
          <c:cat>
            <c:numRef>
              <c:f>'Recent History'!$A$5:$A$58</c:f>
              <c:numCache>
                <c:formatCode>m/d/yyyy</c:formatCode>
                <c:ptCount val="54"/>
                <c:pt idx="0">
                  <c:v>45899</c:v>
                </c:pt>
                <c:pt idx="1">
                  <c:v>45900</c:v>
                </c:pt>
                <c:pt idx="2">
                  <c:v>45901</c:v>
                </c:pt>
                <c:pt idx="3">
                  <c:v>45902</c:v>
                </c:pt>
                <c:pt idx="4">
                  <c:v>45903</c:v>
                </c:pt>
                <c:pt idx="5">
                  <c:v>45907</c:v>
                </c:pt>
                <c:pt idx="6">
                  <c:v>45908</c:v>
                </c:pt>
                <c:pt idx="7">
                  <c:v>45909</c:v>
                </c:pt>
                <c:pt idx="8">
                  <c:v>45910</c:v>
                </c:pt>
                <c:pt idx="9">
                  <c:v>45913</c:v>
                </c:pt>
                <c:pt idx="10">
                  <c:v>45914</c:v>
                </c:pt>
                <c:pt idx="11">
                  <c:v>45915</c:v>
                </c:pt>
                <c:pt idx="12">
                  <c:v>45916</c:v>
                </c:pt>
                <c:pt idx="13">
                  <c:v>45917</c:v>
                </c:pt>
                <c:pt idx="14">
                  <c:v>45920</c:v>
                </c:pt>
                <c:pt idx="15">
                  <c:v>45921</c:v>
                </c:pt>
                <c:pt idx="16">
                  <c:v>45922</c:v>
                </c:pt>
                <c:pt idx="17">
                  <c:v>45923</c:v>
                </c:pt>
                <c:pt idx="18">
                  <c:v>45924</c:v>
                </c:pt>
                <c:pt idx="19">
                  <c:v>45927</c:v>
                </c:pt>
                <c:pt idx="20">
                  <c:v>45928</c:v>
                </c:pt>
                <c:pt idx="21">
                  <c:v>45929</c:v>
                </c:pt>
                <c:pt idx="22">
                  <c:v>45930</c:v>
                </c:pt>
                <c:pt idx="23">
                  <c:v>45931</c:v>
                </c:pt>
                <c:pt idx="24">
                  <c:v>45934</c:v>
                </c:pt>
                <c:pt idx="25">
                  <c:v>45935</c:v>
                </c:pt>
                <c:pt idx="26">
                  <c:v>45936</c:v>
                </c:pt>
                <c:pt idx="27">
                  <c:v>45937</c:v>
                </c:pt>
                <c:pt idx="28">
                  <c:v>45938</c:v>
                </c:pt>
                <c:pt idx="29">
                  <c:v>45941</c:v>
                </c:pt>
                <c:pt idx="30">
                  <c:v>45942</c:v>
                </c:pt>
                <c:pt idx="31">
                  <c:v>45943</c:v>
                </c:pt>
                <c:pt idx="32">
                  <c:v>45944</c:v>
                </c:pt>
                <c:pt idx="33">
                  <c:v>45945</c:v>
                </c:pt>
                <c:pt idx="34">
                  <c:v>45948</c:v>
                </c:pt>
                <c:pt idx="35">
                  <c:v>45949</c:v>
                </c:pt>
                <c:pt idx="36">
                  <c:v>45950</c:v>
                </c:pt>
                <c:pt idx="37">
                  <c:v>45951</c:v>
                </c:pt>
                <c:pt idx="38">
                  <c:v>45952</c:v>
                </c:pt>
                <c:pt idx="39">
                  <c:v>45955</c:v>
                </c:pt>
                <c:pt idx="40">
                  <c:v>45956</c:v>
                </c:pt>
                <c:pt idx="41">
                  <c:v>45957</c:v>
                </c:pt>
                <c:pt idx="42">
                  <c:v>45958</c:v>
                </c:pt>
                <c:pt idx="43">
                  <c:v>45959</c:v>
                </c:pt>
                <c:pt idx="44">
                  <c:v>45962</c:v>
                </c:pt>
                <c:pt idx="45">
                  <c:v>45963</c:v>
                </c:pt>
                <c:pt idx="46">
                  <c:v>45964</c:v>
                </c:pt>
                <c:pt idx="47">
                  <c:v>45965</c:v>
                </c:pt>
                <c:pt idx="48">
                  <c:v>45966</c:v>
                </c:pt>
                <c:pt idx="49">
                  <c:v>45969</c:v>
                </c:pt>
                <c:pt idx="50">
                  <c:v>45970</c:v>
                </c:pt>
                <c:pt idx="51">
                  <c:v>45971</c:v>
                </c:pt>
                <c:pt idx="52">
                  <c:v>45972</c:v>
                </c:pt>
                <c:pt idx="53">
                  <c:v>45973</c:v>
                </c:pt>
              </c:numCache>
            </c:numRef>
          </c:cat>
          <c:val>
            <c:numRef>
              <c:f>'Recent History'!$B$5:$B$58</c:f>
              <c:numCache>
                <c:formatCode>"$"#,##0.00</c:formatCode>
                <c:ptCount val="54"/>
                <c:pt idx="0">
                  <c:v>42.62</c:v>
                </c:pt>
                <c:pt idx="1">
                  <c:v>42.57</c:v>
                </c:pt>
                <c:pt idx="2">
                  <c:v>42.66</c:v>
                </c:pt>
                <c:pt idx="3">
                  <c:v>42.83</c:v>
                </c:pt>
                <c:pt idx="4">
                  <c:v>43.36</c:v>
                </c:pt>
                <c:pt idx="5">
                  <c:v>43.26</c:v>
                </c:pt>
                <c:pt idx="6">
                  <c:v>43.39</c:v>
                </c:pt>
                <c:pt idx="7">
                  <c:v>43.55</c:v>
                </c:pt>
                <c:pt idx="8">
                  <c:v>43.86</c:v>
                </c:pt>
                <c:pt idx="9">
                  <c:v>44.04</c:v>
                </c:pt>
                <c:pt idx="10">
                  <c:v>44</c:v>
                </c:pt>
                <c:pt idx="11">
                  <c:v>43.85</c:v>
                </c:pt>
                <c:pt idx="12">
                  <c:v>43.64</c:v>
                </c:pt>
                <c:pt idx="13">
                  <c:v>43.87</c:v>
                </c:pt>
                <c:pt idx="14">
                  <c:v>44.03</c:v>
                </c:pt>
                <c:pt idx="15">
                  <c:v>43.71</c:v>
                </c:pt>
                <c:pt idx="16">
                  <c:v>43.69</c:v>
                </c:pt>
                <c:pt idx="17">
                  <c:v>43.8</c:v>
                </c:pt>
                <c:pt idx="18">
                  <c:v>44.32</c:v>
                </c:pt>
                <c:pt idx="19">
                  <c:v>44.28</c:v>
                </c:pt>
                <c:pt idx="20">
                  <c:v>44.11</c:v>
                </c:pt>
                <c:pt idx="21">
                  <c:v>43.42</c:v>
                </c:pt>
                <c:pt idx="22">
                  <c:v>43.45</c:v>
                </c:pt>
                <c:pt idx="23">
                  <c:v>43.42</c:v>
                </c:pt>
                <c:pt idx="24">
                  <c:v>43.3</c:v>
                </c:pt>
                <c:pt idx="25">
                  <c:v>43.27</c:v>
                </c:pt>
                <c:pt idx="26">
                  <c:v>43.36</c:v>
                </c:pt>
                <c:pt idx="27">
                  <c:v>43.52</c:v>
                </c:pt>
                <c:pt idx="28">
                  <c:v>43.48</c:v>
                </c:pt>
                <c:pt idx="29">
                  <c:v>43.44</c:v>
                </c:pt>
                <c:pt idx="30">
                  <c:v>43.37</c:v>
                </c:pt>
                <c:pt idx="31">
                  <c:v>43.35</c:v>
                </c:pt>
                <c:pt idx="32">
                  <c:v>43.17</c:v>
                </c:pt>
                <c:pt idx="33">
                  <c:v>43.15</c:v>
                </c:pt>
                <c:pt idx="34">
                  <c:v>42.91</c:v>
                </c:pt>
                <c:pt idx="35">
                  <c:v>43.51</c:v>
                </c:pt>
                <c:pt idx="36">
                  <c:v>43.28</c:v>
                </c:pt>
                <c:pt idx="37">
                  <c:v>43.08</c:v>
                </c:pt>
                <c:pt idx="38">
                  <c:v>43.2</c:v>
                </c:pt>
                <c:pt idx="39">
                  <c:v>43.22</c:v>
                </c:pt>
                <c:pt idx="40">
                  <c:v>43.45</c:v>
                </c:pt>
                <c:pt idx="41">
                  <c:v>43.57</c:v>
                </c:pt>
                <c:pt idx="42">
                  <c:v>43.58</c:v>
                </c:pt>
                <c:pt idx="43">
                  <c:v>44.08</c:v>
                </c:pt>
                <c:pt idx="44">
                  <c:v>44.27</c:v>
                </c:pt>
                <c:pt idx="45">
                  <c:v>44.27</c:v>
                </c:pt>
                <c:pt idx="46">
                  <c:v>43.85</c:v>
                </c:pt>
                <c:pt idx="47">
                  <c:v>44.01</c:v>
                </c:pt>
                <c:pt idx="48">
                  <c:v>44.3</c:v>
                </c:pt>
                <c:pt idx="49">
                  <c:v>44.39</c:v>
                </c:pt>
                <c:pt idx="50">
                  <c:v>44.91</c:v>
                </c:pt>
                <c:pt idx="51">
                  <c:v>45.07</c:v>
                </c:pt>
                <c:pt idx="52">
                  <c:v>45.44</c:v>
                </c:pt>
                <c:pt idx="53">
                  <c:v>45.32</c:v>
                </c:pt>
              </c:numCache>
            </c:numRef>
          </c:val>
          <c:extLst>
            <c:ext xmlns:c16="http://schemas.microsoft.com/office/drawing/2014/chart" uri="{C3380CC4-5D6E-409C-BE32-E72D297353CC}">
              <c16:uniqueId val="{00000000-282B-4D17-804A-FAB75B5727DE}"/>
            </c:ext>
          </c:extLst>
        </c:ser>
        <c:dLbls>
          <c:showLegendKey val="0"/>
          <c:showVal val="0"/>
          <c:showCatName val="0"/>
          <c:showSerName val="0"/>
          <c:showPercent val="0"/>
          <c:showBubbleSize val="0"/>
        </c:dLbls>
        <c:gapWidth val="150"/>
        <c:axId val="612047919"/>
        <c:axId val="612052911"/>
      </c:barChart>
      <c:lineChart>
        <c:grouping val="standard"/>
        <c:varyColors val="0"/>
        <c:ser>
          <c:idx val="1"/>
          <c:order val="1"/>
          <c:tx>
            <c:strRef>
              <c:f>'Recent History'!$C$4</c:f>
              <c:strCache>
                <c:ptCount val="1"/>
                <c:pt idx="0">
                  <c:v>Shares Traded</c:v>
                </c:pt>
              </c:strCache>
            </c:strRef>
          </c:tx>
          <c:spPr>
            <a:ln w="28575" cap="rnd">
              <a:solidFill>
                <a:schemeClr val="accent2"/>
              </a:solidFill>
              <a:round/>
            </a:ln>
            <a:effectLst/>
          </c:spPr>
          <c:marker>
            <c:symbol val="none"/>
          </c:marker>
          <c:cat>
            <c:numRef>
              <c:f>'Recent History'!$A$5:$A$58</c:f>
              <c:numCache>
                <c:formatCode>m/d/yyyy</c:formatCode>
                <c:ptCount val="54"/>
                <c:pt idx="0">
                  <c:v>45899</c:v>
                </c:pt>
                <c:pt idx="1">
                  <c:v>45900</c:v>
                </c:pt>
                <c:pt idx="2">
                  <c:v>45901</c:v>
                </c:pt>
                <c:pt idx="3">
                  <c:v>45902</c:v>
                </c:pt>
                <c:pt idx="4">
                  <c:v>45903</c:v>
                </c:pt>
                <c:pt idx="5">
                  <c:v>45907</c:v>
                </c:pt>
                <c:pt idx="6">
                  <c:v>45908</c:v>
                </c:pt>
                <c:pt idx="7">
                  <c:v>45909</c:v>
                </c:pt>
                <c:pt idx="8">
                  <c:v>45910</c:v>
                </c:pt>
                <c:pt idx="9">
                  <c:v>45913</c:v>
                </c:pt>
                <c:pt idx="10">
                  <c:v>45914</c:v>
                </c:pt>
                <c:pt idx="11">
                  <c:v>45915</c:v>
                </c:pt>
                <c:pt idx="12">
                  <c:v>45916</c:v>
                </c:pt>
                <c:pt idx="13">
                  <c:v>45917</c:v>
                </c:pt>
                <c:pt idx="14">
                  <c:v>45920</c:v>
                </c:pt>
                <c:pt idx="15">
                  <c:v>45921</c:v>
                </c:pt>
                <c:pt idx="16">
                  <c:v>45922</c:v>
                </c:pt>
                <c:pt idx="17">
                  <c:v>45923</c:v>
                </c:pt>
                <c:pt idx="18">
                  <c:v>45924</c:v>
                </c:pt>
                <c:pt idx="19">
                  <c:v>45927</c:v>
                </c:pt>
                <c:pt idx="20">
                  <c:v>45928</c:v>
                </c:pt>
                <c:pt idx="21">
                  <c:v>45929</c:v>
                </c:pt>
                <c:pt idx="22">
                  <c:v>45930</c:v>
                </c:pt>
                <c:pt idx="23">
                  <c:v>45931</c:v>
                </c:pt>
                <c:pt idx="24">
                  <c:v>45934</c:v>
                </c:pt>
                <c:pt idx="25">
                  <c:v>45935</c:v>
                </c:pt>
                <c:pt idx="26">
                  <c:v>45936</c:v>
                </c:pt>
                <c:pt idx="27">
                  <c:v>45937</c:v>
                </c:pt>
                <c:pt idx="28">
                  <c:v>45938</c:v>
                </c:pt>
                <c:pt idx="29">
                  <c:v>45941</c:v>
                </c:pt>
                <c:pt idx="30">
                  <c:v>45942</c:v>
                </c:pt>
                <c:pt idx="31">
                  <c:v>45943</c:v>
                </c:pt>
                <c:pt idx="32">
                  <c:v>45944</c:v>
                </c:pt>
                <c:pt idx="33">
                  <c:v>45945</c:v>
                </c:pt>
                <c:pt idx="34">
                  <c:v>45948</c:v>
                </c:pt>
                <c:pt idx="35">
                  <c:v>45949</c:v>
                </c:pt>
                <c:pt idx="36">
                  <c:v>45950</c:v>
                </c:pt>
                <c:pt idx="37">
                  <c:v>45951</c:v>
                </c:pt>
                <c:pt idx="38">
                  <c:v>45952</c:v>
                </c:pt>
                <c:pt idx="39">
                  <c:v>45955</c:v>
                </c:pt>
                <c:pt idx="40">
                  <c:v>45956</c:v>
                </c:pt>
                <c:pt idx="41">
                  <c:v>45957</c:v>
                </c:pt>
                <c:pt idx="42">
                  <c:v>45958</c:v>
                </c:pt>
                <c:pt idx="43">
                  <c:v>45959</c:v>
                </c:pt>
                <c:pt idx="44">
                  <c:v>45962</c:v>
                </c:pt>
                <c:pt idx="45">
                  <c:v>45963</c:v>
                </c:pt>
                <c:pt idx="46">
                  <c:v>45964</c:v>
                </c:pt>
                <c:pt idx="47">
                  <c:v>45965</c:v>
                </c:pt>
                <c:pt idx="48">
                  <c:v>45966</c:v>
                </c:pt>
                <c:pt idx="49">
                  <c:v>45969</c:v>
                </c:pt>
                <c:pt idx="50">
                  <c:v>45970</c:v>
                </c:pt>
                <c:pt idx="51">
                  <c:v>45971</c:v>
                </c:pt>
                <c:pt idx="52">
                  <c:v>45972</c:v>
                </c:pt>
                <c:pt idx="53">
                  <c:v>45973</c:v>
                </c:pt>
              </c:numCache>
            </c:numRef>
          </c:cat>
          <c:val>
            <c:numRef>
              <c:f>'Recent History'!$C$5:$C$58</c:f>
              <c:numCache>
                <c:formatCode>#,##0</c:formatCode>
                <c:ptCount val="54"/>
                <c:pt idx="0">
                  <c:v>27786842</c:v>
                </c:pt>
                <c:pt idx="1">
                  <c:v>55050917</c:v>
                </c:pt>
                <c:pt idx="2">
                  <c:v>47436713</c:v>
                </c:pt>
                <c:pt idx="3">
                  <c:v>34573745</c:v>
                </c:pt>
                <c:pt idx="4">
                  <c:v>39279594</c:v>
                </c:pt>
                <c:pt idx="5">
                  <c:v>43377797</c:v>
                </c:pt>
                <c:pt idx="6">
                  <c:v>44511498</c:v>
                </c:pt>
                <c:pt idx="7">
                  <c:v>56107531</c:v>
                </c:pt>
                <c:pt idx="8">
                  <c:v>48384008</c:v>
                </c:pt>
                <c:pt idx="9">
                  <c:v>40563737</c:v>
                </c:pt>
                <c:pt idx="10">
                  <c:v>47410027</c:v>
                </c:pt>
                <c:pt idx="11">
                  <c:v>51701667</c:v>
                </c:pt>
                <c:pt idx="12">
                  <c:v>34682930</c:v>
                </c:pt>
                <c:pt idx="13">
                  <c:v>29754820</c:v>
                </c:pt>
                <c:pt idx="14">
                  <c:v>35884767</c:v>
                </c:pt>
                <c:pt idx="15">
                  <c:v>58788323</c:v>
                </c:pt>
                <c:pt idx="16">
                  <c:v>44657382</c:v>
                </c:pt>
                <c:pt idx="17">
                  <c:v>51316576</c:v>
                </c:pt>
                <c:pt idx="18">
                  <c:v>45693277</c:v>
                </c:pt>
                <c:pt idx="19">
                  <c:v>36867496</c:v>
                </c:pt>
                <c:pt idx="20">
                  <c:v>37916416</c:v>
                </c:pt>
                <c:pt idx="21">
                  <c:v>44090432</c:v>
                </c:pt>
                <c:pt idx="22">
                  <c:v>56267128</c:v>
                </c:pt>
                <c:pt idx="23">
                  <c:v>56943822</c:v>
                </c:pt>
                <c:pt idx="24">
                  <c:v>61030567</c:v>
                </c:pt>
                <c:pt idx="25">
                  <c:v>49433154</c:v>
                </c:pt>
                <c:pt idx="26">
                  <c:v>33944506</c:v>
                </c:pt>
                <c:pt idx="27">
                  <c:v>63107768</c:v>
                </c:pt>
                <c:pt idx="28">
                  <c:v>48012900</c:v>
                </c:pt>
                <c:pt idx="29">
                  <c:v>18326850</c:v>
                </c:pt>
                <c:pt idx="30">
                  <c:v>45794163</c:v>
                </c:pt>
                <c:pt idx="31">
                  <c:v>62559420</c:v>
                </c:pt>
                <c:pt idx="32">
                  <c:v>34610922</c:v>
                </c:pt>
                <c:pt idx="33">
                  <c:v>51283526</c:v>
                </c:pt>
                <c:pt idx="34">
                  <c:v>24846889</c:v>
                </c:pt>
                <c:pt idx="35">
                  <c:v>42067493</c:v>
                </c:pt>
                <c:pt idx="36">
                  <c:v>52184061</c:v>
                </c:pt>
                <c:pt idx="37">
                  <c:v>56975154</c:v>
                </c:pt>
                <c:pt idx="38">
                  <c:v>58904000</c:v>
                </c:pt>
                <c:pt idx="39">
                  <c:v>38741057</c:v>
                </c:pt>
                <c:pt idx="40">
                  <c:v>35946310</c:v>
                </c:pt>
                <c:pt idx="41">
                  <c:v>57849910</c:v>
                </c:pt>
                <c:pt idx="42">
                  <c:v>43448839</c:v>
                </c:pt>
                <c:pt idx="43">
                  <c:v>36013453</c:v>
                </c:pt>
                <c:pt idx="44">
                  <c:v>52443332</c:v>
                </c:pt>
                <c:pt idx="45">
                  <c:v>59181587</c:v>
                </c:pt>
                <c:pt idx="46">
                  <c:v>46814969</c:v>
                </c:pt>
                <c:pt idx="47">
                  <c:v>54560432</c:v>
                </c:pt>
                <c:pt idx="48">
                  <c:v>47783239</c:v>
                </c:pt>
                <c:pt idx="49">
                  <c:v>26247521</c:v>
                </c:pt>
                <c:pt idx="50">
                  <c:v>36897019</c:v>
                </c:pt>
                <c:pt idx="51">
                  <c:v>52492438</c:v>
                </c:pt>
                <c:pt idx="52">
                  <c:v>45776654</c:v>
                </c:pt>
                <c:pt idx="53">
                  <c:v>58857546</c:v>
                </c:pt>
              </c:numCache>
            </c:numRef>
          </c:val>
          <c:smooth val="0"/>
          <c:extLst>
            <c:ext xmlns:c16="http://schemas.microsoft.com/office/drawing/2014/chart" uri="{C3380CC4-5D6E-409C-BE32-E72D297353CC}">
              <c16:uniqueId val="{00000001-282B-4D17-804A-FAB75B5727DE}"/>
            </c:ext>
          </c:extLst>
        </c:ser>
        <c:dLbls>
          <c:showLegendKey val="0"/>
          <c:showVal val="0"/>
          <c:showCatName val="0"/>
          <c:showSerName val="0"/>
          <c:showPercent val="0"/>
          <c:showBubbleSize val="0"/>
        </c:dLbls>
        <c:marker val="1"/>
        <c:smooth val="0"/>
        <c:axId val="612054991"/>
        <c:axId val="612053743"/>
      </c:lineChart>
      <c:dateAx>
        <c:axId val="61204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Date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2052911"/>
        <c:crosses val="autoZero"/>
        <c:auto val="1"/>
        <c:lblOffset val="100"/>
        <c:baseTimeUnit val="days"/>
      </c:dateAx>
      <c:valAx>
        <c:axId val="61205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2047919"/>
        <c:crosses val="autoZero"/>
        <c:crossBetween val="between"/>
      </c:valAx>
      <c:valAx>
        <c:axId val="612053743"/>
        <c:scaling>
          <c:orientation val="minMax"/>
          <c:max val="160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Shared</a:t>
                </a:r>
                <a:r>
                  <a:rPr lang="fr-FR" baseline="0"/>
                  <a:t>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2054991"/>
        <c:crosses val="max"/>
        <c:crossBetween val="between"/>
        <c:minorUnit val="1000000"/>
      </c:valAx>
      <c:dateAx>
        <c:axId val="612054991"/>
        <c:scaling>
          <c:orientation val="minMax"/>
        </c:scaling>
        <c:delete val="1"/>
        <c:axPos val="b"/>
        <c:numFmt formatCode="m/d/yyyy" sourceLinked="1"/>
        <c:majorTickMark val="out"/>
        <c:minorTickMark val="none"/>
        <c:tickLblPos val="nextTo"/>
        <c:crossAx val="612053743"/>
        <c:crosses val="autoZero"/>
        <c:auto val="1"/>
        <c:lblOffset val="100"/>
        <c:baseTimeUnit val="days"/>
      </c:date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Performance!$C$5</c:f>
              <c:strCache>
                <c:ptCount val="1"/>
                <c:pt idx="0">
                  <c:v>10-Year Annualized Return</c:v>
                </c:pt>
              </c:strCache>
            </c:strRef>
          </c:tx>
          <c:spPr>
            <a:ln w="19050" cap="rnd">
              <a:no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Performance!$B$6:$B$7</c:f>
              <c:numCache>
                <c:formatCode>0.00</c:formatCode>
                <c:ptCount val="2"/>
                <c:pt idx="0">
                  <c:v>14.71</c:v>
                </c:pt>
                <c:pt idx="1">
                  <c:v>12.08</c:v>
                </c:pt>
              </c:numCache>
            </c:numRef>
          </c:xVal>
          <c:yVal>
            <c:numRef>
              <c:f>Performance!$C$6:$C$7</c:f>
              <c:numCache>
                <c:formatCode>0.00%</c:formatCode>
                <c:ptCount val="2"/>
                <c:pt idx="0">
                  <c:v>3.1E-2</c:v>
                </c:pt>
                <c:pt idx="1">
                  <c:v>2.2800000000000001E-2</c:v>
                </c:pt>
              </c:numCache>
            </c:numRef>
          </c:yVal>
          <c:smooth val="0"/>
          <c:extLst>
            <c:ext xmlns:c16="http://schemas.microsoft.com/office/drawing/2014/chart" uri="{C3380CC4-5D6E-409C-BE32-E72D297353CC}">
              <c16:uniqueId val="{00000000-2AFC-4DCE-8FBC-BF68FCD438E3}"/>
            </c:ext>
          </c:extLst>
        </c:ser>
        <c:dLbls>
          <c:showLegendKey val="0"/>
          <c:showVal val="1"/>
          <c:showCatName val="0"/>
          <c:showSerName val="0"/>
          <c:showPercent val="0"/>
          <c:showBubbleSize val="0"/>
        </c:dLbls>
        <c:axId val="859029599"/>
        <c:axId val="859032095"/>
      </c:scatterChart>
      <c:valAx>
        <c:axId val="859029599"/>
        <c:scaling>
          <c:orientation val="minMax"/>
          <c:max val="24"/>
          <c:min val="4"/>
        </c:scaling>
        <c:delete val="0"/>
        <c:axPos val="b"/>
        <c:numFmt formatCode="0.0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9032095"/>
        <c:crossesAt val="3.1000000000000007E-2"/>
        <c:crossBetween val="midCat"/>
      </c:valAx>
      <c:valAx>
        <c:axId val="859032095"/>
        <c:scaling>
          <c:orientation val="minMax"/>
          <c:max val="6.0000000000000012E-2"/>
        </c:scaling>
        <c:delete val="0"/>
        <c:axPos val="l"/>
        <c:numFmt formatCode="0.0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9029599"/>
        <c:crossesAt val="14.709999999999999"/>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7937</xdr:colOff>
      <xdr:row>5</xdr:row>
      <xdr:rowOff>190499</xdr:rowOff>
    </xdr:from>
    <xdr:to>
      <xdr:col>4</xdr:col>
      <xdr:colOff>1420811</xdr:colOff>
      <xdr:row>12</xdr:row>
      <xdr:rowOff>0</xdr:rowOff>
    </xdr:to>
    <xdr:graphicFrame macro="">
      <xdr:nvGraphicFramePr>
        <xdr:cNvPr id="2" name="Chart 1">
          <a:extLst>
            <a:ext uri="{FF2B5EF4-FFF2-40B4-BE49-F238E27FC236}">
              <a16:creationId xmlns:a16="http://schemas.microsoft.com/office/drawing/2014/main" id="{6AD2C418-8C87-4AEF-BB78-303C90D8D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7937</xdr:colOff>
      <xdr:row>6</xdr:row>
      <xdr:rowOff>0</xdr:rowOff>
    </xdr:from>
    <xdr:to>
      <xdr:col>8</xdr:col>
      <xdr:colOff>0</xdr:colOff>
      <xdr:row>14</xdr:row>
      <xdr:rowOff>7937</xdr:rowOff>
    </xdr:to>
    <xdr:graphicFrame macro="">
      <xdr:nvGraphicFramePr>
        <xdr:cNvPr id="3" name="Chart 2">
          <a:extLst>
            <a:ext uri="{FF2B5EF4-FFF2-40B4-BE49-F238E27FC236}">
              <a16:creationId xmlns:a16="http://schemas.microsoft.com/office/drawing/2014/main" id="{3D73A76A-110A-45A3-BFAF-28AC9DF5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14</xdr:row>
      <xdr:rowOff>1</xdr:rowOff>
    </xdr:from>
    <xdr:to>
      <xdr:col>5</xdr:col>
      <xdr:colOff>0</xdr:colOff>
      <xdr:row>24</xdr:row>
      <xdr:rowOff>1</xdr:rowOff>
    </xdr:to>
    <xdr:graphicFrame macro="">
      <xdr:nvGraphicFramePr>
        <xdr:cNvPr id="4" name="Chart 3">
          <a:extLst>
            <a:ext uri="{FF2B5EF4-FFF2-40B4-BE49-F238E27FC236}">
              <a16:creationId xmlns:a16="http://schemas.microsoft.com/office/drawing/2014/main" id="{33555757-537A-4E7D-877F-1D7322845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0</xdr:rowOff>
    </xdr:from>
    <xdr:to>
      <xdr:col>3</xdr:col>
      <xdr:colOff>2182811</xdr:colOff>
      <xdr:row>38</xdr:row>
      <xdr:rowOff>0</xdr:rowOff>
    </xdr:to>
    <xdr:graphicFrame macro="">
      <xdr:nvGraphicFramePr>
        <xdr:cNvPr id="5" name="Chart 4">
          <a:extLst>
            <a:ext uri="{FF2B5EF4-FFF2-40B4-BE49-F238E27FC236}">
              <a16:creationId xmlns:a16="http://schemas.microsoft.com/office/drawing/2014/main" id="{2B9A28C0-46AA-405E-964C-DEF7629D6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14</xdr:row>
      <xdr:rowOff>1</xdr:rowOff>
    </xdr:from>
    <xdr:to>
      <xdr:col>8</xdr:col>
      <xdr:colOff>0</xdr:colOff>
      <xdr:row>24</xdr:row>
      <xdr:rowOff>1</xdr:rowOff>
    </xdr:to>
    <xdr:graphicFrame macro="">
      <xdr:nvGraphicFramePr>
        <xdr:cNvPr id="6" name="Chart 5">
          <a:extLst>
            <a:ext uri="{FF2B5EF4-FFF2-40B4-BE49-F238E27FC236}">
              <a16:creationId xmlns:a16="http://schemas.microsoft.com/office/drawing/2014/main" id="{266605D5-78E0-4FBF-92AB-E5AF615AE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Retrospec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F673-3832-46BD-82EB-64E49F09391F}">
  <dimension ref="A1:B5"/>
  <sheetViews>
    <sheetView zoomScale="120" zoomScaleNormal="120" workbookViewId="0">
      <selection activeCell="B5" sqref="B5"/>
    </sheetView>
  </sheetViews>
  <sheetFormatPr defaultRowHeight="15" x14ac:dyDescent="0.25"/>
  <cols>
    <col min="2" max="2" width="36.625" customWidth="1"/>
  </cols>
  <sheetData>
    <row r="1" spans="1:2" ht="27" x14ac:dyDescent="0.35">
      <c r="A1" s="46" t="s">
        <v>0</v>
      </c>
    </row>
    <row r="3" spans="1:2" ht="15.75" x14ac:dyDescent="0.25">
      <c r="A3" s="1" t="s">
        <v>1</v>
      </c>
      <c r="B3" s="38" t="s">
        <v>86</v>
      </c>
    </row>
    <row r="4" spans="1:2" ht="15.75" x14ac:dyDescent="0.25">
      <c r="A4" s="1" t="s">
        <v>2</v>
      </c>
      <c r="B4" s="41">
        <f ca="1">TODAY()</f>
        <v>44992</v>
      </c>
    </row>
    <row r="5" spans="1:2" ht="52.5" customHeight="1" x14ac:dyDescent="0.25">
      <c r="A5" s="1" t="s">
        <v>3</v>
      </c>
      <c r="B5" s="38"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B7DE-EE13-4FDD-8B51-E3B3A0E70D01}">
  <sheetPr>
    <pageSetUpPr fitToPage="1"/>
  </sheetPr>
  <dimension ref="A1:K65"/>
  <sheetViews>
    <sheetView tabSelected="1" topLeftCell="D13" zoomScale="120" zoomScaleNormal="120" workbookViewId="0">
      <selection activeCell="L17" sqref="L17"/>
    </sheetView>
  </sheetViews>
  <sheetFormatPr defaultRowHeight="15" x14ac:dyDescent="0.25"/>
  <cols>
    <col min="1" max="1" width="28.625" customWidth="1"/>
    <col min="2" max="2" width="18.625" customWidth="1"/>
    <col min="3" max="3" width="2.625" customWidth="1"/>
    <col min="4" max="4" width="28.625" customWidth="1"/>
    <col min="5" max="5" width="18.625" customWidth="1"/>
    <col min="6" max="6" width="2.625" customWidth="1"/>
    <col min="7" max="7" width="30.625" customWidth="1"/>
    <col min="8" max="8" width="20.625" customWidth="1"/>
  </cols>
  <sheetData>
    <row r="1" spans="1:11" ht="27" x14ac:dyDescent="0.35">
      <c r="A1" s="46" t="s">
        <v>0</v>
      </c>
    </row>
    <row r="2" spans="1:11" ht="15.75" x14ac:dyDescent="0.25">
      <c r="A2" s="2" t="s">
        <v>55</v>
      </c>
    </row>
    <row r="4" spans="1:11" ht="19.5" x14ac:dyDescent="0.3">
      <c r="A4" s="19" t="s">
        <v>26</v>
      </c>
    </row>
    <row r="5" spans="1:11" ht="43.5" customHeight="1" x14ac:dyDescent="0.25">
      <c r="A5" s="52" t="s">
        <v>85</v>
      </c>
      <c r="B5" s="52"/>
      <c r="C5" s="52"/>
      <c r="D5" s="52"/>
      <c r="E5" s="52"/>
      <c r="F5" s="52"/>
      <c r="G5" s="52"/>
      <c r="H5" s="52"/>
      <c r="I5" s="20"/>
      <c r="J5" s="20"/>
      <c r="K5" s="20"/>
    </row>
    <row r="7" spans="1:11" ht="24.75" customHeight="1" x14ac:dyDescent="0.25">
      <c r="A7" s="21" t="s">
        <v>27</v>
      </c>
      <c r="D7" s="21"/>
    </row>
    <row r="8" spans="1:11" x14ac:dyDescent="0.25">
      <c r="A8" s="22" t="s">
        <v>28</v>
      </c>
      <c r="B8" s="23" t="s">
        <v>51</v>
      </c>
      <c r="C8" s="24"/>
    </row>
    <row r="9" spans="1:11" x14ac:dyDescent="0.25">
      <c r="A9" s="22" t="s">
        <v>31</v>
      </c>
      <c r="B9" s="23" t="s">
        <v>68</v>
      </c>
      <c r="C9" s="25"/>
    </row>
    <row r="10" spans="1:11" x14ac:dyDescent="0.25">
      <c r="A10" s="22" t="s">
        <v>33</v>
      </c>
      <c r="B10" s="27">
        <v>30.25</v>
      </c>
      <c r="C10" s="28"/>
    </row>
    <row r="11" spans="1:11" x14ac:dyDescent="0.25">
      <c r="A11" s="22" t="s">
        <v>73</v>
      </c>
      <c r="B11" s="4">
        <v>4.4999999999999997E-3</v>
      </c>
      <c r="C11" s="30"/>
    </row>
    <row r="12" spans="1:11" x14ac:dyDescent="0.25">
      <c r="A12" s="22" t="s">
        <v>35</v>
      </c>
      <c r="B12" s="29">
        <v>152983.85</v>
      </c>
      <c r="C12" s="28"/>
    </row>
    <row r="13" spans="1:11" x14ac:dyDescent="0.25">
      <c r="A13" s="22" t="s">
        <v>11</v>
      </c>
      <c r="B13" s="32">
        <v>37483</v>
      </c>
      <c r="C13" s="6"/>
    </row>
    <row r="14" spans="1:11" x14ac:dyDescent="0.25">
      <c r="A14" s="22" t="s">
        <v>38</v>
      </c>
      <c r="B14" s="23" t="s">
        <v>54</v>
      </c>
    </row>
    <row r="15" spans="1:11" x14ac:dyDescent="0.25">
      <c r="A15" s="22" t="s">
        <v>40</v>
      </c>
      <c r="B15" s="33">
        <v>178478</v>
      </c>
    </row>
    <row r="16" spans="1:11" ht="15" customHeight="1" x14ac:dyDescent="0.25">
      <c r="A16" s="22" t="s">
        <v>29</v>
      </c>
      <c r="B16" s="23" t="s">
        <v>30</v>
      </c>
      <c r="G16" s="21"/>
    </row>
    <row r="17" spans="1:8" x14ac:dyDescent="0.25">
      <c r="A17" s="22" t="s">
        <v>32</v>
      </c>
      <c r="B17" s="26">
        <v>250</v>
      </c>
    </row>
    <row r="18" spans="1:8" x14ac:dyDescent="0.25">
      <c r="A18" s="22" t="s">
        <v>34</v>
      </c>
      <c r="B18" s="23" t="s">
        <v>52</v>
      </c>
    </row>
    <row r="19" spans="1:8" x14ac:dyDescent="0.25">
      <c r="A19" s="22" t="s">
        <v>36</v>
      </c>
      <c r="B19" s="31">
        <v>0.68</v>
      </c>
    </row>
    <row r="20" spans="1:8" x14ac:dyDescent="0.25">
      <c r="A20" s="22" t="s">
        <v>37</v>
      </c>
      <c r="B20" s="23" t="s">
        <v>53</v>
      </c>
    </row>
    <row r="21" spans="1:8" x14ac:dyDescent="0.25">
      <c r="A21" s="22" t="s">
        <v>39</v>
      </c>
      <c r="B21" s="23">
        <v>672</v>
      </c>
    </row>
    <row r="22" spans="1:8" x14ac:dyDescent="0.25">
      <c r="A22" s="22" t="s">
        <v>41</v>
      </c>
      <c r="B22" s="23">
        <v>4</v>
      </c>
    </row>
    <row r="23" spans="1:8" x14ac:dyDescent="0.25">
      <c r="A23" s="22" t="s">
        <v>69</v>
      </c>
      <c r="B23" s="12" t="s">
        <v>70</v>
      </c>
    </row>
    <row r="24" spans="1:8" x14ac:dyDescent="0.25">
      <c r="A24" s="22" t="s">
        <v>71</v>
      </c>
      <c r="B24" s="12" t="s">
        <v>72</v>
      </c>
    </row>
    <row r="26" spans="1:8" ht="19.5" x14ac:dyDescent="0.25">
      <c r="E26" s="21" t="s">
        <v>84</v>
      </c>
    </row>
    <row r="27" spans="1:8" x14ac:dyDescent="0.25">
      <c r="E27" s="53" t="s">
        <v>23</v>
      </c>
      <c r="F27" s="54"/>
      <c r="G27" s="15" t="s">
        <v>42</v>
      </c>
      <c r="H27" s="35" t="s">
        <v>43</v>
      </c>
    </row>
    <row r="28" spans="1:8" x14ac:dyDescent="0.25">
      <c r="E28" s="50" t="s">
        <v>74</v>
      </c>
      <c r="F28" s="51"/>
      <c r="G28" s="37">
        <v>3.7999999999999999E-2</v>
      </c>
      <c r="H28" s="12"/>
    </row>
    <row r="29" spans="1:8" x14ac:dyDescent="0.25">
      <c r="E29" s="50" t="s">
        <v>75</v>
      </c>
      <c r="F29" s="51"/>
      <c r="G29" s="37">
        <v>0.11799999999999999</v>
      </c>
      <c r="H29" s="12"/>
    </row>
    <row r="30" spans="1:8" x14ac:dyDescent="0.25">
      <c r="E30" s="50" t="s">
        <v>76</v>
      </c>
      <c r="F30" s="51"/>
      <c r="G30" s="37">
        <v>4.2999999999999997E-2</v>
      </c>
      <c r="H30" s="12"/>
    </row>
    <row r="31" spans="1:8" x14ac:dyDescent="0.25">
      <c r="E31" s="50" t="s">
        <v>77</v>
      </c>
      <c r="F31" s="51"/>
      <c r="G31" s="37">
        <v>2.5000000000000001E-2</v>
      </c>
      <c r="H31" s="12"/>
    </row>
    <row r="32" spans="1:8" x14ac:dyDescent="0.25">
      <c r="E32" s="50" t="s">
        <v>24</v>
      </c>
      <c r="F32" s="51"/>
      <c r="G32" s="37">
        <v>0.14399999999999999</v>
      </c>
      <c r="H32" s="12"/>
    </row>
    <row r="33" spans="5:8" x14ac:dyDescent="0.25">
      <c r="E33" s="50" t="s">
        <v>78</v>
      </c>
      <c r="F33" s="51"/>
      <c r="G33" s="37">
        <v>0.121</v>
      </c>
      <c r="H33" s="12"/>
    </row>
    <row r="34" spans="5:8" x14ac:dyDescent="0.25">
      <c r="E34" s="50" t="s">
        <v>79</v>
      </c>
      <c r="F34" s="51"/>
      <c r="G34" s="37">
        <v>0.08</v>
      </c>
      <c r="H34" s="12"/>
    </row>
    <row r="35" spans="5:8" x14ac:dyDescent="0.25">
      <c r="E35" s="50" t="s">
        <v>80</v>
      </c>
      <c r="F35" s="51"/>
      <c r="G35" s="37">
        <v>9.9000000000000005E-2</v>
      </c>
      <c r="H35" s="12"/>
    </row>
    <row r="36" spans="5:8" x14ac:dyDescent="0.25">
      <c r="E36" s="50" t="s">
        <v>25</v>
      </c>
      <c r="F36" s="51"/>
      <c r="G36" s="37">
        <v>6.8000000000000005E-2</v>
      </c>
      <c r="H36" s="12"/>
    </row>
    <row r="37" spans="5:8" x14ac:dyDescent="0.25">
      <c r="E37" s="50" t="s">
        <v>82</v>
      </c>
      <c r="F37" s="51"/>
      <c r="G37" s="37">
        <v>9.6000000000000002E-2</v>
      </c>
      <c r="H37" s="12"/>
    </row>
    <row r="38" spans="5:8" x14ac:dyDescent="0.25">
      <c r="E38" s="50" t="s">
        <v>83</v>
      </c>
      <c r="F38" s="51"/>
      <c r="G38" s="37">
        <v>0.126</v>
      </c>
      <c r="H38" s="12"/>
    </row>
    <row r="52" spans="1:4" ht="19.5" x14ac:dyDescent="0.25">
      <c r="A52" s="21"/>
    </row>
    <row r="53" spans="1:4" x14ac:dyDescent="0.25">
      <c r="D53" s="34"/>
    </row>
    <row r="54" spans="1:4" x14ac:dyDescent="0.25">
      <c r="D54" s="36"/>
    </row>
    <row r="55" spans="1:4" x14ac:dyDescent="0.25">
      <c r="D55" s="36"/>
    </row>
    <row r="56" spans="1:4" x14ac:dyDescent="0.25">
      <c r="D56" s="36"/>
    </row>
    <row r="57" spans="1:4" x14ac:dyDescent="0.25">
      <c r="D57" s="36"/>
    </row>
    <row r="58" spans="1:4" x14ac:dyDescent="0.25">
      <c r="D58" s="36"/>
    </row>
    <row r="59" spans="1:4" x14ac:dyDescent="0.25">
      <c r="D59" s="36"/>
    </row>
    <row r="60" spans="1:4" x14ac:dyDescent="0.25">
      <c r="D60" s="36"/>
    </row>
    <row r="61" spans="1:4" x14ac:dyDescent="0.25">
      <c r="D61" s="36"/>
    </row>
    <row r="62" spans="1:4" x14ac:dyDescent="0.25">
      <c r="D62" s="36"/>
    </row>
    <row r="63" spans="1:4" x14ac:dyDescent="0.25">
      <c r="D63" s="36"/>
    </row>
    <row r="64" spans="1:4" x14ac:dyDescent="0.25">
      <c r="D64" s="36"/>
    </row>
    <row r="65" spans="4:4" x14ac:dyDescent="0.25">
      <c r="D65" s="36"/>
    </row>
  </sheetData>
  <mergeCells count="13">
    <mergeCell ref="E34:F34"/>
    <mergeCell ref="E35:F35"/>
    <mergeCell ref="E36:F36"/>
    <mergeCell ref="E37:F37"/>
    <mergeCell ref="E38:F38"/>
    <mergeCell ref="E31:F31"/>
    <mergeCell ref="E32:F32"/>
    <mergeCell ref="E33:F33"/>
    <mergeCell ref="A5:H5"/>
    <mergeCell ref="E28:F28"/>
    <mergeCell ref="E27:F27"/>
    <mergeCell ref="E29:F29"/>
    <mergeCell ref="E30:F30"/>
  </mergeCells>
  <printOptions horizontalCentered="1" verticalCentered="1"/>
  <pageMargins left="0.7" right="0.7" top="0.75" bottom="0.75" header="0.3" footer="0.3"/>
  <pageSetup scale="7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187B-FDC8-4B18-AF85-D70B5FCC690D}">
  <dimension ref="A1:B10"/>
  <sheetViews>
    <sheetView topLeftCell="A4" zoomScale="120" zoomScaleNormal="120" workbookViewId="0">
      <selection activeCell="E3" sqref="E3"/>
    </sheetView>
  </sheetViews>
  <sheetFormatPr defaultRowHeight="15" x14ac:dyDescent="0.25"/>
  <cols>
    <col min="1" max="1" width="20.625" customWidth="1"/>
    <col min="2" max="2" width="15.375" customWidth="1"/>
  </cols>
  <sheetData>
    <row r="1" spans="1:2" ht="27" x14ac:dyDescent="0.35">
      <c r="A1" s="46" t="s">
        <v>0</v>
      </c>
    </row>
    <row r="2" spans="1:2" ht="15.75" x14ac:dyDescent="0.25">
      <c r="A2" s="2" t="s">
        <v>58</v>
      </c>
    </row>
    <row r="4" spans="1:2" x14ac:dyDescent="0.25">
      <c r="A4" s="42" t="s">
        <v>56</v>
      </c>
      <c r="B4" s="15" t="s">
        <v>59</v>
      </c>
    </row>
    <row r="5" spans="1:2" x14ac:dyDescent="0.25">
      <c r="A5" s="43" t="s">
        <v>60</v>
      </c>
      <c r="B5" s="3">
        <v>12238.71</v>
      </c>
    </row>
    <row r="6" spans="1:2" x14ac:dyDescent="0.25">
      <c r="A6" s="43" t="s">
        <v>61</v>
      </c>
      <c r="B6" s="3">
        <v>39775.800000000003</v>
      </c>
    </row>
    <row r="7" spans="1:2" x14ac:dyDescent="0.25">
      <c r="A7" s="43" t="s">
        <v>62</v>
      </c>
      <c r="B7" s="3">
        <v>35186.29</v>
      </c>
    </row>
    <row r="8" spans="1:2" x14ac:dyDescent="0.25">
      <c r="A8" s="43" t="s">
        <v>63</v>
      </c>
      <c r="B8" s="3">
        <v>64253.22</v>
      </c>
    </row>
    <row r="9" spans="1:2" ht="15.75" thickBot="1" x14ac:dyDescent="0.3">
      <c r="B9" s="5">
        <f>SUM(B5:B8)</f>
        <v>151454.02000000002</v>
      </c>
    </row>
    <row r="10" spans="1:2" ht="15.75" thickTop="1" x14ac:dyDescent="0.25">
      <c r="B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132D-7CBC-40E9-9A46-7309F1074C15}">
  <dimension ref="A1:C9"/>
  <sheetViews>
    <sheetView zoomScale="120" zoomScaleNormal="120" workbookViewId="0">
      <selection activeCell="A4" sqref="A4:C9"/>
    </sheetView>
  </sheetViews>
  <sheetFormatPr defaultRowHeight="15" x14ac:dyDescent="0.25"/>
  <cols>
    <col min="1" max="1" width="14.25" customWidth="1"/>
  </cols>
  <sheetData>
    <row r="1" spans="1:3" ht="27" x14ac:dyDescent="0.35">
      <c r="A1" s="46" t="s">
        <v>0</v>
      </c>
    </row>
    <row r="2" spans="1:3" ht="15.75" x14ac:dyDescent="0.25">
      <c r="A2" s="2" t="s">
        <v>64</v>
      </c>
    </row>
    <row r="4" spans="1:3" x14ac:dyDescent="0.25">
      <c r="A4" s="11" t="s">
        <v>6</v>
      </c>
      <c r="B4" s="13" t="s">
        <v>51</v>
      </c>
      <c r="C4" s="8" t="s">
        <v>5</v>
      </c>
    </row>
    <row r="5" spans="1:3" x14ac:dyDescent="0.25">
      <c r="A5" s="12" t="s">
        <v>7</v>
      </c>
      <c r="B5" s="4">
        <v>2.2700000000000001E-2</v>
      </c>
      <c r="C5" s="4">
        <v>3.3099999999999997E-2</v>
      </c>
    </row>
    <row r="6" spans="1:3" x14ac:dyDescent="0.25">
      <c r="A6" s="12" t="s">
        <v>8</v>
      </c>
      <c r="B6" s="4">
        <v>2.7799999999999998E-2</v>
      </c>
      <c r="C6" s="4">
        <v>2.8799999999999999E-2</v>
      </c>
    </row>
    <row r="7" spans="1:3" x14ac:dyDescent="0.25">
      <c r="A7" s="12" t="s">
        <v>9</v>
      </c>
      <c r="B7" s="4">
        <v>2.8299999999999999E-2</v>
      </c>
      <c r="C7" s="4">
        <v>2.7099999999999999E-2</v>
      </c>
    </row>
    <row r="8" spans="1:3" x14ac:dyDescent="0.25">
      <c r="A8" s="12" t="s">
        <v>10</v>
      </c>
      <c r="B8" s="4">
        <v>2.2800000000000001E-2</v>
      </c>
      <c r="C8" s="4">
        <v>3.1E-2</v>
      </c>
    </row>
    <row r="9" spans="1:3" x14ac:dyDescent="0.25">
      <c r="A9" s="12" t="s">
        <v>11</v>
      </c>
      <c r="B9" s="4">
        <v>2.1700000000000001E-2</v>
      </c>
      <c r="C9" s="4">
        <v>2.7300000000000001E-2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1D06-2FF4-4F44-8714-688C7F2D404A}">
  <dimension ref="A1:C25"/>
  <sheetViews>
    <sheetView topLeftCell="A12" zoomScale="120" zoomScaleNormal="120" workbookViewId="0">
      <selection activeCell="A4" sqref="A4:C25"/>
    </sheetView>
  </sheetViews>
  <sheetFormatPr defaultRowHeight="15" x14ac:dyDescent="0.25"/>
  <cols>
    <col min="1" max="1" width="10.25" customWidth="1"/>
    <col min="2" max="3" width="11.875" customWidth="1"/>
  </cols>
  <sheetData>
    <row r="1" spans="1:3" ht="27" x14ac:dyDescent="0.35">
      <c r="A1" s="46" t="s">
        <v>0</v>
      </c>
    </row>
    <row r="2" spans="1:3" ht="15.75" x14ac:dyDescent="0.25">
      <c r="A2" s="2" t="s">
        <v>57</v>
      </c>
    </row>
    <row r="4" spans="1:3" x14ac:dyDescent="0.25">
      <c r="A4" s="7" t="s">
        <v>2</v>
      </c>
      <c r="B4" s="13" t="s">
        <v>51</v>
      </c>
      <c r="C4" s="8" t="s">
        <v>5</v>
      </c>
    </row>
    <row r="5" spans="1:3" x14ac:dyDescent="0.25">
      <c r="A5" s="9">
        <v>2005</v>
      </c>
      <c r="B5" s="10">
        <v>10000</v>
      </c>
      <c r="C5" s="10">
        <v>10000</v>
      </c>
    </row>
    <row r="6" spans="1:3" x14ac:dyDescent="0.25">
      <c r="A6" s="9">
        <v>2006</v>
      </c>
      <c r="B6" s="10">
        <v>10150</v>
      </c>
      <c r="C6" s="10">
        <v>13150</v>
      </c>
    </row>
    <row r="7" spans="1:3" x14ac:dyDescent="0.25">
      <c r="A7" s="9">
        <v>2007</v>
      </c>
      <c r="B7" s="10">
        <v>10800</v>
      </c>
      <c r="C7" s="10">
        <v>15250</v>
      </c>
    </row>
    <row r="8" spans="1:3" x14ac:dyDescent="0.25">
      <c r="A8" s="9">
        <v>2008</v>
      </c>
      <c r="B8" s="10">
        <v>10500</v>
      </c>
      <c r="C8" s="10">
        <v>14100</v>
      </c>
    </row>
    <row r="9" spans="1:3" x14ac:dyDescent="0.25">
      <c r="A9" s="9">
        <v>2009</v>
      </c>
      <c r="B9" s="10">
        <v>10700</v>
      </c>
      <c r="C9" s="10">
        <v>11200</v>
      </c>
    </row>
    <row r="10" spans="1:3" x14ac:dyDescent="0.25">
      <c r="A10" s="9">
        <v>2010</v>
      </c>
      <c r="B10" s="10">
        <v>10950</v>
      </c>
      <c r="C10" s="10">
        <v>8750</v>
      </c>
    </row>
    <row r="11" spans="1:3" x14ac:dyDescent="0.25">
      <c r="A11" s="9">
        <v>2011</v>
      </c>
      <c r="B11" s="10">
        <v>11300</v>
      </c>
      <c r="C11" s="10">
        <v>11750</v>
      </c>
    </row>
    <row r="12" spans="1:3" x14ac:dyDescent="0.25">
      <c r="A12" s="9">
        <v>2012</v>
      </c>
      <c r="B12" s="10">
        <v>11900</v>
      </c>
      <c r="C12" s="10">
        <v>14600</v>
      </c>
    </row>
    <row r="13" spans="1:3" x14ac:dyDescent="0.25">
      <c r="A13" s="9">
        <v>2013</v>
      </c>
      <c r="B13" s="10">
        <v>12600</v>
      </c>
      <c r="C13" s="10">
        <v>16200</v>
      </c>
    </row>
    <row r="14" spans="1:3" x14ac:dyDescent="0.25">
      <c r="A14" s="9">
        <v>2014</v>
      </c>
      <c r="B14" s="10">
        <v>13700</v>
      </c>
      <c r="C14" s="10">
        <v>17750</v>
      </c>
    </row>
    <row r="15" spans="1:3" x14ac:dyDescent="0.25">
      <c r="A15" s="9">
        <v>2015</v>
      </c>
      <c r="B15" s="10">
        <v>14600</v>
      </c>
      <c r="C15" s="10">
        <v>18400</v>
      </c>
    </row>
    <row r="16" spans="1:3" x14ac:dyDescent="0.25">
      <c r="A16" s="9">
        <v>2016</v>
      </c>
      <c r="B16" s="10">
        <v>13800</v>
      </c>
      <c r="C16" s="10">
        <v>11200</v>
      </c>
    </row>
    <row r="17" spans="1:3" x14ac:dyDescent="0.25">
      <c r="A17" s="9">
        <v>2017</v>
      </c>
      <c r="B17" s="10">
        <v>15550</v>
      </c>
      <c r="C17" s="10">
        <v>12150</v>
      </c>
    </row>
    <row r="18" spans="1:3" x14ac:dyDescent="0.25">
      <c r="A18" s="9">
        <v>2018</v>
      </c>
      <c r="B18" s="10">
        <v>16100</v>
      </c>
      <c r="C18" s="10">
        <v>14100</v>
      </c>
    </row>
    <row r="19" spans="1:3" x14ac:dyDescent="0.25">
      <c r="A19" s="9">
        <v>2019</v>
      </c>
      <c r="B19" s="10">
        <v>16200</v>
      </c>
      <c r="C19" s="10">
        <v>16200</v>
      </c>
    </row>
    <row r="20" spans="1:3" x14ac:dyDescent="0.25">
      <c r="A20" s="9">
        <v>2020</v>
      </c>
      <c r="B20" s="10">
        <v>16950</v>
      </c>
      <c r="C20" s="10">
        <v>17800</v>
      </c>
    </row>
    <row r="21" spans="1:3" x14ac:dyDescent="0.25">
      <c r="A21" s="9">
        <v>2021</v>
      </c>
      <c r="B21" s="10">
        <v>17100</v>
      </c>
      <c r="C21" s="10">
        <v>16100</v>
      </c>
    </row>
    <row r="22" spans="1:3" x14ac:dyDescent="0.25">
      <c r="A22" s="9">
        <v>2022</v>
      </c>
      <c r="B22" s="10">
        <v>17250</v>
      </c>
      <c r="C22" s="10">
        <v>17500</v>
      </c>
    </row>
    <row r="23" spans="1:3" x14ac:dyDescent="0.25">
      <c r="A23" s="9">
        <v>2023</v>
      </c>
      <c r="B23" s="10">
        <v>18400</v>
      </c>
      <c r="C23" s="10">
        <v>19100</v>
      </c>
    </row>
    <row r="24" spans="1:3" x14ac:dyDescent="0.25">
      <c r="A24" s="9">
        <v>2024</v>
      </c>
      <c r="B24" s="10">
        <v>18800</v>
      </c>
      <c r="C24" s="10">
        <v>19400</v>
      </c>
    </row>
    <row r="25" spans="1:3" x14ac:dyDescent="0.25">
      <c r="A25" s="9">
        <v>2025</v>
      </c>
      <c r="B25" s="10">
        <v>19550</v>
      </c>
      <c r="C25" s="10">
        <v>22500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0F1E-4727-4BB9-A607-D8717130700F}">
  <dimension ref="A1:C58"/>
  <sheetViews>
    <sheetView topLeftCell="A45" zoomScale="120" zoomScaleNormal="120" workbookViewId="0">
      <selection activeCell="A4" sqref="A4:C58"/>
    </sheetView>
  </sheetViews>
  <sheetFormatPr defaultRowHeight="15" x14ac:dyDescent="0.25"/>
  <cols>
    <col min="1" max="1" width="12.25" customWidth="1"/>
    <col min="3" max="3" width="14.25" customWidth="1"/>
  </cols>
  <sheetData>
    <row r="1" spans="1:3" ht="27" x14ac:dyDescent="0.35">
      <c r="A1" s="46" t="s">
        <v>0</v>
      </c>
    </row>
    <row r="2" spans="1:3" ht="15.75" x14ac:dyDescent="0.25">
      <c r="A2" s="2" t="s">
        <v>44</v>
      </c>
    </row>
    <row r="4" spans="1:3" x14ac:dyDescent="0.25">
      <c r="A4" s="11" t="s">
        <v>2</v>
      </c>
      <c r="B4" s="8" t="s">
        <v>45</v>
      </c>
      <c r="C4" s="8" t="s">
        <v>46</v>
      </c>
    </row>
    <row r="5" spans="1:3" x14ac:dyDescent="0.25">
      <c r="A5" s="39">
        <v>45899</v>
      </c>
      <c r="B5" s="40">
        <v>42.62</v>
      </c>
      <c r="C5" s="16">
        <v>27786842</v>
      </c>
    </row>
    <row r="6" spans="1:3" x14ac:dyDescent="0.25">
      <c r="A6" s="39">
        <v>45900</v>
      </c>
      <c r="B6" s="40">
        <v>42.57</v>
      </c>
      <c r="C6" s="16">
        <v>55050917</v>
      </c>
    </row>
    <row r="7" spans="1:3" x14ac:dyDescent="0.25">
      <c r="A7" s="39">
        <v>45901</v>
      </c>
      <c r="B7" s="40">
        <v>42.66</v>
      </c>
      <c r="C7" s="16">
        <v>47436713</v>
      </c>
    </row>
    <row r="8" spans="1:3" x14ac:dyDescent="0.25">
      <c r="A8" s="39">
        <v>45902</v>
      </c>
      <c r="B8" s="40">
        <v>42.83</v>
      </c>
      <c r="C8" s="16">
        <v>34573745</v>
      </c>
    </row>
    <row r="9" spans="1:3" x14ac:dyDescent="0.25">
      <c r="A9" s="39">
        <v>45903</v>
      </c>
      <c r="B9" s="40">
        <v>43.36</v>
      </c>
      <c r="C9" s="16">
        <v>39279594</v>
      </c>
    </row>
    <row r="10" spans="1:3" x14ac:dyDescent="0.25">
      <c r="A10" s="39">
        <v>45907</v>
      </c>
      <c r="B10" s="40">
        <v>43.26</v>
      </c>
      <c r="C10" s="16">
        <v>43377797</v>
      </c>
    </row>
    <row r="11" spans="1:3" x14ac:dyDescent="0.25">
      <c r="A11" s="39">
        <v>45908</v>
      </c>
      <c r="B11" s="40">
        <v>43.39</v>
      </c>
      <c r="C11" s="16">
        <v>44511498</v>
      </c>
    </row>
    <row r="12" spans="1:3" x14ac:dyDescent="0.25">
      <c r="A12" s="39">
        <v>45909</v>
      </c>
      <c r="B12" s="40">
        <v>43.55</v>
      </c>
      <c r="C12" s="16">
        <v>56107531</v>
      </c>
    </row>
    <row r="13" spans="1:3" x14ac:dyDescent="0.25">
      <c r="A13" s="39">
        <v>45910</v>
      </c>
      <c r="B13" s="40">
        <v>43.86</v>
      </c>
      <c r="C13" s="16">
        <v>48384008</v>
      </c>
    </row>
    <row r="14" spans="1:3" x14ac:dyDescent="0.25">
      <c r="A14" s="39">
        <v>45913</v>
      </c>
      <c r="B14" s="40">
        <v>44.04</v>
      </c>
      <c r="C14" s="16">
        <v>40563737</v>
      </c>
    </row>
    <row r="15" spans="1:3" x14ac:dyDescent="0.25">
      <c r="A15" s="39">
        <v>45914</v>
      </c>
      <c r="B15" s="40">
        <v>44</v>
      </c>
      <c r="C15" s="16">
        <v>47410027</v>
      </c>
    </row>
    <row r="16" spans="1:3" x14ac:dyDescent="0.25">
      <c r="A16" s="39">
        <v>45915</v>
      </c>
      <c r="B16" s="40">
        <v>43.85</v>
      </c>
      <c r="C16" s="16">
        <v>51701667</v>
      </c>
    </row>
    <row r="17" spans="1:3" x14ac:dyDescent="0.25">
      <c r="A17" s="39">
        <v>45916</v>
      </c>
      <c r="B17" s="40">
        <v>43.64</v>
      </c>
      <c r="C17" s="16">
        <v>34682930</v>
      </c>
    </row>
    <row r="18" spans="1:3" x14ac:dyDescent="0.25">
      <c r="A18" s="39">
        <v>45917</v>
      </c>
      <c r="B18" s="40">
        <v>43.87</v>
      </c>
      <c r="C18" s="16">
        <v>29754820</v>
      </c>
    </row>
    <row r="19" spans="1:3" x14ac:dyDescent="0.25">
      <c r="A19" s="39">
        <v>45920</v>
      </c>
      <c r="B19" s="40">
        <v>44.03</v>
      </c>
      <c r="C19" s="16">
        <v>35884767</v>
      </c>
    </row>
    <row r="20" spans="1:3" x14ac:dyDescent="0.25">
      <c r="A20" s="39">
        <v>45921</v>
      </c>
      <c r="B20" s="40">
        <v>43.71</v>
      </c>
      <c r="C20" s="16">
        <v>58788323</v>
      </c>
    </row>
    <row r="21" spans="1:3" x14ac:dyDescent="0.25">
      <c r="A21" s="39">
        <v>45922</v>
      </c>
      <c r="B21" s="40">
        <v>43.69</v>
      </c>
      <c r="C21" s="16">
        <v>44657382</v>
      </c>
    </row>
    <row r="22" spans="1:3" x14ac:dyDescent="0.25">
      <c r="A22" s="39">
        <v>45923</v>
      </c>
      <c r="B22" s="40">
        <v>43.8</v>
      </c>
      <c r="C22" s="16">
        <v>51316576</v>
      </c>
    </row>
    <row r="23" spans="1:3" x14ac:dyDescent="0.25">
      <c r="A23" s="39">
        <v>45924</v>
      </c>
      <c r="B23" s="40">
        <v>44.32</v>
      </c>
      <c r="C23" s="16">
        <v>45693277</v>
      </c>
    </row>
    <row r="24" spans="1:3" x14ac:dyDescent="0.25">
      <c r="A24" s="39">
        <v>45927</v>
      </c>
      <c r="B24" s="40">
        <v>44.28</v>
      </c>
      <c r="C24" s="16">
        <v>36867496</v>
      </c>
    </row>
    <row r="25" spans="1:3" x14ac:dyDescent="0.25">
      <c r="A25" s="39">
        <v>45928</v>
      </c>
      <c r="B25" s="40">
        <v>44.11</v>
      </c>
      <c r="C25" s="16">
        <v>37916416</v>
      </c>
    </row>
    <row r="26" spans="1:3" x14ac:dyDescent="0.25">
      <c r="A26" s="39">
        <v>45929</v>
      </c>
      <c r="B26" s="40">
        <v>43.42</v>
      </c>
      <c r="C26" s="16">
        <v>44090432</v>
      </c>
    </row>
    <row r="27" spans="1:3" x14ac:dyDescent="0.25">
      <c r="A27" s="39">
        <v>45930</v>
      </c>
      <c r="B27" s="40">
        <v>43.45</v>
      </c>
      <c r="C27" s="16">
        <v>56267128</v>
      </c>
    </row>
    <row r="28" spans="1:3" x14ac:dyDescent="0.25">
      <c r="A28" s="39">
        <v>45931</v>
      </c>
      <c r="B28" s="40">
        <v>43.42</v>
      </c>
      <c r="C28" s="16">
        <v>56943822</v>
      </c>
    </row>
    <row r="29" spans="1:3" x14ac:dyDescent="0.25">
      <c r="A29" s="39">
        <v>45934</v>
      </c>
      <c r="B29" s="40">
        <v>43.3</v>
      </c>
      <c r="C29" s="16">
        <v>61030567</v>
      </c>
    </row>
    <row r="30" spans="1:3" x14ac:dyDescent="0.25">
      <c r="A30" s="39">
        <v>45935</v>
      </c>
      <c r="B30" s="40">
        <v>43.27</v>
      </c>
      <c r="C30" s="16">
        <v>49433154</v>
      </c>
    </row>
    <row r="31" spans="1:3" x14ac:dyDescent="0.25">
      <c r="A31" s="39">
        <v>45936</v>
      </c>
      <c r="B31" s="40">
        <v>43.36</v>
      </c>
      <c r="C31" s="16">
        <v>33944506</v>
      </c>
    </row>
    <row r="32" spans="1:3" x14ac:dyDescent="0.25">
      <c r="A32" s="39">
        <v>45937</v>
      </c>
      <c r="B32" s="40">
        <v>43.52</v>
      </c>
      <c r="C32" s="16">
        <v>63107768</v>
      </c>
    </row>
    <row r="33" spans="1:3" x14ac:dyDescent="0.25">
      <c r="A33" s="39">
        <v>45938</v>
      </c>
      <c r="B33" s="40">
        <v>43.48</v>
      </c>
      <c r="C33" s="16">
        <v>48012900</v>
      </c>
    </row>
    <row r="34" spans="1:3" x14ac:dyDescent="0.25">
      <c r="A34" s="39">
        <v>45941</v>
      </c>
      <c r="B34" s="40">
        <v>43.44</v>
      </c>
      <c r="C34" s="16">
        <v>18326850</v>
      </c>
    </row>
    <row r="35" spans="1:3" x14ac:dyDescent="0.25">
      <c r="A35" s="39">
        <v>45942</v>
      </c>
      <c r="B35" s="40">
        <v>43.37</v>
      </c>
      <c r="C35" s="16">
        <v>45794163</v>
      </c>
    </row>
    <row r="36" spans="1:3" x14ac:dyDescent="0.25">
      <c r="A36" s="39">
        <v>45943</v>
      </c>
      <c r="B36" s="40">
        <v>43.35</v>
      </c>
      <c r="C36" s="16">
        <v>62559420</v>
      </c>
    </row>
    <row r="37" spans="1:3" x14ac:dyDescent="0.25">
      <c r="A37" s="39">
        <v>45944</v>
      </c>
      <c r="B37" s="40">
        <v>43.17</v>
      </c>
      <c r="C37" s="16">
        <v>34610922</v>
      </c>
    </row>
    <row r="38" spans="1:3" x14ac:dyDescent="0.25">
      <c r="A38" s="39">
        <v>45945</v>
      </c>
      <c r="B38" s="40">
        <v>43.15</v>
      </c>
      <c r="C38" s="16">
        <v>51283526</v>
      </c>
    </row>
    <row r="39" spans="1:3" x14ac:dyDescent="0.25">
      <c r="A39" s="39">
        <v>45948</v>
      </c>
      <c r="B39" s="40">
        <v>42.91</v>
      </c>
      <c r="C39" s="16">
        <v>24846889</v>
      </c>
    </row>
    <row r="40" spans="1:3" x14ac:dyDescent="0.25">
      <c r="A40" s="39">
        <v>45949</v>
      </c>
      <c r="B40" s="40">
        <v>43.51</v>
      </c>
      <c r="C40" s="16">
        <v>42067493</v>
      </c>
    </row>
    <row r="41" spans="1:3" x14ac:dyDescent="0.25">
      <c r="A41" s="39">
        <v>45950</v>
      </c>
      <c r="B41" s="40">
        <v>43.28</v>
      </c>
      <c r="C41" s="16">
        <v>52184061</v>
      </c>
    </row>
    <row r="42" spans="1:3" x14ac:dyDescent="0.25">
      <c r="A42" s="39">
        <v>45951</v>
      </c>
      <c r="B42" s="40">
        <v>43.08</v>
      </c>
      <c r="C42" s="16">
        <v>56975154</v>
      </c>
    </row>
    <row r="43" spans="1:3" x14ac:dyDescent="0.25">
      <c r="A43" s="39">
        <v>45952</v>
      </c>
      <c r="B43" s="40">
        <v>43.2</v>
      </c>
      <c r="C43" s="16">
        <v>58904000</v>
      </c>
    </row>
    <row r="44" spans="1:3" x14ac:dyDescent="0.25">
      <c r="A44" s="39">
        <v>45955</v>
      </c>
      <c r="B44" s="40">
        <v>43.22</v>
      </c>
      <c r="C44" s="16">
        <v>38741057</v>
      </c>
    </row>
    <row r="45" spans="1:3" x14ac:dyDescent="0.25">
      <c r="A45" s="39">
        <v>45956</v>
      </c>
      <c r="B45" s="40">
        <v>43.45</v>
      </c>
      <c r="C45" s="16">
        <v>35946310</v>
      </c>
    </row>
    <row r="46" spans="1:3" x14ac:dyDescent="0.25">
      <c r="A46" s="39">
        <v>45957</v>
      </c>
      <c r="B46" s="40">
        <v>43.57</v>
      </c>
      <c r="C46" s="16">
        <v>57849910</v>
      </c>
    </row>
    <row r="47" spans="1:3" x14ac:dyDescent="0.25">
      <c r="A47" s="39">
        <v>45958</v>
      </c>
      <c r="B47" s="40">
        <v>43.58</v>
      </c>
      <c r="C47" s="16">
        <v>43448839</v>
      </c>
    </row>
    <row r="48" spans="1:3" x14ac:dyDescent="0.25">
      <c r="A48" s="39">
        <v>45959</v>
      </c>
      <c r="B48" s="40">
        <v>44.08</v>
      </c>
      <c r="C48" s="16">
        <v>36013453</v>
      </c>
    </row>
    <row r="49" spans="1:3" x14ac:dyDescent="0.25">
      <c r="A49" s="39">
        <v>45962</v>
      </c>
      <c r="B49" s="40">
        <v>44.27</v>
      </c>
      <c r="C49" s="16">
        <v>52443332</v>
      </c>
    </row>
    <row r="50" spans="1:3" x14ac:dyDescent="0.25">
      <c r="A50" s="39">
        <v>45963</v>
      </c>
      <c r="B50" s="40">
        <v>44.27</v>
      </c>
      <c r="C50" s="16">
        <v>59181587</v>
      </c>
    </row>
    <row r="51" spans="1:3" x14ac:dyDescent="0.25">
      <c r="A51" s="39">
        <v>45964</v>
      </c>
      <c r="B51" s="40">
        <v>43.85</v>
      </c>
      <c r="C51" s="16">
        <v>46814969</v>
      </c>
    </row>
    <row r="52" spans="1:3" x14ac:dyDescent="0.25">
      <c r="A52" s="39">
        <v>45965</v>
      </c>
      <c r="B52" s="40">
        <v>44.01</v>
      </c>
      <c r="C52" s="16">
        <v>54560432</v>
      </c>
    </row>
    <row r="53" spans="1:3" x14ac:dyDescent="0.25">
      <c r="A53" s="39">
        <v>45966</v>
      </c>
      <c r="B53" s="40">
        <v>44.3</v>
      </c>
      <c r="C53" s="16">
        <v>47783239</v>
      </c>
    </row>
    <row r="54" spans="1:3" x14ac:dyDescent="0.25">
      <c r="A54" s="39">
        <v>45969</v>
      </c>
      <c r="B54" s="40">
        <v>44.39</v>
      </c>
      <c r="C54" s="16">
        <v>26247521</v>
      </c>
    </row>
    <row r="55" spans="1:3" x14ac:dyDescent="0.25">
      <c r="A55" s="39">
        <v>45970</v>
      </c>
      <c r="B55" s="40">
        <v>44.91</v>
      </c>
      <c r="C55" s="16">
        <v>36897019</v>
      </c>
    </row>
    <row r="56" spans="1:3" x14ac:dyDescent="0.25">
      <c r="A56" s="39">
        <v>45971</v>
      </c>
      <c r="B56" s="40">
        <v>45.07</v>
      </c>
      <c r="C56" s="16">
        <v>52492438</v>
      </c>
    </row>
    <row r="57" spans="1:3" x14ac:dyDescent="0.25">
      <c r="A57" s="39">
        <v>45972</v>
      </c>
      <c r="B57" s="40">
        <v>45.44</v>
      </c>
      <c r="C57" s="16">
        <v>45776654</v>
      </c>
    </row>
    <row r="58" spans="1:3" x14ac:dyDescent="0.25">
      <c r="A58" s="39">
        <v>45973</v>
      </c>
      <c r="B58" s="40">
        <v>45.32</v>
      </c>
      <c r="C58" s="16">
        <v>58857546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B136-779F-4AAC-B863-8F5547BA8E7F}">
  <dimension ref="A1:G15"/>
  <sheetViews>
    <sheetView zoomScale="120" zoomScaleNormal="120" workbookViewId="0">
      <selection activeCell="G5" sqref="G5"/>
    </sheetView>
  </sheetViews>
  <sheetFormatPr defaultRowHeight="15" x14ac:dyDescent="0.25"/>
  <cols>
    <col min="1" max="1" width="11.875" customWidth="1"/>
    <col min="2" max="2" width="17" customWidth="1"/>
    <col min="3" max="3" width="26.375" customWidth="1"/>
    <col min="4" max="4" width="3.75" customWidth="1"/>
    <col min="6" max="6" width="15.875" customWidth="1"/>
    <col min="7" max="7" width="28.25" customWidth="1"/>
  </cols>
  <sheetData>
    <row r="1" spans="1:7" ht="27" x14ac:dyDescent="0.35">
      <c r="A1" s="46" t="s">
        <v>0</v>
      </c>
    </row>
    <row r="2" spans="1:7" ht="15.75" x14ac:dyDescent="0.25">
      <c r="A2" s="2" t="s">
        <v>65</v>
      </c>
    </row>
    <row r="4" spans="1:7" ht="17.25" x14ac:dyDescent="0.3">
      <c r="A4" s="44" t="s">
        <v>66</v>
      </c>
      <c r="E4" s="44" t="s">
        <v>47</v>
      </c>
    </row>
    <row r="5" spans="1:7" x14ac:dyDescent="0.25">
      <c r="A5" s="11" t="s">
        <v>12</v>
      </c>
      <c r="B5" s="13" t="s">
        <v>48</v>
      </c>
      <c r="C5" s="13" t="s">
        <v>13</v>
      </c>
      <c r="E5" s="11" t="s">
        <v>12</v>
      </c>
      <c r="F5" s="13" t="s">
        <v>48</v>
      </c>
      <c r="G5" s="13" t="s">
        <v>49</v>
      </c>
    </row>
    <row r="6" spans="1:7" x14ac:dyDescent="0.25">
      <c r="A6" s="12" t="s">
        <v>5</v>
      </c>
      <c r="B6" s="14">
        <v>14.71</v>
      </c>
      <c r="C6" s="4">
        <v>3.1E-2</v>
      </c>
      <c r="E6" s="12" t="s">
        <v>4</v>
      </c>
      <c r="F6" s="14">
        <v>18.29</v>
      </c>
      <c r="G6" s="4">
        <v>4.3499999999999997E-2</v>
      </c>
    </row>
    <row r="7" spans="1:7" x14ac:dyDescent="0.25">
      <c r="A7" s="12" t="s">
        <v>51</v>
      </c>
      <c r="B7" s="14">
        <v>12.08</v>
      </c>
      <c r="C7" s="4">
        <v>2.2800000000000001E-2</v>
      </c>
      <c r="E7" s="12" t="s">
        <v>14</v>
      </c>
      <c r="F7" s="14">
        <v>9.18</v>
      </c>
      <c r="G7" s="4">
        <v>2.7099999999999999E-2</v>
      </c>
    </row>
    <row r="8" spans="1:7" x14ac:dyDescent="0.25">
      <c r="E8" s="12" t="s">
        <v>15</v>
      </c>
      <c r="F8" s="14">
        <v>15.22</v>
      </c>
      <c r="G8" s="4">
        <v>1.4999999999999999E-2</v>
      </c>
    </row>
    <row r="9" spans="1:7" x14ac:dyDescent="0.25">
      <c r="E9" s="12" t="s">
        <v>16</v>
      </c>
      <c r="F9" s="14">
        <v>16.2</v>
      </c>
      <c r="G9" s="4">
        <v>2.7300000000000001E-2</v>
      </c>
    </row>
    <row r="10" spans="1:7" x14ac:dyDescent="0.25">
      <c r="E10" s="12" t="s">
        <v>17</v>
      </c>
      <c r="F10" s="12">
        <v>21.38</v>
      </c>
      <c r="G10" s="4">
        <v>2.7099999999999999E-2</v>
      </c>
    </row>
    <row r="11" spans="1:7" x14ac:dyDescent="0.25">
      <c r="E11" s="12" t="s">
        <v>18</v>
      </c>
      <c r="F11" s="12">
        <v>11.24</v>
      </c>
      <c r="G11" s="4">
        <v>3.2199999999999999E-2</v>
      </c>
    </row>
    <row r="12" spans="1:7" x14ac:dyDescent="0.25">
      <c r="E12" s="12" t="s">
        <v>19</v>
      </c>
      <c r="F12" s="12">
        <v>9.0500000000000007</v>
      </c>
      <c r="G12" s="4">
        <v>9.7999999999999997E-3</v>
      </c>
    </row>
    <row r="13" spans="1:7" x14ac:dyDescent="0.25">
      <c r="E13" s="12" t="s">
        <v>20</v>
      </c>
      <c r="F13" s="12">
        <v>11.58</v>
      </c>
      <c r="G13" s="4">
        <v>2.01E-2</v>
      </c>
    </row>
    <row r="14" spans="1:7" x14ac:dyDescent="0.25">
      <c r="E14" s="12" t="s">
        <v>21</v>
      </c>
      <c r="F14" s="12">
        <v>13.48</v>
      </c>
      <c r="G14" s="4">
        <v>2.18E-2</v>
      </c>
    </row>
    <row r="15" spans="1:7" x14ac:dyDescent="0.25">
      <c r="E15" s="12" t="s">
        <v>22</v>
      </c>
      <c r="F15" s="12">
        <v>17.28</v>
      </c>
      <c r="G15" s="4">
        <v>3.7699999999999997E-2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F1D7-C0B5-4CB4-A67B-AD81352F4DC1}">
  <dimension ref="A1:L44"/>
  <sheetViews>
    <sheetView zoomScale="120" zoomScaleNormal="120" workbookViewId="0"/>
  </sheetViews>
  <sheetFormatPr defaultRowHeight="15" x14ac:dyDescent="0.25"/>
  <cols>
    <col min="1" max="1" width="11.375" customWidth="1"/>
    <col min="2" max="10" width="14.375" customWidth="1"/>
    <col min="11" max="11" width="17.25" customWidth="1"/>
    <col min="12" max="12" width="14.375" customWidth="1"/>
  </cols>
  <sheetData>
    <row r="1" spans="1:12" ht="27" x14ac:dyDescent="0.35">
      <c r="A1" s="46" t="s">
        <v>0</v>
      </c>
    </row>
    <row r="2" spans="1:12" ht="15.75" x14ac:dyDescent="0.25">
      <c r="A2" s="2" t="s">
        <v>67</v>
      </c>
    </row>
    <row r="4" spans="1:12" ht="30" x14ac:dyDescent="0.25">
      <c r="A4" s="45"/>
      <c r="B4" s="47" t="s">
        <v>74</v>
      </c>
      <c r="C4" s="48" t="s">
        <v>75</v>
      </c>
      <c r="D4" s="48" t="s">
        <v>76</v>
      </c>
      <c r="E4" s="49" t="s">
        <v>77</v>
      </c>
      <c r="F4" s="47" t="s">
        <v>24</v>
      </c>
      <c r="G4" s="48" t="s">
        <v>78</v>
      </c>
      <c r="H4" s="48" t="s">
        <v>79</v>
      </c>
      <c r="I4" s="49" t="s">
        <v>80</v>
      </c>
      <c r="J4" s="47" t="s">
        <v>81</v>
      </c>
      <c r="K4" s="48" t="s">
        <v>82</v>
      </c>
      <c r="L4" s="48" t="s">
        <v>83</v>
      </c>
    </row>
    <row r="5" spans="1:12" x14ac:dyDescent="0.25">
      <c r="A5" s="17">
        <v>42005</v>
      </c>
      <c r="B5" s="18">
        <v>10000</v>
      </c>
      <c r="C5" s="18">
        <v>10000</v>
      </c>
      <c r="D5" s="18">
        <v>10000</v>
      </c>
      <c r="E5" s="18">
        <v>10000</v>
      </c>
      <c r="F5" s="18">
        <v>10000</v>
      </c>
      <c r="G5" s="18">
        <v>10000</v>
      </c>
      <c r="H5" s="18">
        <v>10000</v>
      </c>
      <c r="I5" s="18">
        <v>10000</v>
      </c>
      <c r="J5" s="18">
        <v>10000</v>
      </c>
      <c r="K5" s="18">
        <v>10000</v>
      </c>
      <c r="L5" s="18">
        <v>10000</v>
      </c>
    </row>
    <row r="6" spans="1:12" x14ac:dyDescent="0.25">
      <c r="A6" s="17">
        <v>42095</v>
      </c>
      <c r="B6" s="18">
        <v>10500</v>
      </c>
      <c r="C6" s="18">
        <v>9900</v>
      </c>
      <c r="D6" s="18">
        <v>9800</v>
      </c>
      <c r="E6" s="18">
        <v>9900</v>
      </c>
      <c r="F6" s="18">
        <v>9800</v>
      </c>
      <c r="G6" s="18">
        <v>9900</v>
      </c>
      <c r="H6" s="18">
        <v>9900</v>
      </c>
      <c r="I6" s="18">
        <v>10200</v>
      </c>
      <c r="J6" s="18">
        <v>10200</v>
      </c>
      <c r="K6" s="18">
        <v>10300</v>
      </c>
      <c r="L6" s="18">
        <v>10400</v>
      </c>
    </row>
    <row r="7" spans="1:12" x14ac:dyDescent="0.25">
      <c r="A7" s="17">
        <v>42186</v>
      </c>
      <c r="B7" s="18">
        <v>10600</v>
      </c>
      <c r="C7" s="18">
        <v>9900</v>
      </c>
      <c r="D7" s="18">
        <v>9600</v>
      </c>
      <c r="E7" s="18">
        <v>9900</v>
      </c>
      <c r="F7" s="18">
        <v>9800</v>
      </c>
      <c r="G7" s="18">
        <v>9800</v>
      </c>
      <c r="H7" s="18">
        <v>9900</v>
      </c>
      <c r="I7" s="18">
        <v>9800</v>
      </c>
      <c r="J7" s="18">
        <v>10300</v>
      </c>
      <c r="K7" s="18">
        <v>10800</v>
      </c>
      <c r="L7" s="18">
        <v>10500</v>
      </c>
    </row>
    <row r="8" spans="1:12" x14ac:dyDescent="0.25">
      <c r="A8" s="17">
        <v>42278</v>
      </c>
      <c r="B8" s="18">
        <v>11100</v>
      </c>
      <c r="C8" s="18">
        <v>10100</v>
      </c>
      <c r="D8" s="18">
        <v>9700</v>
      </c>
      <c r="E8" s="18">
        <v>9700</v>
      </c>
      <c r="F8" s="18">
        <v>9900</v>
      </c>
      <c r="G8" s="18">
        <v>9700</v>
      </c>
      <c r="H8" s="18">
        <v>10000</v>
      </c>
      <c r="I8" s="18">
        <v>9800</v>
      </c>
      <c r="J8" s="18">
        <v>10600</v>
      </c>
      <c r="K8" s="18">
        <v>11400</v>
      </c>
      <c r="L8" s="18">
        <v>10500</v>
      </c>
    </row>
    <row r="9" spans="1:12" x14ac:dyDescent="0.25">
      <c r="A9" s="17">
        <v>42370</v>
      </c>
      <c r="B9" s="18">
        <v>11000</v>
      </c>
      <c r="C9" s="18">
        <v>10100</v>
      </c>
      <c r="D9" s="18">
        <v>9800</v>
      </c>
      <c r="E9" s="18">
        <v>9700</v>
      </c>
      <c r="F9" s="18">
        <v>9900</v>
      </c>
      <c r="G9" s="18">
        <v>9500</v>
      </c>
      <c r="H9" s="18">
        <v>10100</v>
      </c>
      <c r="I9" s="18">
        <v>9800</v>
      </c>
      <c r="J9" s="18">
        <v>10800</v>
      </c>
      <c r="K9" s="18">
        <v>11600</v>
      </c>
      <c r="L9" s="18">
        <v>10300</v>
      </c>
    </row>
    <row r="10" spans="1:12" x14ac:dyDescent="0.25">
      <c r="A10" s="17">
        <v>42461</v>
      </c>
      <c r="B10" s="18">
        <v>11600</v>
      </c>
      <c r="C10" s="18">
        <v>10400</v>
      </c>
      <c r="D10" s="18">
        <v>9800</v>
      </c>
      <c r="E10" s="18">
        <v>9600</v>
      </c>
      <c r="F10" s="18">
        <v>9900</v>
      </c>
      <c r="G10" s="18">
        <v>9500</v>
      </c>
      <c r="H10" s="18">
        <v>10000</v>
      </c>
      <c r="I10" s="18">
        <v>9700</v>
      </c>
      <c r="J10" s="18">
        <v>10900</v>
      </c>
      <c r="K10" s="18">
        <v>12000</v>
      </c>
      <c r="L10" s="18">
        <v>10300</v>
      </c>
    </row>
    <row r="11" spans="1:12" x14ac:dyDescent="0.25">
      <c r="A11" s="17">
        <v>42552</v>
      </c>
      <c r="B11" s="18">
        <v>11500</v>
      </c>
      <c r="C11" s="18">
        <v>10100</v>
      </c>
      <c r="D11" s="18">
        <v>9700</v>
      </c>
      <c r="E11" s="18">
        <v>9600</v>
      </c>
      <c r="F11" s="18">
        <v>9800</v>
      </c>
      <c r="G11" s="18">
        <v>9300</v>
      </c>
      <c r="H11" s="18">
        <v>9700</v>
      </c>
      <c r="I11" s="18">
        <v>9600</v>
      </c>
      <c r="J11" s="18">
        <v>11000</v>
      </c>
      <c r="K11" s="18">
        <v>12200</v>
      </c>
      <c r="L11" s="18">
        <v>10400</v>
      </c>
    </row>
    <row r="12" spans="1:12" x14ac:dyDescent="0.25">
      <c r="A12" s="17">
        <v>42644</v>
      </c>
      <c r="B12" s="18">
        <v>11200</v>
      </c>
      <c r="C12" s="18">
        <v>10200</v>
      </c>
      <c r="D12" s="18">
        <v>9700</v>
      </c>
      <c r="E12" s="18">
        <v>9700</v>
      </c>
      <c r="F12" s="18">
        <v>9700</v>
      </c>
      <c r="G12" s="18">
        <v>9100</v>
      </c>
      <c r="H12" s="18">
        <v>9800</v>
      </c>
      <c r="I12" s="18">
        <v>9600</v>
      </c>
      <c r="J12" s="18">
        <v>11000</v>
      </c>
      <c r="K12" s="18">
        <v>12800</v>
      </c>
      <c r="L12" s="18">
        <v>10500</v>
      </c>
    </row>
    <row r="13" spans="1:12" x14ac:dyDescent="0.25">
      <c r="A13" s="17">
        <v>42736</v>
      </c>
      <c r="B13" s="18">
        <v>10900</v>
      </c>
      <c r="C13" s="18">
        <v>10200</v>
      </c>
      <c r="D13" s="18">
        <v>9600</v>
      </c>
      <c r="E13" s="18">
        <v>9500</v>
      </c>
      <c r="F13" s="18">
        <v>9700</v>
      </c>
      <c r="G13" s="18">
        <v>8900</v>
      </c>
      <c r="H13" s="18">
        <v>9900</v>
      </c>
      <c r="I13" s="18">
        <v>9500</v>
      </c>
      <c r="J13" s="18">
        <v>11000</v>
      </c>
      <c r="K13" s="18">
        <v>13300</v>
      </c>
      <c r="L13" s="18">
        <v>10400</v>
      </c>
    </row>
    <row r="14" spans="1:12" x14ac:dyDescent="0.25">
      <c r="A14" s="17">
        <v>42826</v>
      </c>
      <c r="B14" s="18">
        <v>11000</v>
      </c>
      <c r="C14" s="18">
        <v>10000</v>
      </c>
      <c r="D14" s="18">
        <v>9500</v>
      </c>
      <c r="E14" s="18">
        <v>9600</v>
      </c>
      <c r="F14" s="18">
        <v>9700</v>
      </c>
      <c r="G14" s="18">
        <v>8900</v>
      </c>
      <c r="H14" s="18">
        <v>10200</v>
      </c>
      <c r="I14" s="18">
        <v>9500</v>
      </c>
      <c r="J14" s="18">
        <v>11200</v>
      </c>
      <c r="K14" s="18">
        <v>13700</v>
      </c>
      <c r="L14" s="18">
        <v>10300</v>
      </c>
    </row>
    <row r="15" spans="1:12" x14ac:dyDescent="0.25">
      <c r="A15" s="17">
        <v>42917</v>
      </c>
      <c r="B15" s="18">
        <v>11000</v>
      </c>
      <c r="C15" s="18">
        <v>10000</v>
      </c>
      <c r="D15" s="18">
        <v>9500</v>
      </c>
      <c r="E15" s="18">
        <v>9700</v>
      </c>
      <c r="F15" s="18">
        <v>9600</v>
      </c>
      <c r="G15" s="18">
        <v>8600</v>
      </c>
      <c r="H15" s="18">
        <v>10200</v>
      </c>
      <c r="I15" s="18">
        <v>9600</v>
      </c>
      <c r="J15" s="18">
        <v>11500</v>
      </c>
      <c r="K15" s="18">
        <v>14000</v>
      </c>
      <c r="L15" s="18">
        <v>10400</v>
      </c>
    </row>
    <row r="16" spans="1:12" x14ac:dyDescent="0.25">
      <c r="A16" s="17">
        <v>43009</v>
      </c>
      <c r="B16" s="18">
        <v>11000</v>
      </c>
      <c r="C16" s="18">
        <v>10100</v>
      </c>
      <c r="D16" s="18">
        <v>9500</v>
      </c>
      <c r="E16" s="18">
        <v>9700</v>
      </c>
      <c r="F16" s="18">
        <v>9500</v>
      </c>
      <c r="G16" s="18">
        <v>8500</v>
      </c>
      <c r="H16" s="18">
        <v>10000</v>
      </c>
      <c r="I16" s="18">
        <v>9600</v>
      </c>
      <c r="J16" s="18">
        <v>11600</v>
      </c>
      <c r="K16" s="18">
        <v>14600</v>
      </c>
      <c r="L16" s="18">
        <v>10500</v>
      </c>
    </row>
    <row r="17" spans="1:12" x14ac:dyDescent="0.25">
      <c r="A17" s="17">
        <v>43101</v>
      </c>
      <c r="B17" s="18">
        <v>10900</v>
      </c>
      <c r="C17" s="18">
        <v>10000</v>
      </c>
      <c r="D17" s="18">
        <v>9500</v>
      </c>
      <c r="E17" s="18">
        <v>9600</v>
      </c>
      <c r="F17" s="18">
        <v>9500</v>
      </c>
      <c r="G17" s="18">
        <v>8500</v>
      </c>
      <c r="H17" s="18">
        <v>10100</v>
      </c>
      <c r="I17" s="18">
        <v>9600</v>
      </c>
      <c r="J17" s="18">
        <v>11600</v>
      </c>
      <c r="K17" s="18">
        <v>15100</v>
      </c>
      <c r="L17" s="18">
        <v>10400</v>
      </c>
    </row>
    <row r="18" spans="1:12" x14ac:dyDescent="0.25">
      <c r="A18" s="17">
        <v>43191</v>
      </c>
      <c r="B18" s="18">
        <v>10800</v>
      </c>
      <c r="C18" s="18">
        <v>10100</v>
      </c>
      <c r="D18" s="18">
        <v>9500</v>
      </c>
      <c r="E18" s="18">
        <v>9600</v>
      </c>
      <c r="F18" s="18">
        <v>9600</v>
      </c>
      <c r="G18" s="18">
        <v>8400</v>
      </c>
      <c r="H18" s="18">
        <v>10300</v>
      </c>
      <c r="I18" s="18">
        <v>9700</v>
      </c>
      <c r="J18" s="18">
        <v>11800</v>
      </c>
      <c r="K18" s="18">
        <v>15400</v>
      </c>
      <c r="L18" s="18">
        <v>10200</v>
      </c>
    </row>
    <row r="19" spans="1:12" x14ac:dyDescent="0.25">
      <c r="A19" s="17">
        <v>43282</v>
      </c>
      <c r="B19" s="18">
        <v>10600</v>
      </c>
      <c r="C19" s="18">
        <v>10100</v>
      </c>
      <c r="D19" s="18">
        <v>9400</v>
      </c>
      <c r="E19" s="18">
        <v>9500</v>
      </c>
      <c r="F19" s="18">
        <v>9500</v>
      </c>
      <c r="G19" s="18">
        <v>8200</v>
      </c>
      <c r="H19" s="18">
        <v>10400</v>
      </c>
      <c r="I19" s="18">
        <v>9800</v>
      </c>
      <c r="J19" s="18">
        <v>11800</v>
      </c>
      <c r="K19" s="18">
        <v>15700</v>
      </c>
      <c r="L19" s="18">
        <v>10300</v>
      </c>
    </row>
    <row r="20" spans="1:12" x14ac:dyDescent="0.25">
      <c r="A20" s="17">
        <v>43374</v>
      </c>
      <c r="B20" s="18">
        <v>10600</v>
      </c>
      <c r="C20" s="18">
        <v>10100</v>
      </c>
      <c r="D20" s="18">
        <v>9500</v>
      </c>
      <c r="E20" s="18">
        <v>9500</v>
      </c>
      <c r="F20" s="18">
        <v>9400</v>
      </c>
      <c r="G20" s="18">
        <v>8100</v>
      </c>
      <c r="H20" s="18">
        <v>10400</v>
      </c>
      <c r="I20" s="18">
        <v>9800</v>
      </c>
      <c r="J20" s="18">
        <v>12100</v>
      </c>
      <c r="K20" s="18">
        <v>16200</v>
      </c>
      <c r="L20" s="18">
        <v>10100</v>
      </c>
    </row>
    <row r="21" spans="1:12" x14ac:dyDescent="0.25">
      <c r="A21" s="17">
        <v>43466</v>
      </c>
      <c r="B21" s="18">
        <v>9600</v>
      </c>
      <c r="C21" s="18">
        <v>10100</v>
      </c>
      <c r="D21" s="18">
        <v>9600</v>
      </c>
      <c r="E21" s="18">
        <v>9400</v>
      </c>
      <c r="F21" s="18">
        <v>9600</v>
      </c>
      <c r="G21" s="18">
        <v>8200</v>
      </c>
      <c r="H21" s="18">
        <v>10400</v>
      </c>
      <c r="I21" s="18">
        <v>9700</v>
      </c>
      <c r="J21" s="18">
        <v>12000</v>
      </c>
      <c r="K21" s="18">
        <v>16600</v>
      </c>
      <c r="L21" s="18">
        <v>10200</v>
      </c>
    </row>
    <row r="22" spans="1:12" x14ac:dyDescent="0.25">
      <c r="A22" s="17">
        <v>43556</v>
      </c>
      <c r="B22" s="18">
        <v>9200</v>
      </c>
      <c r="C22" s="18">
        <v>10200</v>
      </c>
      <c r="D22" s="18">
        <v>9700</v>
      </c>
      <c r="E22" s="18">
        <v>9200</v>
      </c>
      <c r="F22" s="18">
        <v>9700</v>
      </c>
      <c r="G22" s="18">
        <v>8200</v>
      </c>
      <c r="H22" s="18">
        <v>10600</v>
      </c>
      <c r="I22" s="18">
        <v>9500</v>
      </c>
      <c r="J22" s="18">
        <v>12000</v>
      </c>
      <c r="K22" s="18">
        <v>16900</v>
      </c>
      <c r="L22" s="18">
        <v>10200</v>
      </c>
    </row>
    <row r="23" spans="1:12" x14ac:dyDescent="0.25">
      <c r="A23" s="17">
        <v>43647</v>
      </c>
      <c r="B23" s="18">
        <v>9200</v>
      </c>
      <c r="C23" s="18">
        <v>10200</v>
      </c>
      <c r="D23" s="18">
        <v>9700</v>
      </c>
      <c r="E23" s="18">
        <v>9200</v>
      </c>
      <c r="F23" s="18">
        <v>9700</v>
      </c>
      <c r="G23" s="18">
        <v>7900</v>
      </c>
      <c r="H23" s="18">
        <v>10500</v>
      </c>
      <c r="I23" s="18">
        <v>9300</v>
      </c>
      <c r="J23" s="18">
        <v>12100</v>
      </c>
      <c r="K23" s="18">
        <v>17300</v>
      </c>
      <c r="L23" s="18">
        <v>10300</v>
      </c>
    </row>
    <row r="24" spans="1:12" x14ac:dyDescent="0.25">
      <c r="A24" s="17">
        <v>43739</v>
      </c>
      <c r="B24" s="18">
        <v>8800</v>
      </c>
      <c r="C24" s="18">
        <v>10100</v>
      </c>
      <c r="D24" s="18">
        <v>9700</v>
      </c>
      <c r="E24" s="18">
        <v>9300</v>
      </c>
      <c r="F24" s="18">
        <v>9600</v>
      </c>
      <c r="G24" s="18">
        <v>7800</v>
      </c>
      <c r="H24" s="18">
        <v>10600</v>
      </c>
      <c r="I24" s="18">
        <v>9300</v>
      </c>
      <c r="J24" s="18">
        <v>12200</v>
      </c>
      <c r="K24" s="18">
        <v>17800</v>
      </c>
      <c r="L24" s="18">
        <v>10300</v>
      </c>
    </row>
    <row r="25" spans="1:12" x14ac:dyDescent="0.25">
      <c r="A25" s="17">
        <v>43831</v>
      </c>
      <c r="B25" s="18">
        <v>9000</v>
      </c>
      <c r="C25" s="18">
        <v>10100</v>
      </c>
      <c r="D25" s="18">
        <v>9600</v>
      </c>
      <c r="E25" s="18">
        <v>9300</v>
      </c>
      <c r="F25" s="18">
        <v>9400</v>
      </c>
      <c r="G25" s="18">
        <v>7600</v>
      </c>
      <c r="H25" s="18">
        <v>10700</v>
      </c>
      <c r="I25" s="18">
        <v>9200</v>
      </c>
      <c r="J25" s="18">
        <v>12300</v>
      </c>
      <c r="K25" s="18">
        <v>18100</v>
      </c>
      <c r="L25" s="18">
        <v>10300</v>
      </c>
    </row>
    <row r="26" spans="1:12" x14ac:dyDescent="0.25">
      <c r="A26" s="17">
        <v>43922</v>
      </c>
      <c r="B26" s="18">
        <v>9900</v>
      </c>
      <c r="C26" s="18">
        <v>10100</v>
      </c>
      <c r="D26" s="18">
        <v>9600</v>
      </c>
      <c r="E26" s="18">
        <v>9200</v>
      </c>
      <c r="F26" s="18">
        <v>9200</v>
      </c>
      <c r="G26" s="18">
        <v>7500</v>
      </c>
      <c r="H26" s="18">
        <v>10900</v>
      </c>
      <c r="I26" s="18">
        <v>9200</v>
      </c>
      <c r="J26" s="18">
        <v>12300</v>
      </c>
      <c r="K26" s="18">
        <v>18300</v>
      </c>
      <c r="L26" s="18">
        <v>10400</v>
      </c>
    </row>
    <row r="27" spans="1:12" x14ac:dyDescent="0.25">
      <c r="A27" s="17">
        <v>44013</v>
      </c>
      <c r="B27" s="18">
        <v>10300</v>
      </c>
      <c r="C27" s="18">
        <v>10100</v>
      </c>
      <c r="D27" s="18">
        <v>9500</v>
      </c>
      <c r="E27" s="18">
        <v>9100</v>
      </c>
      <c r="F27" s="18">
        <v>9200</v>
      </c>
      <c r="G27" s="18">
        <v>7300</v>
      </c>
      <c r="H27" s="18">
        <v>11000</v>
      </c>
      <c r="I27" s="18">
        <v>9000</v>
      </c>
      <c r="J27" s="18">
        <v>12300</v>
      </c>
      <c r="K27" s="18">
        <v>18900</v>
      </c>
      <c r="L27" s="18">
        <v>10300</v>
      </c>
    </row>
    <row r="28" spans="1:12" x14ac:dyDescent="0.25">
      <c r="A28" s="17">
        <v>44105</v>
      </c>
      <c r="B28" s="18">
        <v>11400</v>
      </c>
      <c r="C28" s="18">
        <v>10100</v>
      </c>
      <c r="D28" s="18">
        <v>9600</v>
      </c>
      <c r="E28" s="18">
        <v>9000</v>
      </c>
      <c r="F28" s="18">
        <v>9100</v>
      </c>
      <c r="G28" s="18">
        <v>7100</v>
      </c>
      <c r="H28" s="18">
        <v>11000</v>
      </c>
      <c r="I28" s="18">
        <v>8700</v>
      </c>
      <c r="J28" s="18">
        <v>12400</v>
      </c>
      <c r="K28" s="18">
        <v>19200</v>
      </c>
      <c r="L28" s="18">
        <v>10700</v>
      </c>
    </row>
    <row r="29" spans="1:12" x14ac:dyDescent="0.25">
      <c r="A29" s="17">
        <v>44197</v>
      </c>
      <c r="B29" s="18">
        <v>11500</v>
      </c>
      <c r="C29" s="18">
        <v>9900</v>
      </c>
      <c r="D29" s="18">
        <v>9400</v>
      </c>
      <c r="E29" s="18">
        <v>9000</v>
      </c>
      <c r="F29" s="18">
        <v>9100</v>
      </c>
      <c r="G29" s="18">
        <v>7100</v>
      </c>
      <c r="H29" s="18">
        <v>11200</v>
      </c>
      <c r="I29" s="18">
        <v>8800</v>
      </c>
      <c r="J29" s="18">
        <v>12400</v>
      </c>
      <c r="K29" s="18">
        <v>19500</v>
      </c>
      <c r="L29" s="18">
        <v>10500</v>
      </c>
    </row>
    <row r="30" spans="1:12" x14ac:dyDescent="0.25">
      <c r="A30" s="17">
        <v>44287</v>
      </c>
      <c r="B30" s="18">
        <v>11300</v>
      </c>
      <c r="C30" s="18">
        <v>10000</v>
      </c>
      <c r="D30" s="18">
        <v>9400</v>
      </c>
      <c r="E30" s="18">
        <v>9000</v>
      </c>
      <c r="F30" s="18">
        <v>9300</v>
      </c>
      <c r="G30" s="18">
        <v>6800</v>
      </c>
      <c r="H30" s="18">
        <v>11500</v>
      </c>
      <c r="I30" s="18">
        <v>8800</v>
      </c>
      <c r="J30" s="18">
        <v>12500</v>
      </c>
      <c r="K30" s="18">
        <v>19900</v>
      </c>
      <c r="L30" s="18">
        <v>10800</v>
      </c>
    </row>
    <row r="31" spans="1:12" x14ac:dyDescent="0.25">
      <c r="A31" s="17">
        <v>44378</v>
      </c>
      <c r="B31" s="18">
        <v>11000</v>
      </c>
      <c r="C31" s="18">
        <v>10000</v>
      </c>
      <c r="D31" s="18">
        <v>9300</v>
      </c>
      <c r="E31" s="18">
        <v>9000</v>
      </c>
      <c r="F31" s="18">
        <v>9200</v>
      </c>
      <c r="G31" s="18">
        <v>6700</v>
      </c>
      <c r="H31" s="18">
        <v>11200</v>
      </c>
      <c r="I31" s="18">
        <v>8600</v>
      </c>
      <c r="J31" s="18">
        <v>12500</v>
      </c>
      <c r="K31" s="18">
        <v>20300</v>
      </c>
      <c r="L31" s="18">
        <v>10800</v>
      </c>
    </row>
    <row r="32" spans="1:12" x14ac:dyDescent="0.25">
      <c r="A32" s="17">
        <v>44470</v>
      </c>
      <c r="B32" s="18">
        <v>10800</v>
      </c>
      <c r="C32" s="18">
        <v>10000</v>
      </c>
      <c r="D32" s="18">
        <v>9400</v>
      </c>
      <c r="E32" s="18">
        <v>8900</v>
      </c>
      <c r="F32" s="18">
        <v>9100</v>
      </c>
      <c r="G32" s="18">
        <v>6500</v>
      </c>
      <c r="H32" s="18">
        <v>11000</v>
      </c>
      <c r="I32" s="18">
        <v>8500</v>
      </c>
      <c r="J32" s="18">
        <v>12400</v>
      </c>
      <c r="K32" s="18">
        <v>20800</v>
      </c>
      <c r="L32" s="18">
        <v>10900</v>
      </c>
    </row>
    <row r="33" spans="1:12" x14ac:dyDescent="0.25">
      <c r="A33" s="17">
        <v>44562</v>
      </c>
      <c r="B33" s="18">
        <v>11000</v>
      </c>
      <c r="C33" s="18">
        <v>10000</v>
      </c>
      <c r="D33" s="18">
        <v>9200</v>
      </c>
      <c r="E33" s="18">
        <v>8900</v>
      </c>
      <c r="F33" s="18">
        <v>8800</v>
      </c>
      <c r="G33" s="18">
        <v>6500</v>
      </c>
      <c r="H33" s="18">
        <v>10900</v>
      </c>
      <c r="I33" s="18">
        <v>8500</v>
      </c>
      <c r="J33" s="18">
        <v>12400</v>
      </c>
      <c r="K33" s="18">
        <v>21200</v>
      </c>
      <c r="L33" s="18">
        <v>10900</v>
      </c>
    </row>
    <row r="34" spans="1:12" x14ac:dyDescent="0.25">
      <c r="A34" s="17">
        <v>44652</v>
      </c>
      <c r="B34" s="18">
        <v>11300</v>
      </c>
      <c r="C34" s="18">
        <v>9900</v>
      </c>
      <c r="D34" s="18">
        <v>9400</v>
      </c>
      <c r="E34" s="18">
        <v>9100</v>
      </c>
      <c r="F34" s="18">
        <v>8800</v>
      </c>
      <c r="G34" s="18">
        <v>6300</v>
      </c>
      <c r="H34" s="18">
        <v>11100</v>
      </c>
      <c r="I34" s="18">
        <v>8500</v>
      </c>
      <c r="J34" s="18">
        <v>12400</v>
      </c>
      <c r="K34" s="18">
        <v>21600</v>
      </c>
      <c r="L34" s="18">
        <v>11100</v>
      </c>
    </row>
    <row r="35" spans="1:12" x14ac:dyDescent="0.25">
      <c r="A35" s="17">
        <v>44743</v>
      </c>
      <c r="B35" s="18">
        <v>11200</v>
      </c>
      <c r="C35" s="18">
        <v>9800</v>
      </c>
      <c r="D35" s="18">
        <v>9400</v>
      </c>
      <c r="E35" s="18">
        <v>9100</v>
      </c>
      <c r="F35" s="18">
        <v>8800</v>
      </c>
      <c r="G35" s="18">
        <v>6200</v>
      </c>
      <c r="H35" s="18">
        <v>11100</v>
      </c>
      <c r="I35" s="18">
        <v>8600</v>
      </c>
      <c r="J35" s="18">
        <v>12500</v>
      </c>
      <c r="K35" s="18">
        <v>21800</v>
      </c>
      <c r="L35" s="18">
        <v>11000</v>
      </c>
    </row>
    <row r="36" spans="1:12" x14ac:dyDescent="0.25">
      <c r="A36" s="17">
        <v>44835</v>
      </c>
      <c r="B36" s="18">
        <v>11000</v>
      </c>
      <c r="C36" s="18">
        <v>9700</v>
      </c>
      <c r="D36" s="18">
        <v>9400</v>
      </c>
      <c r="E36" s="18">
        <v>9100</v>
      </c>
      <c r="F36" s="18">
        <v>8800</v>
      </c>
      <c r="G36" s="18">
        <v>6100</v>
      </c>
      <c r="H36" s="18">
        <v>10700</v>
      </c>
      <c r="I36" s="18">
        <v>8800</v>
      </c>
      <c r="J36" s="18">
        <v>12400</v>
      </c>
      <c r="K36" s="18">
        <v>22000</v>
      </c>
      <c r="L36" s="18">
        <v>11200</v>
      </c>
    </row>
    <row r="37" spans="1:12" x14ac:dyDescent="0.25">
      <c r="A37" s="17">
        <v>44927</v>
      </c>
      <c r="B37" s="18">
        <v>11000</v>
      </c>
      <c r="C37" s="18">
        <v>9700</v>
      </c>
      <c r="D37" s="18">
        <v>9300</v>
      </c>
      <c r="E37" s="18">
        <v>9000</v>
      </c>
      <c r="F37" s="18">
        <v>8600</v>
      </c>
      <c r="G37" s="18">
        <v>6000</v>
      </c>
      <c r="H37" s="18">
        <v>10800</v>
      </c>
      <c r="I37" s="18">
        <v>8600</v>
      </c>
      <c r="J37" s="18">
        <v>12500</v>
      </c>
      <c r="K37" s="18">
        <v>22300</v>
      </c>
      <c r="L37" s="18">
        <v>11200</v>
      </c>
    </row>
    <row r="38" spans="1:12" x14ac:dyDescent="0.25">
      <c r="A38" s="17">
        <v>45017</v>
      </c>
      <c r="B38" s="18">
        <v>11400</v>
      </c>
      <c r="C38" s="18">
        <v>9600</v>
      </c>
      <c r="D38" s="18">
        <v>9200</v>
      </c>
      <c r="E38" s="18">
        <v>9000</v>
      </c>
      <c r="F38" s="18">
        <v>8800</v>
      </c>
      <c r="G38" s="18">
        <v>5800</v>
      </c>
      <c r="H38" s="18">
        <v>10800</v>
      </c>
      <c r="I38" s="18">
        <v>8600</v>
      </c>
      <c r="J38" s="18">
        <v>12600</v>
      </c>
      <c r="K38" s="18">
        <v>22500</v>
      </c>
      <c r="L38" s="18">
        <v>11100</v>
      </c>
    </row>
    <row r="39" spans="1:12" x14ac:dyDescent="0.25">
      <c r="A39" s="17">
        <v>45108</v>
      </c>
      <c r="B39" s="18">
        <v>11200</v>
      </c>
      <c r="C39" s="18">
        <v>9500</v>
      </c>
      <c r="D39" s="18">
        <v>9200</v>
      </c>
      <c r="E39" s="18">
        <v>9100</v>
      </c>
      <c r="F39" s="18">
        <v>8900</v>
      </c>
      <c r="G39" s="18">
        <v>5600</v>
      </c>
      <c r="H39" s="18">
        <v>10600</v>
      </c>
      <c r="I39" s="18">
        <v>8500</v>
      </c>
      <c r="J39" s="18">
        <v>12800</v>
      </c>
      <c r="K39" s="18">
        <v>22800</v>
      </c>
      <c r="L39" s="18">
        <v>11000</v>
      </c>
    </row>
    <row r="40" spans="1:12" x14ac:dyDescent="0.25">
      <c r="A40" s="17">
        <v>45200</v>
      </c>
      <c r="B40" s="18">
        <v>11400</v>
      </c>
      <c r="C40" s="18">
        <v>9500</v>
      </c>
      <c r="D40" s="18">
        <v>9200</v>
      </c>
      <c r="E40" s="18">
        <v>9000</v>
      </c>
      <c r="F40" s="18">
        <v>8900</v>
      </c>
      <c r="G40" s="18">
        <v>5600</v>
      </c>
      <c r="H40" s="18">
        <v>10600</v>
      </c>
      <c r="I40" s="18">
        <v>8300</v>
      </c>
      <c r="J40" s="18">
        <v>12800</v>
      </c>
      <c r="K40" s="18">
        <v>23300</v>
      </c>
      <c r="L40" s="18">
        <v>11500</v>
      </c>
    </row>
    <row r="41" spans="1:12" x14ac:dyDescent="0.25">
      <c r="A41" s="17">
        <v>45292</v>
      </c>
      <c r="B41" s="18">
        <v>11500</v>
      </c>
      <c r="C41" s="18">
        <v>9300</v>
      </c>
      <c r="D41" s="18">
        <v>9200</v>
      </c>
      <c r="E41" s="18">
        <v>8800</v>
      </c>
      <c r="F41" s="18">
        <v>8800</v>
      </c>
      <c r="G41" s="18">
        <v>5400</v>
      </c>
      <c r="H41" s="18">
        <v>10700</v>
      </c>
      <c r="I41" s="18">
        <v>8300</v>
      </c>
      <c r="J41" s="18">
        <v>12800</v>
      </c>
      <c r="K41" s="18">
        <v>23700</v>
      </c>
      <c r="L41" s="18">
        <v>10900</v>
      </c>
    </row>
    <row r="42" spans="1:12" x14ac:dyDescent="0.25">
      <c r="A42" s="17">
        <v>45383</v>
      </c>
      <c r="B42" s="18">
        <v>11600</v>
      </c>
      <c r="C42" s="18">
        <v>9300</v>
      </c>
      <c r="D42" s="18">
        <v>9000</v>
      </c>
      <c r="E42" s="18">
        <v>8800</v>
      </c>
      <c r="F42" s="18">
        <v>8700</v>
      </c>
      <c r="G42" s="18">
        <v>5200</v>
      </c>
      <c r="H42" s="18">
        <v>10900</v>
      </c>
      <c r="I42" s="18">
        <v>8100</v>
      </c>
      <c r="J42" s="18">
        <v>13100</v>
      </c>
      <c r="K42" s="18">
        <v>24200</v>
      </c>
      <c r="L42" s="18">
        <v>10800</v>
      </c>
    </row>
    <row r="43" spans="1:12" x14ac:dyDescent="0.25">
      <c r="A43" s="17">
        <v>45474</v>
      </c>
      <c r="B43" s="18">
        <v>12000</v>
      </c>
      <c r="C43" s="18">
        <v>9200</v>
      </c>
      <c r="D43" s="18">
        <v>9300</v>
      </c>
      <c r="E43" s="18">
        <v>8800</v>
      </c>
      <c r="F43" s="18">
        <v>8700</v>
      </c>
      <c r="G43" s="18">
        <v>5200</v>
      </c>
      <c r="H43" s="18">
        <v>10800</v>
      </c>
      <c r="I43" s="18">
        <v>8000</v>
      </c>
      <c r="J43" s="18">
        <v>12700</v>
      </c>
      <c r="K43" s="18">
        <v>24800</v>
      </c>
      <c r="L43" s="18">
        <v>11100</v>
      </c>
    </row>
    <row r="44" spans="1:12" x14ac:dyDescent="0.25">
      <c r="A44" s="17">
        <v>45566</v>
      </c>
      <c r="B44" s="18">
        <v>11800</v>
      </c>
      <c r="C44" s="18">
        <v>9300</v>
      </c>
      <c r="D44" s="18">
        <v>9500</v>
      </c>
      <c r="E44" s="18">
        <v>8700</v>
      </c>
      <c r="F44" s="18">
        <v>8800</v>
      </c>
      <c r="G44" s="18">
        <v>5000</v>
      </c>
      <c r="H44" s="18">
        <v>10900</v>
      </c>
      <c r="I44" s="18">
        <v>7900</v>
      </c>
      <c r="J44" s="18">
        <v>12700</v>
      </c>
      <c r="K44" s="18">
        <v>25000</v>
      </c>
      <c r="L44" s="18">
        <v>10600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Documentation</vt:lpstr>
      <vt:lpstr>Prospectus</vt:lpstr>
      <vt:lpstr>Allocation</vt:lpstr>
      <vt:lpstr>Returns</vt:lpstr>
      <vt:lpstr>Growth</vt:lpstr>
      <vt:lpstr>Recent History</vt:lpstr>
      <vt:lpstr>Performance</vt:lpstr>
      <vt:lpstr>Sectors</vt:lpstr>
      <vt:lpstr>Prospectus!Print_Area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4, Review Assignment</dc:title>
  <dc:creator>Your Name</dc:creator>
  <cp:lastModifiedBy>Erica Gelly</cp:lastModifiedBy>
  <cp:lastPrinted>2018-08-21T03:48:15Z</cp:lastPrinted>
  <dcterms:created xsi:type="dcterms:W3CDTF">2018-07-23T23:23:59Z</dcterms:created>
  <dcterms:modified xsi:type="dcterms:W3CDTF">2023-03-07T12:19:31Z</dcterms:modified>
</cp:coreProperties>
</file>