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GitHub\stock-analysis\"/>
    </mc:Choice>
  </mc:AlternateContent>
  <xr:revisionPtr revIDLastSave="0" documentId="13_ncr:1_{8FD40594-7ACE-42DC-9762-C4B8644ED314}" xr6:coauthVersionLast="47" xr6:coauthVersionMax="47" xr10:uidLastSave="{00000000-0000-0000-0000-000000000000}"/>
  <bookViews>
    <workbookView xWindow="-120" yWindow="-120" windowWidth="29040" windowHeight="15720" xr2:uid="{21ACF4ED-0E2E-4C90-8507-DDEA84D179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c r="N18" i="1" a="1"/>
  <c r="N18" i="1"/>
  <c r="N19" i="1" a="1"/>
  <c r="N19" i="1" s="1"/>
  <c r="N20" i="1" a="1"/>
  <c r="N20" i="1" s="1"/>
  <c r="N21" i="1" a="1"/>
  <c r="N21" i="1" s="1"/>
  <c r="N22" i="1" a="1"/>
  <c r="N22" i="1"/>
  <c r="N23" i="1" a="1"/>
  <c r="N23" i="1" s="1"/>
  <c r="N24" i="1" a="1"/>
  <c r="N24" i="1" s="1"/>
  <c r="N25" i="1" a="1"/>
  <c r="N25" i="1" s="1"/>
  <c r="N26" i="1" a="1"/>
  <c r="N26" i="1" s="1"/>
  <c r="N27" i="1" a="1"/>
  <c r="N27" i="1" s="1"/>
  <c r="N28" i="1" a="1"/>
  <c r="N28" i="1" s="1"/>
  <c r="N29" i="1" a="1"/>
  <c r="N29" i="1" s="1"/>
  <c r="N30" i="1" a="1"/>
  <c r="N30" i="1" s="1"/>
  <c r="N31" i="1" a="1"/>
  <c r="N31" i="1"/>
  <c r="N32" i="1" a="1"/>
  <c r="N32" i="1" s="1"/>
  <c r="N33" i="1" a="1"/>
  <c r="N33" i="1" s="1"/>
  <c r="N34" i="1" a="1"/>
  <c r="N34" i="1" s="1"/>
  <c r="N35" i="1" a="1"/>
  <c r="N35" i="1" s="1"/>
  <c r="N36" i="1" a="1"/>
  <c r="N36" i="1" s="1"/>
  <c r="N37" i="1" a="1"/>
  <c r="N37" i="1" s="1"/>
  <c r="N38" i="1" a="1"/>
  <c r="N38" i="1" s="1"/>
  <c r="N39" i="1" a="1"/>
  <c r="N39" i="1" s="1"/>
  <c r="N40" i="1" a="1"/>
  <c r="N40" i="1" s="1"/>
  <c r="N41" i="1" a="1"/>
  <c r="N41" i="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2" i="1" a="1"/>
  <c r="N2"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D47" i="1" a="1"/>
  <c r="D47" i="1" s="1"/>
  <c r="E47" i="1" a="1"/>
  <c r="E47" i="1" s="1"/>
  <c r="F47" i="1" a="1"/>
  <c r="F47" i="1" s="1"/>
  <c r="G47" i="1" a="1"/>
  <c r="G47" i="1" s="1"/>
  <c r="H47" i="1" a="1"/>
  <c r="H47" i="1" s="1"/>
  <c r="I47" i="1" a="1"/>
  <c r="I47" i="1" s="1"/>
  <c r="J47" i="1" a="1"/>
  <c r="J47" i="1" s="1"/>
  <c r="K47" i="1" a="1"/>
  <c r="K47" i="1" s="1"/>
  <c r="L47" i="1" a="1"/>
  <c r="L47" i="1" s="1"/>
  <c r="M47" i="1" a="1"/>
  <c r="M47" i="1" s="1"/>
  <c r="D48" i="1" a="1"/>
  <c r="D48" i="1" s="1"/>
  <c r="E48" i="1" a="1"/>
  <c r="E48" i="1" s="1"/>
  <c r="F48" i="1" a="1"/>
  <c r="F48" i="1" s="1"/>
  <c r="G48" i="1" a="1"/>
  <c r="G48" i="1" s="1"/>
  <c r="H48" i="1" a="1"/>
  <c r="H48" i="1" s="1"/>
  <c r="I48" i="1" a="1"/>
  <c r="I48" i="1" s="1"/>
  <c r="J48" i="1" a="1"/>
  <c r="J48" i="1" s="1"/>
  <c r="K48" i="1" a="1"/>
  <c r="K48" i="1" s="1"/>
  <c r="L48" i="1" a="1"/>
  <c r="L48" i="1" s="1"/>
  <c r="M48" i="1" a="1"/>
  <c r="M48" i="1" s="1"/>
  <c r="D49" i="1" a="1"/>
  <c r="D49" i="1" s="1"/>
  <c r="E49" i="1" a="1"/>
  <c r="E49" i="1" s="1"/>
  <c r="F49" i="1" a="1"/>
  <c r="F49" i="1" s="1"/>
  <c r="G49" i="1" a="1"/>
  <c r="G49" i="1" s="1"/>
  <c r="H49" i="1" a="1"/>
  <c r="H49" i="1" s="1"/>
  <c r="I49" i="1" a="1"/>
  <c r="I49" i="1" s="1"/>
  <c r="J49" i="1" a="1"/>
  <c r="J49" i="1" s="1"/>
  <c r="K49" i="1" a="1"/>
  <c r="K49" i="1" s="1"/>
  <c r="L49" i="1" a="1"/>
  <c r="L49" i="1" s="1"/>
  <c r="M49" i="1" a="1"/>
  <c r="M49" i="1" s="1"/>
  <c r="D50" i="1" a="1"/>
  <c r="D50" i="1" s="1"/>
  <c r="E50" i="1" a="1"/>
  <c r="E50" i="1" s="1"/>
  <c r="F50" i="1" a="1"/>
  <c r="F50" i="1" s="1"/>
  <c r="G50" i="1" a="1"/>
  <c r="G50" i="1" s="1"/>
  <c r="H50" i="1" a="1"/>
  <c r="H50" i="1" s="1"/>
  <c r="I50" i="1" a="1"/>
  <c r="I50" i="1" s="1"/>
  <c r="J50" i="1" a="1"/>
  <c r="J50" i="1" s="1"/>
  <c r="K50" i="1" a="1"/>
  <c r="K50" i="1" s="1"/>
  <c r="L50" i="1" a="1"/>
  <c r="L50" i="1" s="1"/>
  <c r="M50" i="1" a="1"/>
  <c r="M50" i="1" s="1"/>
  <c r="D51" i="1" a="1"/>
  <c r="D51" i="1" s="1"/>
  <c r="E51" i="1" a="1"/>
  <c r="E51" i="1" s="1"/>
  <c r="F51" i="1" a="1"/>
  <c r="F51" i="1" s="1"/>
  <c r="G51" i="1" a="1"/>
  <c r="G51" i="1" s="1"/>
  <c r="H51" i="1" a="1"/>
  <c r="H51" i="1" s="1"/>
  <c r="I51" i="1" a="1"/>
  <c r="I51" i="1" s="1"/>
  <c r="J51" i="1" a="1"/>
  <c r="J51" i="1" s="1"/>
  <c r="K51" i="1" a="1"/>
  <c r="K51" i="1" s="1"/>
  <c r="L51" i="1" a="1"/>
  <c r="L51" i="1" s="1"/>
  <c r="M51" i="1" a="1"/>
  <c r="M51" i="1" s="1"/>
  <c r="D52" i="1" a="1"/>
  <c r="D52" i="1" s="1"/>
  <c r="E52" i="1" a="1"/>
  <c r="E52" i="1" s="1"/>
  <c r="F52" i="1" a="1"/>
  <c r="F52" i="1" s="1"/>
  <c r="G52" i="1" a="1"/>
  <c r="G52" i="1" s="1"/>
  <c r="H52" i="1" a="1"/>
  <c r="H52" i="1" s="1"/>
  <c r="I52" i="1" a="1"/>
  <c r="I52" i="1" s="1"/>
  <c r="J52" i="1" a="1"/>
  <c r="J52" i="1" s="1"/>
  <c r="K52" i="1" a="1"/>
  <c r="K52" i="1" s="1"/>
  <c r="L52" i="1" a="1"/>
  <c r="L52" i="1" s="1"/>
  <c r="M52" i="1" a="1"/>
  <c r="M52" i="1" s="1"/>
  <c r="D53" i="1" a="1"/>
  <c r="D53" i="1" s="1"/>
  <c r="E53" i="1" a="1"/>
  <c r="E53" i="1" s="1"/>
  <c r="F53" i="1" a="1"/>
  <c r="F53" i="1" s="1"/>
  <c r="G53" i="1" a="1"/>
  <c r="G53" i="1" s="1"/>
  <c r="H53" i="1" a="1"/>
  <c r="H53" i="1" s="1"/>
  <c r="I53" i="1" a="1"/>
  <c r="I53" i="1" s="1"/>
  <c r="J53" i="1" a="1"/>
  <c r="J53" i="1" s="1"/>
  <c r="K53" i="1" a="1"/>
  <c r="K53" i="1" s="1"/>
  <c r="L53" i="1" a="1"/>
  <c r="L53" i="1" s="1"/>
  <c r="M53" i="1" a="1"/>
  <c r="M53" i="1" s="1"/>
  <c r="D54" i="1" a="1"/>
  <c r="D54" i="1" s="1"/>
  <c r="E54" i="1" a="1"/>
  <c r="E54" i="1" s="1"/>
  <c r="F54" i="1" a="1"/>
  <c r="F54" i="1" s="1"/>
  <c r="G54" i="1" a="1"/>
  <c r="G54" i="1" s="1"/>
  <c r="H54" i="1" a="1"/>
  <c r="H54" i="1" s="1"/>
  <c r="I54" i="1" a="1"/>
  <c r="I54" i="1" s="1"/>
  <c r="J54" i="1" a="1"/>
  <c r="J54" i="1" s="1"/>
  <c r="K54" i="1" a="1"/>
  <c r="K54" i="1" s="1"/>
  <c r="L54" i="1" a="1"/>
  <c r="L54" i="1" s="1"/>
  <c r="M54" i="1" a="1"/>
  <c r="M54" i="1" s="1"/>
  <c r="D55" i="1" a="1"/>
  <c r="D55" i="1" s="1"/>
  <c r="E55" i="1" a="1"/>
  <c r="E55" i="1" s="1"/>
  <c r="F55" i="1" a="1"/>
  <c r="F55" i="1" s="1"/>
  <c r="G55" i="1" a="1"/>
  <c r="G55" i="1" s="1"/>
  <c r="H55" i="1" a="1"/>
  <c r="H55" i="1" s="1"/>
  <c r="I55" i="1" a="1"/>
  <c r="I55" i="1" s="1"/>
  <c r="J55" i="1" a="1"/>
  <c r="J55" i="1" s="1"/>
  <c r="K55" i="1" a="1"/>
  <c r="K55" i="1" s="1"/>
  <c r="L55" i="1" a="1"/>
  <c r="L55" i="1" s="1"/>
  <c r="M55" i="1" a="1"/>
  <c r="M55" i="1" s="1"/>
  <c r="D56" i="1" a="1"/>
  <c r="D56" i="1" s="1"/>
  <c r="E56" i="1" a="1"/>
  <c r="E56" i="1" s="1"/>
  <c r="F56" i="1" a="1"/>
  <c r="F56" i="1" s="1"/>
  <c r="G56" i="1" a="1"/>
  <c r="G56" i="1" s="1"/>
  <c r="H56" i="1" a="1"/>
  <c r="H56" i="1" s="1"/>
  <c r="I56" i="1" a="1"/>
  <c r="I56" i="1" s="1"/>
  <c r="J56" i="1" a="1"/>
  <c r="J56" i="1" s="1"/>
  <c r="K56" i="1" a="1"/>
  <c r="K56" i="1" s="1"/>
  <c r="L56" i="1" a="1"/>
  <c r="L56" i="1" s="1"/>
  <c r="M56" i="1" a="1"/>
  <c r="M56" i="1" s="1"/>
  <c r="D57" i="1" a="1"/>
  <c r="D57" i="1" s="1"/>
  <c r="E57" i="1" a="1"/>
  <c r="E57" i="1" s="1"/>
  <c r="F57" i="1" a="1"/>
  <c r="F57" i="1" s="1"/>
  <c r="G57" i="1" a="1"/>
  <c r="G57" i="1" s="1"/>
  <c r="H57" i="1" a="1"/>
  <c r="H57" i="1" s="1"/>
  <c r="I57" i="1" a="1"/>
  <c r="I57" i="1" s="1"/>
  <c r="J57" i="1" a="1"/>
  <c r="J57" i="1" s="1"/>
  <c r="K57" i="1" a="1"/>
  <c r="K57" i="1" s="1"/>
  <c r="L57" i="1" a="1"/>
  <c r="L57" i="1" s="1"/>
  <c r="M57" i="1" a="1"/>
  <c r="M57" i="1" s="1"/>
  <c r="D58" i="1" a="1"/>
  <c r="D58" i="1" s="1"/>
  <c r="E58" i="1" a="1"/>
  <c r="E58" i="1" s="1"/>
  <c r="F58" i="1" a="1"/>
  <c r="F58" i="1" s="1"/>
  <c r="G58" i="1" a="1"/>
  <c r="G58" i="1" s="1"/>
  <c r="H58" i="1" a="1"/>
  <c r="H58" i="1" s="1"/>
  <c r="I58" i="1" a="1"/>
  <c r="I58" i="1" s="1"/>
  <c r="J58" i="1" a="1"/>
  <c r="J58" i="1" s="1"/>
  <c r="K58" i="1" a="1"/>
  <c r="K58" i="1" s="1"/>
  <c r="L58" i="1" a="1"/>
  <c r="L58" i="1" s="1"/>
  <c r="M58" i="1" a="1"/>
  <c r="M58" i="1" s="1"/>
  <c r="D59" i="1" a="1"/>
  <c r="D59" i="1" s="1"/>
  <c r="E59" i="1" a="1"/>
  <c r="E59" i="1" s="1"/>
  <c r="F59" i="1" a="1"/>
  <c r="F59" i="1" s="1"/>
  <c r="G59" i="1" a="1"/>
  <c r="G59" i="1" s="1"/>
  <c r="H59" i="1" a="1"/>
  <c r="H59" i="1" s="1"/>
  <c r="I59" i="1" a="1"/>
  <c r="I59" i="1" s="1"/>
  <c r="J59" i="1" a="1"/>
  <c r="J59" i="1" s="1"/>
  <c r="K59" i="1" a="1"/>
  <c r="K59" i="1" s="1"/>
  <c r="L59" i="1" a="1"/>
  <c r="L59" i="1" s="1"/>
  <c r="M59" i="1" a="1"/>
  <c r="M59" i="1" s="1"/>
  <c r="D60" i="1" a="1"/>
  <c r="D60" i="1" s="1"/>
  <c r="E60" i="1" a="1"/>
  <c r="E60" i="1" s="1"/>
  <c r="F60" i="1" a="1"/>
  <c r="F60" i="1" s="1"/>
  <c r="G60" i="1" a="1"/>
  <c r="G60" i="1" s="1"/>
  <c r="H60" i="1" a="1"/>
  <c r="H60" i="1" s="1"/>
  <c r="I60" i="1" a="1"/>
  <c r="I60" i="1" s="1"/>
  <c r="J60" i="1" a="1"/>
  <c r="J60" i="1" s="1"/>
  <c r="K60" i="1" a="1"/>
  <c r="K60" i="1" s="1"/>
  <c r="L60" i="1" a="1"/>
  <c r="L60" i="1" s="1"/>
  <c r="M60" i="1" a="1"/>
  <c r="M60" i="1" s="1"/>
  <c r="D61" i="1" a="1"/>
  <c r="D61" i="1" s="1"/>
  <c r="E61" i="1" a="1"/>
  <c r="E61" i="1" s="1"/>
  <c r="F61" i="1" a="1"/>
  <c r="F61" i="1" s="1"/>
  <c r="G61" i="1" a="1"/>
  <c r="G61" i="1" s="1"/>
  <c r="H61" i="1" a="1"/>
  <c r="H61" i="1" s="1"/>
  <c r="I61" i="1" a="1"/>
  <c r="I61" i="1" s="1"/>
  <c r="J61" i="1" a="1"/>
  <c r="J61" i="1" s="1"/>
  <c r="K61" i="1" a="1"/>
  <c r="K61" i="1" s="1"/>
  <c r="L61" i="1" a="1"/>
  <c r="L61" i="1" s="1"/>
  <c r="M61" i="1" a="1"/>
  <c r="M61" i="1" s="1"/>
  <c r="D62" i="1" a="1"/>
  <c r="D62" i="1" s="1"/>
  <c r="E62" i="1" a="1"/>
  <c r="E62" i="1" s="1"/>
  <c r="F62" i="1" a="1"/>
  <c r="F62" i="1" s="1"/>
  <c r="G62" i="1" a="1"/>
  <c r="G62" i="1" s="1"/>
  <c r="H62" i="1" a="1"/>
  <c r="H62" i="1" s="1"/>
  <c r="I62" i="1" a="1"/>
  <c r="I62" i="1" s="1"/>
  <c r="J62" i="1" a="1"/>
  <c r="J62" i="1" s="1"/>
  <c r="K62" i="1" a="1"/>
  <c r="K62" i="1" s="1"/>
  <c r="L62" i="1" a="1"/>
  <c r="L62" i="1" s="1"/>
  <c r="M62" i="1" a="1"/>
  <c r="M62" i="1" s="1"/>
  <c r="D63" i="1" a="1"/>
  <c r="D63" i="1" s="1"/>
  <c r="E63" i="1" a="1"/>
  <c r="E63" i="1" s="1"/>
  <c r="F63" i="1" a="1"/>
  <c r="F63" i="1" s="1"/>
  <c r="G63" i="1" a="1"/>
  <c r="G63" i="1" s="1"/>
  <c r="H63" i="1" a="1"/>
  <c r="H63" i="1" s="1"/>
  <c r="I63" i="1" a="1"/>
  <c r="I63" i="1" s="1"/>
  <c r="J63" i="1" a="1"/>
  <c r="J63" i="1" s="1"/>
  <c r="K63" i="1" a="1"/>
  <c r="K63" i="1" s="1"/>
  <c r="L63" i="1" a="1"/>
  <c r="L63" i="1" s="1"/>
  <c r="M63" i="1" a="1"/>
  <c r="M63" i="1" s="1"/>
  <c r="D64" i="1" a="1"/>
  <c r="D64" i="1" s="1"/>
  <c r="E64" i="1" a="1"/>
  <c r="E64" i="1" s="1"/>
  <c r="F64" i="1" a="1"/>
  <c r="F64" i="1" s="1"/>
  <c r="G64" i="1" a="1"/>
  <c r="G64" i="1" s="1"/>
  <c r="H64" i="1" a="1"/>
  <c r="H64" i="1" s="1"/>
  <c r="I64" i="1" a="1"/>
  <c r="I64" i="1" s="1"/>
  <c r="J64" i="1" a="1"/>
  <c r="J64" i="1" s="1"/>
  <c r="K64" i="1" a="1"/>
  <c r="K64" i="1" s="1"/>
  <c r="L64" i="1" a="1"/>
  <c r="L64" i="1" s="1"/>
  <c r="M64" i="1" a="1"/>
  <c r="M64" i="1" s="1"/>
  <c r="D2" i="1" a="1"/>
  <c r="D2" i="1" s="1"/>
  <c r="E2" i="1" a="1"/>
  <c r="E2" i="1" s="1"/>
  <c r="F2" i="1" a="1"/>
  <c r="F2" i="1" s="1"/>
  <c r="G2" i="1" a="1"/>
  <c r="G2" i="1" s="1"/>
  <c r="H2" i="1" a="1"/>
  <c r="H2" i="1" s="1"/>
  <c r="I2" i="1" a="1"/>
  <c r="I2" i="1" s="1"/>
  <c r="J2" i="1" a="1"/>
  <c r="J2" i="1" s="1"/>
  <c r="K2" i="1" a="1"/>
  <c r="K2" i="1" s="1"/>
  <c r="L2" i="1" a="1"/>
  <c r="L2" i="1" s="1"/>
  <c r="M2" i="1" a="1"/>
  <c r="M2" i="1" s="1"/>
  <c r="D3" i="1" a="1"/>
  <c r="D3" i="1" s="1"/>
  <c r="E3" i="1" a="1"/>
  <c r="E3" i="1" s="1"/>
  <c r="F3" i="1" a="1"/>
  <c r="F3" i="1" s="1"/>
  <c r="G3" i="1" a="1"/>
  <c r="G3" i="1" s="1"/>
  <c r="H3" i="1" a="1"/>
  <c r="H3" i="1" s="1"/>
  <c r="I3" i="1" a="1"/>
  <c r="I3" i="1" s="1"/>
  <c r="J3" i="1" a="1"/>
  <c r="J3" i="1" s="1"/>
  <c r="K3" i="1" a="1"/>
  <c r="K3" i="1" s="1"/>
  <c r="L3" i="1" a="1"/>
  <c r="L3" i="1" s="1"/>
  <c r="M3" i="1" a="1"/>
  <c r="M3" i="1" s="1"/>
  <c r="D4" i="1" a="1"/>
  <c r="D4" i="1" s="1"/>
  <c r="E4" i="1" a="1"/>
  <c r="E4" i="1" s="1"/>
  <c r="F4" i="1" a="1"/>
  <c r="F4" i="1" s="1"/>
  <c r="G4" i="1" a="1"/>
  <c r="G4" i="1" s="1"/>
  <c r="H4" i="1" a="1"/>
  <c r="H4" i="1" s="1"/>
  <c r="I4" i="1" a="1"/>
  <c r="I4" i="1" s="1"/>
  <c r="J4" i="1" a="1"/>
  <c r="J4" i="1" s="1"/>
  <c r="K4" i="1" a="1"/>
  <c r="K4" i="1" s="1"/>
  <c r="L4" i="1" a="1"/>
  <c r="L4" i="1" s="1"/>
  <c r="M4" i="1" a="1"/>
  <c r="M4" i="1" s="1"/>
  <c r="D5" i="1" a="1"/>
  <c r="D5" i="1" s="1"/>
  <c r="E5" i="1" a="1"/>
  <c r="E5" i="1" s="1"/>
  <c r="F5" i="1" a="1"/>
  <c r="F5" i="1" s="1"/>
  <c r="G5" i="1" a="1"/>
  <c r="G5" i="1" s="1"/>
  <c r="H5" i="1" a="1"/>
  <c r="H5" i="1" s="1"/>
  <c r="I5" i="1" a="1"/>
  <c r="I5" i="1" s="1"/>
  <c r="J5" i="1" a="1"/>
  <c r="J5" i="1" s="1"/>
  <c r="K5" i="1" a="1"/>
  <c r="K5" i="1" s="1"/>
  <c r="L5" i="1" a="1"/>
  <c r="L5" i="1" s="1"/>
  <c r="M5" i="1" a="1"/>
  <c r="M5" i="1" s="1"/>
  <c r="D6" i="1" a="1"/>
  <c r="D6" i="1" s="1"/>
  <c r="E6" i="1" a="1"/>
  <c r="E6" i="1" s="1"/>
  <c r="F6" i="1" a="1"/>
  <c r="F6" i="1" s="1"/>
  <c r="G6" i="1" a="1"/>
  <c r="G6" i="1" s="1"/>
  <c r="H6" i="1" a="1"/>
  <c r="H6" i="1" s="1"/>
  <c r="I6" i="1" a="1"/>
  <c r="I6" i="1" s="1"/>
  <c r="J6" i="1" a="1"/>
  <c r="J6" i="1" s="1"/>
  <c r="K6" i="1" a="1"/>
  <c r="K6" i="1" s="1"/>
  <c r="L6" i="1" a="1"/>
  <c r="L6" i="1" s="1"/>
  <c r="M6" i="1" a="1"/>
  <c r="M6" i="1" s="1"/>
  <c r="D7" i="1" a="1"/>
  <c r="D7" i="1" s="1"/>
  <c r="E7" i="1" a="1"/>
  <c r="E7" i="1" s="1"/>
  <c r="F7" i="1" a="1"/>
  <c r="F7" i="1" s="1"/>
  <c r="G7" i="1" a="1"/>
  <c r="G7" i="1" s="1"/>
  <c r="H7" i="1" a="1"/>
  <c r="H7" i="1" s="1"/>
  <c r="I7" i="1" a="1"/>
  <c r="I7" i="1" s="1"/>
  <c r="J7" i="1" a="1"/>
  <c r="J7" i="1" s="1"/>
  <c r="K7" i="1" a="1"/>
  <c r="K7" i="1" s="1"/>
  <c r="L7" i="1" a="1"/>
  <c r="L7" i="1" s="1"/>
  <c r="M7" i="1" a="1"/>
  <c r="M7" i="1" s="1"/>
  <c r="D8" i="1" a="1"/>
  <c r="D8" i="1" s="1"/>
  <c r="E8" i="1" a="1"/>
  <c r="E8" i="1" s="1"/>
  <c r="F8" i="1" a="1"/>
  <c r="F8" i="1" s="1"/>
  <c r="G8" i="1" a="1"/>
  <c r="G8" i="1" s="1"/>
  <c r="H8" i="1" a="1"/>
  <c r="H8" i="1" s="1"/>
  <c r="I8" i="1" a="1"/>
  <c r="I8" i="1" s="1"/>
  <c r="J8" i="1" a="1"/>
  <c r="J8" i="1" s="1"/>
  <c r="K8" i="1" a="1"/>
  <c r="K8" i="1" s="1"/>
  <c r="L8" i="1" a="1"/>
  <c r="L8" i="1" s="1"/>
  <c r="M8" i="1" a="1"/>
  <c r="M8" i="1" s="1"/>
  <c r="D9" i="1" a="1"/>
  <c r="D9" i="1" s="1"/>
  <c r="E9" i="1" a="1"/>
  <c r="E9" i="1" s="1"/>
  <c r="F9" i="1" a="1"/>
  <c r="F9" i="1" s="1"/>
  <c r="G9" i="1" a="1"/>
  <c r="G9" i="1" s="1"/>
  <c r="H9" i="1" a="1"/>
  <c r="H9" i="1" s="1"/>
  <c r="I9" i="1" a="1"/>
  <c r="I9" i="1" s="1"/>
  <c r="J9" i="1" a="1"/>
  <c r="J9" i="1" s="1"/>
  <c r="K9" i="1" a="1"/>
  <c r="K9" i="1" s="1"/>
  <c r="L9" i="1" a="1"/>
  <c r="L9" i="1" s="1"/>
  <c r="M9" i="1" a="1"/>
  <c r="M9" i="1" s="1"/>
  <c r="D10" i="1" a="1"/>
  <c r="D10" i="1" s="1"/>
  <c r="E10" i="1" a="1"/>
  <c r="E10" i="1" s="1"/>
  <c r="F10" i="1" a="1"/>
  <c r="F10" i="1" s="1"/>
  <c r="G10" i="1" a="1"/>
  <c r="G10" i="1" s="1"/>
  <c r="H10" i="1" a="1"/>
  <c r="H10" i="1" s="1"/>
  <c r="I10" i="1" a="1"/>
  <c r="I10" i="1" s="1"/>
  <c r="J10" i="1" a="1"/>
  <c r="J10" i="1" s="1"/>
  <c r="K10" i="1" a="1"/>
  <c r="K10" i="1" s="1"/>
  <c r="L10" i="1" a="1"/>
  <c r="L10" i="1" s="1"/>
  <c r="M10" i="1" a="1"/>
  <c r="M10" i="1" s="1"/>
  <c r="D11" i="1" a="1"/>
  <c r="D11" i="1" s="1"/>
  <c r="E11" i="1" a="1"/>
  <c r="E11" i="1" s="1"/>
  <c r="F11" i="1" a="1"/>
  <c r="F11" i="1" s="1"/>
  <c r="G11" i="1" a="1"/>
  <c r="G11" i="1" s="1"/>
  <c r="H11" i="1" a="1"/>
  <c r="H11" i="1" s="1"/>
  <c r="I11" i="1" a="1"/>
  <c r="I11" i="1" s="1"/>
  <c r="J11" i="1" a="1"/>
  <c r="J11" i="1" s="1"/>
  <c r="K11" i="1" a="1"/>
  <c r="K11" i="1" s="1"/>
  <c r="L11" i="1" a="1"/>
  <c r="L11" i="1" s="1"/>
  <c r="M11" i="1" a="1"/>
  <c r="M11" i="1" s="1"/>
  <c r="D12" i="1" a="1"/>
  <c r="D12" i="1" s="1"/>
  <c r="E12" i="1" a="1"/>
  <c r="E12" i="1" s="1"/>
  <c r="F12" i="1" a="1"/>
  <c r="F12" i="1" s="1"/>
  <c r="G12" i="1" a="1"/>
  <c r="G12" i="1" s="1"/>
  <c r="H12" i="1" a="1"/>
  <c r="H12" i="1" s="1"/>
  <c r="I12" i="1" a="1"/>
  <c r="I12" i="1" s="1"/>
  <c r="J12" i="1" a="1"/>
  <c r="J12" i="1" s="1"/>
  <c r="K12" i="1" a="1"/>
  <c r="K12" i="1" s="1"/>
  <c r="L12" i="1" a="1"/>
  <c r="L12" i="1" s="1"/>
  <c r="M12" i="1" a="1"/>
  <c r="M12" i="1" s="1"/>
  <c r="D13" i="1" a="1"/>
  <c r="D13" i="1" s="1"/>
  <c r="E13" i="1" a="1"/>
  <c r="E13" i="1" s="1"/>
  <c r="F13" i="1" a="1"/>
  <c r="F13" i="1" s="1"/>
  <c r="G13" i="1" a="1"/>
  <c r="G13" i="1" s="1"/>
  <c r="H13" i="1" a="1"/>
  <c r="H13" i="1" s="1"/>
  <c r="I13" i="1" a="1"/>
  <c r="I13" i="1" s="1"/>
  <c r="J13" i="1" a="1"/>
  <c r="J13" i="1" s="1"/>
  <c r="K13" i="1" a="1"/>
  <c r="K13" i="1" s="1"/>
  <c r="L13" i="1" a="1"/>
  <c r="L13" i="1" s="1"/>
  <c r="M13" i="1" a="1"/>
  <c r="M13" i="1" s="1"/>
  <c r="D14" i="1" a="1"/>
  <c r="D14" i="1" s="1"/>
  <c r="E14" i="1" a="1"/>
  <c r="E14" i="1" s="1"/>
  <c r="F14" i="1" a="1"/>
  <c r="F14" i="1" s="1"/>
  <c r="G14" i="1" a="1"/>
  <c r="G14" i="1" s="1"/>
  <c r="H14" i="1" a="1"/>
  <c r="H14" i="1" s="1"/>
  <c r="I14" i="1" a="1"/>
  <c r="I14" i="1" s="1"/>
  <c r="J14" i="1" a="1"/>
  <c r="J14" i="1" s="1"/>
  <c r="K14" i="1" a="1"/>
  <c r="K14" i="1" s="1"/>
  <c r="L14" i="1" a="1"/>
  <c r="L14" i="1" s="1"/>
  <c r="M14" i="1" a="1"/>
  <c r="M14" i="1" s="1"/>
  <c r="D15" i="1" a="1"/>
  <c r="D15" i="1" s="1"/>
  <c r="E15" i="1" a="1"/>
  <c r="E15" i="1" s="1"/>
  <c r="F15" i="1" a="1"/>
  <c r="F15" i="1" s="1"/>
  <c r="G15" i="1" a="1"/>
  <c r="G15" i="1" s="1"/>
  <c r="H15" i="1" a="1"/>
  <c r="H15" i="1" s="1"/>
  <c r="I15" i="1" a="1"/>
  <c r="I15" i="1" s="1"/>
  <c r="J15" i="1" a="1"/>
  <c r="J15" i="1" s="1"/>
  <c r="K15" i="1" a="1"/>
  <c r="K15" i="1" s="1"/>
  <c r="L15" i="1" a="1"/>
  <c r="L15" i="1" s="1"/>
  <c r="M15" i="1" a="1"/>
  <c r="M15" i="1" s="1"/>
  <c r="D16" i="1" a="1"/>
  <c r="D16" i="1" s="1"/>
  <c r="E16" i="1" a="1"/>
  <c r="E16" i="1" s="1"/>
  <c r="F16" i="1" a="1"/>
  <c r="F16" i="1" s="1"/>
  <c r="G16" i="1" a="1"/>
  <c r="G16" i="1" s="1"/>
  <c r="H16" i="1" a="1"/>
  <c r="H16" i="1" s="1"/>
  <c r="I16" i="1" a="1"/>
  <c r="I16" i="1" s="1"/>
  <c r="J16" i="1" a="1"/>
  <c r="J16" i="1" s="1"/>
  <c r="K16" i="1" a="1"/>
  <c r="K16" i="1" s="1"/>
  <c r="L16" i="1" a="1"/>
  <c r="L16" i="1" s="1"/>
  <c r="M16" i="1" a="1"/>
  <c r="M16" i="1" s="1"/>
  <c r="D17" i="1" a="1"/>
  <c r="D17" i="1" s="1"/>
  <c r="E17" i="1" a="1"/>
  <c r="E17" i="1" s="1"/>
  <c r="F17" i="1" a="1"/>
  <c r="F17" i="1" s="1"/>
  <c r="G17" i="1" a="1"/>
  <c r="G17" i="1" s="1"/>
  <c r="H17" i="1" a="1"/>
  <c r="H17" i="1" s="1"/>
  <c r="I17" i="1" a="1"/>
  <c r="I17" i="1" s="1"/>
  <c r="J17" i="1" a="1"/>
  <c r="J17" i="1" s="1"/>
  <c r="K17" i="1" a="1"/>
  <c r="K17" i="1" s="1"/>
  <c r="L17" i="1" a="1"/>
  <c r="L17" i="1" s="1"/>
  <c r="M17" i="1" a="1"/>
  <c r="M17" i="1" s="1"/>
  <c r="D18" i="1" a="1"/>
  <c r="D18" i="1" s="1"/>
  <c r="E18" i="1" a="1"/>
  <c r="E18" i="1" s="1"/>
  <c r="F18" i="1" a="1"/>
  <c r="F18" i="1" s="1"/>
  <c r="G18" i="1" a="1"/>
  <c r="G18" i="1" s="1"/>
  <c r="H18" i="1" a="1"/>
  <c r="H18" i="1" s="1"/>
  <c r="I18" i="1" a="1"/>
  <c r="I18" i="1" s="1"/>
  <c r="J18" i="1" a="1"/>
  <c r="J18" i="1" s="1"/>
  <c r="K18" i="1" a="1"/>
  <c r="K18" i="1" s="1"/>
  <c r="L18" i="1" a="1"/>
  <c r="L18" i="1" s="1"/>
  <c r="M18" i="1" a="1"/>
  <c r="M18" i="1" s="1"/>
  <c r="D19" i="1" a="1"/>
  <c r="D19" i="1" s="1"/>
  <c r="E19" i="1" a="1"/>
  <c r="E19" i="1" s="1"/>
  <c r="F19" i="1" a="1"/>
  <c r="F19" i="1" s="1"/>
  <c r="G19" i="1" a="1"/>
  <c r="G19" i="1" s="1"/>
  <c r="H19" i="1" a="1"/>
  <c r="H19" i="1" s="1"/>
  <c r="I19" i="1" a="1"/>
  <c r="I19" i="1" s="1"/>
  <c r="J19" i="1" a="1"/>
  <c r="J19" i="1" s="1"/>
  <c r="K19" i="1" a="1"/>
  <c r="K19" i="1" s="1"/>
  <c r="L19" i="1" a="1"/>
  <c r="L19" i="1" s="1"/>
  <c r="M19" i="1" a="1"/>
  <c r="M19" i="1" s="1"/>
  <c r="D20" i="1" a="1"/>
  <c r="D20" i="1" s="1"/>
  <c r="E20" i="1" a="1"/>
  <c r="E20" i="1" s="1"/>
  <c r="F20" i="1" a="1"/>
  <c r="F20" i="1" s="1"/>
  <c r="G20" i="1" a="1"/>
  <c r="G20" i="1" s="1"/>
  <c r="H20" i="1" a="1"/>
  <c r="H20" i="1" s="1"/>
  <c r="I20" i="1" a="1"/>
  <c r="I20" i="1" s="1"/>
  <c r="J20" i="1" a="1"/>
  <c r="J20" i="1" s="1"/>
  <c r="K20" i="1" a="1"/>
  <c r="K20" i="1" s="1"/>
  <c r="L20" i="1" a="1"/>
  <c r="L20" i="1" s="1"/>
  <c r="M20" i="1" a="1"/>
  <c r="M20" i="1" s="1"/>
  <c r="D21" i="1" a="1"/>
  <c r="D21" i="1" s="1"/>
  <c r="E21" i="1" a="1"/>
  <c r="E21" i="1" s="1"/>
  <c r="F21" i="1" a="1"/>
  <c r="F21" i="1" s="1"/>
  <c r="G21" i="1" a="1"/>
  <c r="G21" i="1" s="1"/>
  <c r="H21" i="1" a="1"/>
  <c r="H21" i="1" s="1"/>
  <c r="I21" i="1" a="1"/>
  <c r="I21" i="1" s="1"/>
  <c r="J21" i="1" a="1"/>
  <c r="J21" i="1" s="1"/>
  <c r="K21" i="1" a="1"/>
  <c r="K21" i="1" s="1"/>
  <c r="L21" i="1" a="1"/>
  <c r="L21" i="1" s="1"/>
  <c r="M21" i="1" a="1"/>
  <c r="M21" i="1" s="1"/>
  <c r="D22" i="1" a="1"/>
  <c r="D22" i="1" s="1"/>
  <c r="E22" i="1" a="1"/>
  <c r="E22" i="1" s="1"/>
  <c r="F22" i="1" a="1"/>
  <c r="F22" i="1" s="1"/>
  <c r="G22" i="1" a="1"/>
  <c r="G22" i="1" s="1"/>
  <c r="H22" i="1" a="1"/>
  <c r="H22" i="1" s="1"/>
  <c r="I22" i="1" a="1"/>
  <c r="I22" i="1" s="1"/>
  <c r="J22" i="1" a="1"/>
  <c r="J22" i="1" s="1"/>
  <c r="K22" i="1" a="1"/>
  <c r="K22" i="1" s="1"/>
  <c r="L22" i="1" a="1"/>
  <c r="L22" i="1" s="1"/>
  <c r="M22" i="1" a="1"/>
  <c r="M22" i="1" s="1"/>
  <c r="D23" i="1" a="1"/>
  <c r="D23" i="1" s="1"/>
  <c r="E23" i="1" a="1"/>
  <c r="E23" i="1" s="1"/>
  <c r="F23" i="1" a="1"/>
  <c r="F23" i="1" s="1"/>
  <c r="G23" i="1" a="1"/>
  <c r="G23" i="1" s="1"/>
  <c r="H23" i="1" a="1"/>
  <c r="H23" i="1" s="1"/>
  <c r="I23" i="1" a="1"/>
  <c r="I23" i="1" s="1"/>
  <c r="J23" i="1" a="1"/>
  <c r="J23" i="1" s="1"/>
  <c r="K23" i="1" a="1"/>
  <c r="K23" i="1" s="1"/>
  <c r="L23" i="1" a="1"/>
  <c r="L23" i="1" s="1"/>
  <c r="M23" i="1" a="1"/>
  <c r="M23" i="1" s="1"/>
  <c r="D24" i="1" a="1"/>
  <c r="D24" i="1" s="1"/>
  <c r="E24" i="1" a="1"/>
  <c r="E24" i="1" s="1"/>
  <c r="F24" i="1" a="1"/>
  <c r="F24" i="1" s="1"/>
  <c r="G24" i="1" a="1"/>
  <c r="G24" i="1" s="1"/>
  <c r="H24" i="1" a="1"/>
  <c r="H24" i="1" s="1"/>
  <c r="I24" i="1" a="1"/>
  <c r="I24" i="1" s="1"/>
  <c r="J24" i="1" a="1"/>
  <c r="J24" i="1" s="1"/>
  <c r="K24" i="1" a="1"/>
  <c r="K24" i="1" s="1"/>
  <c r="L24" i="1" a="1"/>
  <c r="L24" i="1" s="1"/>
  <c r="M24" i="1" a="1"/>
  <c r="M24" i="1" s="1"/>
  <c r="D25" i="1" a="1"/>
  <c r="D25" i="1" s="1"/>
  <c r="E25" i="1" a="1"/>
  <c r="E25" i="1" s="1"/>
  <c r="F25" i="1" a="1"/>
  <c r="F25" i="1" s="1"/>
  <c r="G25" i="1" a="1"/>
  <c r="G25" i="1" s="1"/>
  <c r="H25" i="1" a="1"/>
  <c r="H25" i="1" s="1"/>
  <c r="I25" i="1" a="1"/>
  <c r="I25" i="1" s="1"/>
  <c r="J25" i="1" a="1"/>
  <c r="J25" i="1" s="1"/>
  <c r="K25" i="1" a="1"/>
  <c r="K25" i="1" s="1"/>
  <c r="L25" i="1" a="1"/>
  <c r="L25" i="1" s="1"/>
  <c r="M25" i="1" a="1"/>
  <c r="M25" i="1" s="1"/>
  <c r="D26" i="1" a="1"/>
  <c r="D26" i="1" s="1"/>
  <c r="E26" i="1" a="1"/>
  <c r="E26" i="1" s="1"/>
  <c r="F26" i="1" a="1"/>
  <c r="F26" i="1" s="1"/>
  <c r="G26" i="1" a="1"/>
  <c r="G26" i="1" s="1"/>
  <c r="H26" i="1" a="1"/>
  <c r="H26" i="1" s="1"/>
  <c r="I26" i="1" a="1"/>
  <c r="I26" i="1" s="1"/>
  <c r="J26" i="1" a="1"/>
  <c r="J26" i="1" s="1"/>
  <c r="K26" i="1" a="1"/>
  <c r="K26" i="1" s="1"/>
  <c r="L26" i="1" a="1"/>
  <c r="L26" i="1" s="1"/>
  <c r="M26" i="1" a="1"/>
  <c r="M26" i="1" s="1"/>
  <c r="D27" i="1" a="1"/>
  <c r="D27" i="1" s="1"/>
  <c r="E27" i="1" a="1"/>
  <c r="E27" i="1" s="1"/>
  <c r="F27" i="1" a="1"/>
  <c r="F27" i="1" s="1"/>
  <c r="G27" i="1" a="1"/>
  <c r="G27" i="1" s="1"/>
  <c r="H27" i="1" a="1"/>
  <c r="H27" i="1" s="1"/>
  <c r="I27" i="1" a="1"/>
  <c r="I27" i="1" s="1"/>
  <c r="J27" i="1" a="1"/>
  <c r="J27" i="1" s="1"/>
  <c r="K27" i="1" a="1"/>
  <c r="K27" i="1" s="1"/>
  <c r="L27" i="1" a="1"/>
  <c r="L27" i="1" s="1"/>
  <c r="M27" i="1" a="1"/>
  <c r="M27" i="1" s="1"/>
  <c r="D28" i="1" a="1"/>
  <c r="D28" i="1" s="1"/>
  <c r="E28" i="1" a="1"/>
  <c r="E28" i="1" s="1"/>
  <c r="F28" i="1" a="1"/>
  <c r="F28" i="1" s="1"/>
  <c r="G28" i="1" a="1"/>
  <c r="G28" i="1" s="1"/>
  <c r="H28" i="1" a="1"/>
  <c r="H28" i="1" s="1"/>
  <c r="I28" i="1" a="1"/>
  <c r="I28" i="1" s="1"/>
  <c r="J28" i="1" a="1"/>
  <c r="J28" i="1" s="1"/>
  <c r="K28" i="1" a="1"/>
  <c r="K28" i="1" s="1"/>
  <c r="L28" i="1" a="1"/>
  <c r="L28" i="1" s="1"/>
  <c r="M28" i="1" a="1"/>
  <c r="M28" i="1" s="1"/>
  <c r="D29" i="1" a="1"/>
  <c r="D29" i="1" s="1"/>
  <c r="E29" i="1" a="1"/>
  <c r="E29" i="1" s="1"/>
  <c r="F29" i="1" a="1"/>
  <c r="F29" i="1" s="1"/>
  <c r="G29" i="1" a="1"/>
  <c r="G29" i="1" s="1"/>
  <c r="H29" i="1" a="1"/>
  <c r="H29" i="1" s="1"/>
  <c r="I29" i="1" a="1"/>
  <c r="I29" i="1" s="1"/>
  <c r="J29" i="1" a="1"/>
  <c r="J29" i="1" s="1"/>
  <c r="K29" i="1" a="1"/>
  <c r="K29" i="1" s="1"/>
  <c r="L29" i="1" a="1"/>
  <c r="L29" i="1" s="1"/>
  <c r="M29" i="1" a="1"/>
  <c r="M29" i="1" s="1"/>
  <c r="D30" i="1" a="1"/>
  <c r="D30" i="1" s="1"/>
  <c r="E30" i="1" a="1"/>
  <c r="E30" i="1" s="1"/>
  <c r="F30" i="1" a="1"/>
  <c r="F30" i="1" s="1"/>
  <c r="G30" i="1" a="1"/>
  <c r="G30" i="1" s="1"/>
  <c r="H30" i="1" a="1"/>
  <c r="H30" i="1" s="1"/>
  <c r="I30" i="1" a="1"/>
  <c r="I30" i="1" s="1"/>
  <c r="J30" i="1" a="1"/>
  <c r="J30" i="1" s="1"/>
  <c r="K30" i="1" a="1"/>
  <c r="K30" i="1" s="1"/>
  <c r="L30" i="1" a="1"/>
  <c r="L30" i="1" s="1"/>
  <c r="M30" i="1" a="1"/>
  <c r="M30" i="1" s="1"/>
  <c r="D31" i="1" a="1"/>
  <c r="D31" i="1" s="1"/>
  <c r="E31" i="1" a="1"/>
  <c r="E31" i="1" s="1"/>
  <c r="F31" i="1" a="1"/>
  <c r="F31" i="1" s="1"/>
  <c r="G31" i="1" a="1"/>
  <c r="G31" i="1" s="1"/>
  <c r="H31" i="1" a="1"/>
  <c r="H31" i="1" s="1"/>
  <c r="I31" i="1" a="1"/>
  <c r="I31" i="1" s="1"/>
  <c r="J31" i="1" a="1"/>
  <c r="J31" i="1" s="1"/>
  <c r="K31" i="1" a="1"/>
  <c r="K31" i="1" s="1"/>
  <c r="L31" i="1" a="1"/>
  <c r="L31" i="1" s="1"/>
  <c r="M31" i="1" a="1"/>
  <c r="M31" i="1" s="1"/>
  <c r="D32" i="1" a="1"/>
  <c r="D32" i="1" s="1"/>
  <c r="E32" i="1" a="1"/>
  <c r="E32" i="1" s="1"/>
  <c r="F32" i="1" a="1"/>
  <c r="F32" i="1" s="1"/>
  <c r="G32" i="1" a="1"/>
  <c r="G32" i="1" s="1"/>
  <c r="H32" i="1" a="1"/>
  <c r="H32" i="1" s="1"/>
  <c r="I32" i="1" a="1"/>
  <c r="I32" i="1" s="1"/>
  <c r="J32" i="1" a="1"/>
  <c r="J32" i="1" s="1"/>
  <c r="K32" i="1" a="1"/>
  <c r="K32" i="1" s="1"/>
  <c r="L32" i="1" a="1"/>
  <c r="L32" i="1" s="1"/>
  <c r="M32" i="1" a="1"/>
  <c r="M32" i="1" s="1"/>
  <c r="D33" i="1" a="1"/>
  <c r="D33" i="1" s="1"/>
  <c r="E33" i="1" a="1"/>
  <c r="E33" i="1" s="1"/>
  <c r="F33" i="1" a="1"/>
  <c r="F33" i="1" s="1"/>
  <c r="G33" i="1" a="1"/>
  <c r="G33" i="1" s="1"/>
  <c r="H33" i="1" a="1"/>
  <c r="H33" i="1" s="1"/>
  <c r="I33" i="1" a="1"/>
  <c r="I33" i="1" s="1"/>
  <c r="J33" i="1" a="1"/>
  <c r="J33" i="1" s="1"/>
  <c r="K33" i="1" a="1"/>
  <c r="K33" i="1" s="1"/>
  <c r="L33" i="1" a="1"/>
  <c r="L33" i="1" s="1"/>
  <c r="M33" i="1" a="1"/>
  <c r="M33" i="1" s="1"/>
  <c r="D34" i="1" a="1"/>
  <c r="D34" i="1" s="1"/>
  <c r="E34" i="1" a="1"/>
  <c r="E34" i="1" s="1"/>
  <c r="F34" i="1" a="1"/>
  <c r="F34" i="1" s="1"/>
  <c r="G34" i="1" a="1"/>
  <c r="G34" i="1" s="1"/>
  <c r="H34" i="1" a="1"/>
  <c r="H34" i="1" s="1"/>
  <c r="I34" i="1" a="1"/>
  <c r="I34" i="1" s="1"/>
  <c r="J34" i="1" a="1"/>
  <c r="J34" i="1" s="1"/>
  <c r="K34" i="1" a="1"/>
  <c r="K34" i="1" s="1"/>
  <c r="L34" i="1" a="1"/>
  <c r="L34" i="1" s="1"/>
  <c r="M34" i="1" a="1"/>
  <c r="M34" i="1" s="1"/>
  <c r="D35" i="1" a="1"/>
  <c r="D35" i="1" s="1"/>
  <c r="E35" i="1" a="1"/>
  <c r="E35" i="1" s="1"/>
  <c r="F35" i="1" a="1"/>
  <c r="F35" i="1" s="1"/>
  <c r="G35" i="1" a="1"/>
  <c r="G35" i="1" s="1"/>
  <c r="H35" i="1" a="1"/>
  <c r="H35" i="1" s="1"/>
  <c r="I35" i="1" a="1"/>
  <c r="I35" i="1" s="1"/>
  <c r="J35" i="1" a="1"/>
  <c r="J35" i="1" s="1"/>
  <c r="K35" i="1" a="1"/>
  <c r="K35" i="1" s="1"/>
  <c r="L35" i="1" a="1"/>
  <c r="L35" i="1" s="1"/>
  <c r="M35" i="1" a="1"/>
  <c r="M35" i="1" s="1"/>
  <c r="D36" i="1" a="1"/>
  <c r="D36" i="1" s="1"/>
  <c r="E36" i="1" a="1"/>
  <c r="E36" i="1" s="1"/>
  <c r="F36" i="1" a="1"/>
  <c r="F36" i="1" s="1"/>
  <c r="G36" i="1" a="1"/>
  <c r="G36" i="1" s="1"/>
  <c r="H36" i="1" a="1"/>
  <c r="H36" i="1" s="1"/>
  <c r="I36" i="1" a="1"/>
  <c r="I36" i="1" s="1"/>
  <c r="J36" i="1" a="1"/>
  <c r="J36" i="1" s="1"/>
  <c r="K36" i="1" a="1"/>
  <c r="K36" i="1" s="1"/>
  <c r="L36" i="1" a="1"/>
  <c r="L36" i="1" s="1"/>
  <c r="M36" i="1" a="1"/>
  <c r="M36" i="1" s="1"/>
  <c r="D37" i="1" a="1"/>
  <c r="D37" i="1" s="1"/>
  <c r="E37" i="1" a="1"/>
  <c r="E37" i="1" s="1"/>
  <c r="F37" i="1" a="1"/>
  <c r="F37" i="1" s="1"/>
  <c r="G37" i="1" a="1"/>
  <c r="G37" i="1" s="1"/>
  <c r="H37" i="1" a="1"/>
  <c r="H37" i="1" s="1"/>
  <c r="I37" i="1" a="1"/>
  <c r="I37" i="1" s="1"/>
  <c r="J37" i="1" a="1"/>
  <c r="J37" i="1" s="1"/>
  <c r="K37" i="1" a="1"/>
  <c r="K37" i="1" s="1"/>
  <c r="L37" i="1" a="1"/>
  <c r="L37" i="1" s="1"/>
  <c r="M37" i="1" a="1"/>
  <c r="M37" i="1" s="1"/>
  <c r="D38" i="1" a="1"/>
  <c r="D38" i="1" s="1"/>
  <c r="E38" i="1" a="1"/>
  <c r="E38" i="1" s="1"/>
  <c r="F38" i="1" a="1"/>
  <c r="F38" i="1" s="1"/>
  <c r="G38" i="1" a="1"/>
  <c r="G38" i="1" s="1"/>
  <c r="H38" i="1" a="1"/>
  <c r="H38" i="1" s="1"/>
  <c r="I38" i="1" a="1"/>
  <c r="I38" i="1" s="1"/>
  <c r="J38" i="1" a="1"/>
  <c r="J38" i="1" s="1"/>
  <c r="K38" i="1" a="1"/>
  <c r="K38" i="1" s="1"/>
  <c r="L38" i="1" a="1"/>
  <c r="L38" i="1" s="1"/>
  <c r="M38" i="1" a="1"/>
  <c r="M38" i="1" s="1"/>
  <c r="D39" i="1" a="1"/>
  <c r="D39" i="1" s="1"/>
  <c r="E39" i="1" a="1"/>
  <c r="E39" i="1" s="1"/>
  <c r="F39" i="1" a="1"/>
  <c r="F39" i="1" s="1"/>
  <c r="G39" i="1" a="1"/>
  <c r="G39" i="1" s="1"/>
  <c r="H39" i="1" a="1"/>
  <c r="H39" i="1" s="1"/>
  <c r="I39" i="1" a="1"/>
  <c r="I39" i="1" s="1"/>
  <c r="J39" i="1" a="1"/>
  <c r="J39" i="1" s="1"/>
  <c r="K39" i="1" a="1"/>
  <c r="K39" i="1" s="1"/>
  <c r="L39" i="1" a="1"/>
  <c r="L39" i="1" s="1"/>
  <c r="M39" i="1" a="1"/>
  <c r="M39" i="1" s="1"/>
  <c r="D40" i="1" a="1"/>
  <c r="D40" i="1" s="1"/>
  <c r="E40" i="1" a="1"/>
  <c r="E40" i="1" s="1"/>
  <c r="F40" i="1" a="1"/>
  <c r="F40" i="1" s="1"/>
  <c r="G40" i="1" a="1"/>
  <c r="G40" i="1" s="1"/>
  <c r="H40" i="1" a="1"/>
  <c r="H40" i="1" s="1"/>
  <c r="I40" i="1" a="1"/>
  <c r="I40" i="1" s="1"/>
  <c r="J40" i="1" a="1"/>
  <c r="J40" i="1" s="1"/>
  <c r="K40" i="1" a="1"/>
  <c r="K40" i="1" s="1"/>
  <c r="L40" i="1" a="1"/>
  <c r="L40" i="1" s="1"/>
  <c r="M40" i="1" a="1"/>
  <c r="M40" i="1" s="1"/>
  <c r="D41" i="1" a="1"/>
  <c r="D41" i="1" s="1"/>
  <c r="E41" i="1" a="1"/>
  <c r="E41" i="1" s="1"/>
  <c r="F41" i="1" a="1"/>
  <c r="F41" i="1" s="1"/>
  <c r="G41" i="1" a="1"/>
  <c r="G41" i="1" s="1"/>
  <c r="H41" i="1" a="1"/>
  <c r="H41" i="1" s="1"/>
  <c r="I41" i="1" a="1"/>
  <c r="I41" i="1" s="1"/>
  <c r="J41" i="1" a="1"/>
  <c r="J41" i="1" s="1"/>
  <c r="K41" i="1" a="1"/>
  <c r="K41" i="1" s="1"/>
  <c r="L41" i="1" a="1"/>
  <c r="L41" i="1" s="1"/>
  <c r="M41" i="1" a="1"/>
  <c r="M41" i="1" s="1"/>
  <c r="D42" i="1" a="1"/>
  <c r="D42" i="1" s="1"/>
  <c r="E42" i="1" a="1"/>
  <c r="E42" i="1" s="1"/>
  <c r="F42" i="1" a="1"/>
  <c r="F42" i="1" s="1"/>
  <c r="G42" i="1" a="1"/>
  <c r="G42" i="1" s="1"/>
  <c r="H42" i="1" a="1"/>
  <c r="H42" i="1" s="1"/>
  <c r="I42" i="1" a="1"/>
  <c r="I42" i="1" s="1"/>
  <c r="J42" i="1" a="1"/>
  <c r="J42" i="1" s="1"/>
  <c r="K42" i="1" a="1"/>
  <c r="K42" i="1" s="1"/>
  <c r="L42" i="1" a="1"/>
  <c r="L42" i="1" s="1"/>
  <c r="M42" i="1" a="1"/>
  <c r="M42" i="1" s="1"/>
  <c r="D43" i="1" a="1"/>
  <c r="D43" i="1" s="1"/>
  <c r="E43" i="1" a="1"/>
  <c r="E43" i="1" s="1"/>
  <c r="F43" i="1" a="1"/>
  <c r="F43" i="1" s="1"/>
  <c r="G43" i="1" a="1"/>
  <c r="G43" i="1" s="1"/>
  <c r="H43" i="1" a="1"/>
  <c r="H43" i="1" s="1"/>
  <c r="I43" i="1" a="1"/>
  <c r="I43" i="1" s="1"/>
  <c r="J43" i="1" a="1"/>
  <c r="J43" i="1" s="1"/>
  <c r="K43" i="1" a="1"/>
  <c r="K43" i="1" s="1"/>
  <c r="L43" i="1" a="1"/>
  <c r="L43" i="1" s="1"/>
  <c r="M43" i="1" a="1"/>
  <c r="M43" i="1" s="1"/>
  <c r="D44" i="1" a="1"/>
  <c r="D44" i="1" s="1"/>
  <c r="E44" i="1" a="1"/>
  <c r="E44" i="1" s="1"/>
  <c r="F44" i="1" a="1"/>
  <c r="F44" i="1" s="1"/>
  <c r="G44" i="1" a="1"/>
  <c r="G44" i="1" s="1"/>
  <c r="H44" i="1" a="1"/>
  <c r="H44" i="1" s="1"/>
  <c r="I44" i="1" a="1"/>
  <c r="I44" i="1" s="1"/>
  <c r="J44" i="1" a="1"/>
  <c r="J44" i="1" s="1"/>
  <c r="K44" i="1" a="1"/>
  <c r="K44" i="1" s="1"/>
  <c r="L44" i="1" a="1"/>
  <c r="L44" i="1" s="1"/>
  <c r="M44" i="1" a="1"/>
  <c r="M44" i="1" s="1"/>
  <c r="D45" i="1" a="1"/>
  <c r="D45" i="1" s="1"/>
  <c r="E45" i="1" a="1"/>
  <c r="E45" i="1" s="1"/>
  <c r="F45" i="1" a="1"/>
  <c r="F45" i="1" s="1"/>
  <c r="G45" i="1" a="1"/>
  <c r="G45" i="1" s="1"/>
  <c r="H45" i="1" a="1"/>
  <c r="H45" i="1" s="1"/>
  <c r="I45" i="1" a="1"/>
  <c r="I45" i="1" s="1"/>
  <c r="J45" i="1" a="1"/>
  <c r="J45" i="1" s="1"/>
  <c r="K45" i="1" a="1"/>
  <c r="K45" i="1" s="1"/>
  <c r="L45" i="1" a="1"/>
  <c r="L45" i="1" s="1"/>
  <c r="M45" i="1" a="1"/>
  <c r="M45" i="1" s="1"/>
  <c r="D46" i="1" a="1"/>
  <c r="D46" i="1" s="1"/>
  <c r="E46" i="1" a="1"/>
  <c r="E46" i="1" s="1"/>
  <c r="F46" i="1" a="1"/>
  <c r="F46" i="1" s="1"/>
  <c r="G46" i="1" a="1"/>
  <c r="G46" i="1" s="1"/>
  <c r="H46" i="1" a="1"/>
  <c r="H46" i="1" s="1"/>
  <c r="I46" i="1" a="1"/>
  <c r="I46" i="1" s="1"/>
  <c r="J46" i="1" a="1"/>
  <c r="J46" i="1" s="1"/>
  <c r="K46" i="1" a="1"/>
  <c r="K46" i="1" s="1"/>
  <c r="L46" i="1" a="1"/>
  <c r="L46" i="1" s="1"/>
  <c r="M46" i="1" a="1"/>
  <c r="M4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0"/>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futureMetadata>
  <cellMetadata count="1">
    <bk>
      <rc t="1" v="0"/>
    </bk>
  </cellMetadata>
  <valueMetadata count="6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valueMetadata>
</metadata>
</file>

<file path=xl/sharedStrings.xml><?xml version="1.0" encoding="utf-8"?>
<sst xmlns="http://schemas.openxmlformats.org/spreadsheetml/2006/main" count="77" uniqueCount="19">
  <si>
    <t>Stock Name</t>
  </si>
  <si>
    <t>Name</t>
  </si>
  <si>
    <t>Market Cap</t>
  </si>
  <si>
    <t>All Time Hight (52 Week)</t>
  </si>
  <si>
    <t>All Time Low (52 Week)</t>
  </si>
  <si>
    <t>Open Price</t>
  </si>
  <si>
    <t>Close Price</t>
  </si>
  <si>
    <t>Shares Outstanding</t>
  </si>
  <si>
    <t>Price</t>
  </si>
  <si>
    <t>Volume</t>
  </si>
  <si>
    <t>Indeks</t>
  </si>
  <si>
    <t>LQ45</t>
  </si>
  <si>
    <t>Industry (SECTOR)</t>
  </si>
  <si>
    <t>James Riady</t>
  </si>
  <si>
    <t>Anthoni Salim</t>
  </si>
  <si>
    <t>Edwin Soeryadjaya</t>
  </si>
  <si>
    <t>Dato Sri tahir</t>
  </si>
  <si>
    <t>Ticker Symbol</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</si>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</sst>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Rp-3809]* #,##0.00_-;\-[$Rp-3809]* #,##0.00_-;_-[$Rp-3809]* &quot;-&quot;??_-;_-@_-"/>
    <numFmt numFmtId="165" formatCode="_-[$Rp-3809]* #,##0_-;\-[$Rp-3809]* #,##0_-;_-[$Rp-3809]* &quot;-&quot;_-;_-@_-"/>
    <numFmt numFmtId="166" formatCode="&quot;Rp&quot;#,##0.00"/>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164" fontId="0" fillId="0" borderId="0" xfId="0" applyNumberFormat="1"/>
    <xf numFmtId="4" fontId="0" fillId="0" borderId="0" xfId="0" applyNumberFormat="1"/>
    <xf numFmtId="165" fontId="0" fillId="0" borderId="0" xfId="0" applyNumberFormat="1"/>
    <xf numFmtId="3" fontId="0" fillId="0" borderId="0" xfId="0" applyNumberFormat="1"/>
    <xf numFmtId="1" fontId="0" fillId="0" borderId="0" xfId="0" applyNumberFormat="1"/>
    <xf numFmtId="0" fontId="1" fillId="2" borderId="1" xfId="0" applyFont="1" applyFill="1" applyBorder="1" applyAlignment="1">
      <alignment horizontal="center" vertical="center"/>
    </xf>
    <xf numFmtId="166" fontId="1" fillId="2" borderId="2" xfId="0" applyNumberFormat="1" applyFont="1" applyFill="1" applyBorder="1" applyAlignment="1">
      <alignment horizontal="center" vertical="center"/>
    </xf>
    <xf numFmtId="166" fontId="0" fillId="0" borderId="0" xfId="0" applyNumberForma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6">
  <rv s="0">
    <v>https://www.bing.com/financeapi/forcetrigger?t=bn939c&amp;q=XIDX%3aBMRI&amp;form=skydnc</v>
    <v>Learn more on Bing</v>
  </rv>
  <rv s="1">
    <v>en-ID</v>
    <v>bn939c</v>
    <v>268435456</v>
    <v>1</v>
    <v>Powered by Refinitiv</v>
    <v>0</v>
    <v>PT Bank Mandiri (Persero) Tbk (XIDX:BMRI)</v>
    <v>2</v>
    <v>3</v>
    <v>Finance</v>
    <v>4</v>
    <v>7550</v>
    <v>5525</v>
    <v>1.5438000000000001</v>
    <v>-150</v>
    <v>-2.6086999999999999E-2</v>
    <v>IDR</v>
    <v>PT Bank Mandiri (Persero) Tbk (the Bank) is an Indonesia-based company that is engaged in banking activities. The Bank's segments are Corporate Banking, Commercial Banking, Government Institution, Retail Banking, and Treasury and International Banking. The Corporate Banking segment includes loans, customer deposits, and other transactions for corporate customers. The Commercial Banking segment includes loans for the medium scale and automotive sector, customer deposits, and other transactions for commercial customers. The Government Institution segment provides loans, customer deposits, and other transactions for government entities and pension plans of state-owned enterprises. The Treasury and International Banking segment includes foreign exchange, money market, fixed income, international banking business, and capital markets. Its geographical segments are Indonesia, Asia (Singapore, Timor-Leste, Hong Kong, Shanghai, Malaysia), Western Europe (United Kingdom), and Cayman Islands.</v>
    <v>38342</v>
    <v>Indonesia Stock Exchange</v>
    <v>XIDX</v>
    <v>XIDX</v>
    <v>Plaza Mandiri, Jl. Jend. Gatot Subroto Kav.36-38, JAKARTA, DKI JAKARTA, 12190 ID</v>
    <v>5775</v>
    <v>Banking Services</v>
    <v>Stock</v>
    <v>45667.385416666664</v>
    <v>0</v>
    <v>5600</v>
    <v>517440000000000</v>
    <v>PT Bank Mandiri (Persero) Tbk</v>
    <v>PT Bank Mandiri (Persero) Tbk</v>
    <v>5750</v>
    <v>5750</v>
    <v>5600</v>
    <v>92400000000</v>
    <v>BMRI</v>
    <v>PT Bank Mandiri (Persero) Tbk (XIDX:BMRI)</v>
    <v>77751500</v>
    <v>94829165.573799998</v>
    <v>1998</v>
  </rv>
  <rv s="2">
    <v>1</v>
  </rv>
  <rv s="0">
    <v>https://www.bing.com/financeapi/forcetrigger?t=bn9o8m&amp;q=XIDX%3aTLKM&amp;form=skydnc</v>
    <v>Learn more on Bing</v>
  </rv>
  <rv s="1">
    <v>en-ID</v>
    <v>bn9o8m</v>
    <v>268435456</v>
    <v>1</v>
    <v>Powered by Refinitiv</v>
    <v>0</v>
    <v>PT Telkom Indonesia (Persero) Tbk (XIDX:TLKM)</v>
    <v>2</v>
    <v>3</v>
    <v>Finance</v>
    <v>4</v>
    <v>4240</v>
    <v>2500</v>
    <v>1.0384</v>
    <v>60</v>
    <v>2.2900999999999998E-2</v>
    <v>IDR</v>
    <v>PT Telkom Indonesia (Persero) Tbk is an Indonesia-based telecommunication company. The Company is engaged in information and communication technology (ICT) services and telecommunications networks. The Company operates through four primary reportable segments, namely mobile, consumer, enterprise, and WIB. The Mobile segment provides mobile voice, SMS, value added services, and mobile broadband. The Consumer segment provides Indihome services and other telecommunication services to home customers. The Enterprise segment provides end-to-end solution to corporate and institutions. The WIB segment provides interconnection services, leased lines, satellite, small aperture terminal, broadband access, information technology services, data, and internet services to other licensed operator companies and institutions. Other segment provides digital content products, big data, business to business commerce, and financial services to individual and corporate customers.</v>
    <v>19456</v>
    <v>Indonesia Stock Exchange</v>
    <v>XIDX</v>
    <v>XIDX</v>
    <v>Kawasan The Telkom Hub, Gedung Telkom Landmark Tower II, lantai.39, Jl. Jenderal Gatot Subroto Kav. 52, Kuningan Barat,, Mampang Prapatan, JAKARTA SELATAN, DKI JAKARTA, 12710 ID</v>
    <v>2690</v>
    <v>Telecommunications Services</v>
    <v>Stock</v>
    <v>45667.385416666664</v>
    <v>3</v>
    <v>2630</v>
    <v>265486700000000</v>
    <v>PT Telkom Indonesia (Persero) Tbk</v>
    <v>PT Telkom Indonesia (Persero) Tbk</v>
    <v>2640</v>
    <v>2620</v>
    <v>2680</v>
    <v>99062220000</v>
    <v>TLKM</v>
    <v>PT Telkom Indonesia (Persero) Tbk (XIDX:TLKM)</v>
    <v>54496800</v>
    <v>105059798.3607</v>
    <v>1991</v>
  </rv>
  <rv s="2">
    <v>4</v>
  </rv>
  <rv s="0">
    <v>https://www.bing.com/financeapi/forcetrigger?t=bn917w&amp;q=XIDX%3aADRO&amp;form=skydnc</v>
    <v>Learn more on Bing</v>
  </rv>
  <rv s="1">
    <v>en-ID</v>
    <v>bn917w</v>
    <v>268435456</v>
    <v>1</v>
    <v>Powered by Refinitiv</v>
    <v>0</v>
    <v>PT Alamtri Resources Indonesia Tbk (XIDX:ADRO)</v>
    <v>2</v>
    <v>3</v>
    <v>Finance</v>
    <v>4</v>
    <v>4300</v>
    <v>2070</v>
    <v>1.3677999999999999</v>
    <v>-20</v>
    <v>-8.5470000000000008E-3</v>
    <v>IDR</v>
    <v>PT Alamtri Resources Indonesia Tbk, formerly PT Adaro Energy Indonesia Tbk, is engaged in mining, quarrying, mining support services, trading, transportation, warehousing and transportation support services, cargo handling (stevedoring), seaport service activities, agriculture, construction, repair and installation of machines, power supply, water treatment, forestry and industry. Its segments include Coal mining and trading, Logistics and Other. Adaro Energy, its business pillar, operates its pit to power supply chain from the main locations in Indonesian. Its flagship thermal coal products are produced by its subsidiary, PT Adaro Indonesia. Adaro Minerals, its second pillar, consists of metallurgical coal assets across the spectrum, from semisoft coking coal to premium-hard coking coal in Central and East Kalimantan. Adaro Green is its pillar that manifests its serious intention to take part in Indonesia’s green economy.</v>
    <v>13042</v>
    <v>Indonesia Stock Exchange</v>
    <v>XIDX</v>
    <v>XIDX</v>
    <v>Jl. H.R. Rasuna Said, Blok X-5, Kav. 1-2, JAKARTA SELATAN, DKI JAKARTA, 12950 ID</v>
    <v>2390</v>
    <v>Coal</v>
    <v>Stock</v>
    <v>45667.385416666664</v>
    <v>6</v>
    <v>2320</v>
    <v>71360100000000</v>
    <v>PT Alamtri Resources Indonesia Tbk</v>
    <v>PT Alamtri Resources Indonesia Tbk</v>
    <v>2360</v>
    <v>2340</v>
    <v>2320</v>
    <v>30758670000</v>
    <v>ADRO</v>
    <v>PT Alamtri Resources Indonesia Tbk (XIDX:ADRO)</v>
    <v>62624200</v>
    <v>134175555.7377</v>
    <v>2004</v>
  </rv>
  <rv s="2">
    <v>7</v>
  </rv>
  <rv s="0">
    <v>https://www.bing.com/financeapi/forcetrigger?t=bn91gh&amp;q=XIDX%3aASII&amp;form=skydnc</v>
    <v>Learn more on Bing</v>
  </rv>
  <rv s="1">
    <v>en-ID</v>
    <v>bn91gh</v>
    <v>268435456</v>
    <v>1</v>
    <v>Powered by Refinitiv</v>
    <v>0</v>
    <v>PT Astra International Tbk (XIDX:ASII)</v>
    <v>2</v>
    <v>3</v>
    <v>Finance</v>
    <v>4</v>
    <v>5675</v>
    <v>4290</v>
    <v>1.3815999999999999</v>
    <v>-30</v>
    <v>-6.0850000000000001E-3</v>
    <v>IDR</v>
    <v>PT Astra International Tbk is an Indonesia-based company that is engaged in general trading, industry, mining, transportation, agriculture, construction, services, and consultancy. The Company has seven segments. The Automotive segment includes the wholesale of cars, trucks, and motorcycles, the provision of after-sales services, and the manufacture of automotive components. Its Financial Services segment comprises automotive financing and insurance businesses. Its Heavy Equipment and Mining segment covers sales of construction machinery, mining contracting, and coal mining. Its Agribusiness focuses on the oil palm plantations and their derivative products. Its Infrastructure and Logistics segment includes construction and management of toll roads and seaports and provides transportation and logistics services. Its Information Technology (IT) segment comprises document solutions, IT Solutions, and office solutions. Its Property segment develops residential and commercial properties.</v>
    <v>136229</v>
    <v>Indonesia Stock Exchange</v>
    <v>XIDX</v>
    <v>XIDX</v>
    <v>Menara Astra Lt 58-63, Jl. Jendral Sudirman Kav 5-6, Jakarta,, JAKARTA PUSAT, DKI JAKARTA, 10220 ID</v>
    <v>4960</v>
    <v>Consumer Goods Conglomerates</v>
    <v>Stock</v>
    <v>45667.385416666664</v>
    <v>9</v>
    <v>4860</v>
    <v>198369400000000</v>
    <v>PT Astra International Tbk</v>
    <v>PT Astra International Tbk</v>
    <v>4940</v>
    <v>4930</v>
    <v>4900</v>
    <v>40483550000</v>
    <v>ASII</v>
    <v>PT Astra International Tbk (XIDX:ASII)</v>
    <v>31951800</v>
    <v>40696645.901600003</v>
    <v>1957</v>
  </rv>
  <rv s="2">
    <v>10</v>
  </rv>
  <rv s="0">
    <v>https://www.bing.com/financeapi/forcetrigger?t=bn9pp2&amp;q=XIDX%3aUNVR&amp;form=skydnc</v>
    <v>Learn more on Bing</v>
  </rv>
  <rv s="1">
    <v>en-ID</v>
    <v>bn9pp2</v>
    <v>268435456</v>
    <v>1</v>
    <v>Powered by Refinitiv</v>
    <v>0</v>
    <v>PT Unilever Indonesia Tbk (XIDX:UNVR)</v>
    <v>2</v>
    <v>3</v>
    <v>Finance</v>
    <v>4</v>
    <v>3560</v>
    <v>1685</v>
    <v>-0.10730000000000001</v>
    <v>15</v>
    <v>8.8760000000000002E-3</v>
    <v>IDR</v>
    <v>PT Unilever Indonesia Tbk is an Indonesia-based fast-moving consumer goods (FMCG) company. The Company is engaged in the manufacturing, marketing, and distribution of consumer goods, including soaps, detergents, dairy based foods, ice cream, cosmetic products, tea-based beverages and fruit juice, and office space leasing. The Company's segments include Home and Personal Care and Foods and Refreshments. The Home and Personal Care segment includes cleaning products, which are used in the household and cosmetic products. The Foods and Refreshments segment includes food and beverage products, including ice cream. The Company operates approximately 40 brands. Some of its brands are Lifebuoys, Sunlight, Pepsodent, Bango, Rexona, Wall's, Sunsilk, Clear, Dove, Royco, Vaseline, SariWangi, Rinso, Glow &amp; Lovely, and Buavita.</v>
    <v>4451</v>
    <v>Indonesia Stock Exchange</v>
    <v>XIDX</v>
    <v>XIDX</v>
    <v>Grha Unilever BSD Green Office Park Kav. 3 Jln BSD Boulevard Barat, BSD City, TANGERANG, BANTEN, 15345 ID</v>
    <v>1715</v>
    <v>Personal &amp; Household Products &amp; Services</v>
    <v>Stock</v>
    <v>45667.385416666664</v>
    <v>12</v>
    <v>1685</v>
    <v>65045750000000</v>
    <v>PT Unilever Indonesia Tbk</v>
    <v>PT Unilever Indonesia Tbk</v>
    <v>1695</v>
    <v>1690</v>
    <v>1705</v>
    <v>38150000000</v>
    <v>UNVR</v>
    <v>PT Unilever Indonesia Tbk (XIDX:UNVR)</v>
    <v>6937800</v>
    <v>18212277.049199998</v>
    <v>1933</v>
  </rv>
  <rv s="2">
    <v>13</v>
  </rv>
  <rv s="0">
    <v>https://www.bing.com/financeapi/forcetrigger?t=bn96fr&amp;q=XIDX%3aINDF&amp;form=skydnc</v>
    <v>Learn more on Bing</v>
  </rv>
  <rv s="1">
    <v>en-ID</v>
    <v>bn96fr</v>
    <v>268435456</v>
    <v>1</v>
    <v>Powered by Refinitiv</v>
    <v>0</v>
    <v>PT Indofood Sukses Makmur Tbk (XIDX:INDF)</v>
    <v>2</v>
    <v>3</v>
    <v>Finance</v>
    <v>4</v>
    <v>8300</v>
    <v>5850</v>
    <v>0.27179999999999999</v>
    <v>225</v>
    <v>0.03</v>
    <v>IDR</v>
    <v>PT Indofood Sukses Makmur Tbk is a total food solutions company. The Company has operations in all stages of food manufacturing, from the production of raw materials and their processing to consumer products in the market. The Company's Consumer Branded Products Business Group produces a range of consumer-branded products, including noodles, dairy, snack foods, food seasonings, nutrition and special foods, and beverages. The Bogasari Business Group is primarily a producer of wheat flour as well as pasta, with business operations supported by its own shipping and packaging units. The Agribusiness Group principal activities range from research and development, seed breeding, oil palm cultivation and milling, to the production and marketing of branded cooking oils, margarine, and shortening. The Distribution Business Group distributes various consumer products manufactured by the Company, and its subsidiaries, as well as by third parties, to the market. Its products have various brands.</v>
    <v>94443</v>
    <v>Indonesia Stock Exchange</v>
    <v>XIDX</v>
    <v>XIDX</v>
    <v>Sudirman Plaza, Indofood Tower, Lt. 27, Jl. Jend. Sudirman Kav. 76-78, JAKARTA, DKI JAKARTA, 12910 ID</v>
    <v>7875</v>
    <v>Food &amp; Tobacco</v>
    <v>Stock</v>
    <v>45667.385416666664</v>
    <v>15</v>
    <v>7525</v>
    <v>67828790000000</v>
    <v>PT Indofood Sukses Makmur Tbk</v>
    <v>PT Indofood Sukses Makmur Tbk</v>
    <v>7525</v>
    <v>7500</v>
    <v>7725</v>
    <v>8780427000</v>
    <v>INDF</v>
    <v>PT Indofood Sukses Makmur Tbk (XIDX:INDF)</v>
    <v>9687000</v>
    <v>10702519.6721</v>
    <v>1991</v>
  </rv>
  <rv s="2">
    <v>16</v>
  </rv>
  <rv s="0">
    <v>https://www.bing.com/financeapi/forcetrigger?t=bkgsim&amp;q=XIDX%3aICBP&amp;form=skydnc</v>
    <v>Learn more on Bing</v>
  </rv>
  <rv s="1">
    <v>en-ID</v>
    <v>bkgsim</v>
    <v>268435456</v>
    <v>1</v>
    <v>Powered by Refinitiv</v>
    <v>0</v>
    <v>PT Indofood CBP Sukses Makmur Tbk (XIDX:ICBP)</v>
    <v>2</v>
    <v>3</v>
    <v>Finance</v>
    <v>4</v>
    <v>12875</v>
    <v>9600</v>
    <v>8.5699999999999998E-2</v>
    <v>50</v>
    <v>4.535E-3</v>
    <v>IDR</v>
    <v>PT Indofood CBP Sukses Makmur Tbk is an Indonesia-based consumer goods company. It offers a range of product categories, including noodles, dairy, snack foods, food seasonings, nutrition and special foods, and beverages. It also operates a packaging business that produces flexible and corrugated packaging for its products. Its Noodles Division is an instant noodles manufacturer. It operates approximately 30 noodle factories across Indonesia, Malaysia, Africa, the Middle East, and Southeastern Europe. The Dairy Division has a range of products, including ultra-high temperature (UHT) milk, sterilized bottled milk, sterilized can milk, pasteurized liquid milk, and others. The Snack Foods Division offers snacks made from potato, cassava, corn, and soybean, as well as extruded snacks. The Beverages Division produces a range of beverage products, including ready-to-drink (RTD) teas, packaged water and fruit-flavored drinks marketed under the brands Ichi Ocha, Club, and Fruitamin.</v>
    <v>35432</v>
    <v>Indonesia Stock Exchange</v>
    <v>XIDX</v>
    <v>XIDX</v>
    <v>Indofood Tower, 23th Floor, Jl. Jend. Sudirman Kav. 76-78, JAKARTA, DKI JAKARTA, 12910 ID</v>
    <v>11125</v>
    <v>Food &amp; Tobacco</v>
    <v>Stock</v>
    <v>45667.385416666664</v>
    <v>18</v>
    <v>10950</v>
    <v>129155600000000</v>
    <v>PT Indofood CBP Sukses Makmur Tbk</v>
    <v>PT Indofood CBP Sukses Makmur Tbk</v>
    <v>11025</v>
    <v>11025</v>
    <v>11075</v>
    <v>11661910000</v>
    <v>ICBP</v>
    <v>PT Indofood CBP Sukses Makmur Tbk (XIDX:ICBP)</v>
    <v>2469200</v>
    <v>3912554.0984</v>
    <v>2009</v>
  </rv>
  <rv s="2">
    <v>19</v>
  </rv>
  <rv s="0">
    <v>https://www.bing.com/financeapi/forcetrigger?t=bn8zmw&amp;q=XIDX%3aANTM&amp;form=skydnc</v>
    <v>Learn more on Bing</v>
  </rv>
  <rv s="1">
    <v>en-ID</v>
    <v>bn8zmw</v>
    <v>268435456</v>
    <v>1</v>
    <v>Powered by Refinitiv</v>
    <v>0</v>
    <v>PT Aneka Tambang Tbk (XIDX:ANTM)</v>
    <v>2</v>
    <v>3</v>
    <v>Finance</v>
    <v>4</v>
    <v>1845</v>
    <v>1175</v>
    <v>2.3902000000000001</v>
    <v>45</v>
    <v>3.1690000000000003E-2</v>
    <v>IDR</v>
    <v>PT Aneka Tambang Tbk is an Indonesia-based mining company. It is engaged in the business of mining various types of minerals, and of mining-related industry, trade, transportation, and mining sector services. The Company operates through three segments: Nickel, Precious Metals and Refinery, and Bauxite and Alumina. Its Nickel segment is comprised of ferronickel and nickel ore sales. Its Precious Metals and Refinery business segment consists of gold commodity, silver and precious metals processing and refinery services. Its gold ore mining is produced from two mining sites: Pongkor, West Java and Cibaliung, Banten. Bauxite contains alumina (AI203) and a mixture of silica, various iron oxides, and titanium dioxide. It has three ferronickel smelters (FeNi II, III and IV) with four production lines with annual combined capacity of 27,000 tons. The Company, through its subsidiary, PT Indonesia Coal Resources, produces coal from the Sarolangun coal mine located in Jambi Province, Indonesia.</v>
    <v>3815</v>
    <v>Indonesia Stock Exchange</v>
    <v>XIDX</v>
    <v>XIDX</v>
    <v>Gedung. Aneka Tambang Jl. Letjen TB. Simatupang No. 1, JAKARTA SELATAN, DKI JAKARTA, 12530 ID</v>
    <v>1480</v>
    <v>Metals &amp; Mining</v>
    <v>Stock</v>
    <v>45667.385416666664</v>
    <v>21</v>
    <v>1425</v>
    <v>35205070000000</v>
    <v>PT Aneka Tambang Tbk</v>
    <v>PT Aneka Tambang Tbk</v>
    <v>1425</v>
    <v>1420</v>
    <v>1465</v>
    <v>24030770000</v>
    <v>ANTM</v>
    <v>PT Aneka Tambang Tbk (XIDX:ANTM)</v>
    <v>43730900</v>
    <v>67305316.393399999</v>
    <v>1975</v>
  </rv>
  <rv s="2">
    <v>22</v>
  </rv>
  <rv s="0">
    <v>https://www.bing.com/financeapi/forcetrigger?t=bn9ch7&amp;q=XIDX%3aPGAS&amp;form=skydnc</v>
    <v>Learn more on Bing</v>
  </rv>
  <rv s="1">
    <v>en-ID</v>
    <v>bn9ch7</v>
    <v>268435456</v>
    <v>1</v>
    <v>Powered by Refinitiv</v>
    <v>0</v>
    <v>PT Perusahaan Gas Negara Tbk (XIDX:PGAS)</v>
    <v>2</v>
    <v>3</v>
    <v>Finance</v>
    <v>4</v>
    <v>1725</v>
    <v>1090</v>
    <v>2.2006000000000001</v>
    <v>30</v>
    <v>1.7909999999999999E-2</v>
    <v>IDR</v>
    <v>PT Perusahaan Gas Negara Tbk is an Indonesia-based company engaged in the transmission and distribution of natural gas to industrial, commercial, and household users. The Company’s segments include Trading and transmission, Exploration and production of oil and gas, and Other operations. The Trading and transmission segment is engaged in trading and transmission of gas and processing of liquified natural gas (LNG) to industrial, commercial, and household customers and trading. The Exploration and production of the oil and gas segment is mainly involved in exploration, exploitation and business development in oil and gas. The Other operations segment provides fiber optic rental for network services and construction and maintenance services for the customers and management and leasing buildings and equipment. It provides products and services adjusted to customer needs, starting with residential and small business, commercial and industrial (business), and transportation customers.</v>
    <v>3334</v>
    <v>Indonesia Stock Exchange</v>
    <v>XIDX</v>
    <v>XIDX</v>
    <v>Jl. K.H. Zainul Arifin No. 20, JAKARTA BARAT, DKI JAKARTA, 11140 ID</v>
    <v>1710</v>
    <v>Natural Gas Utilities</v>
    <v>Stock</v>
    <v>45667.385416666664</v>
    <v>24</v>
    <v>1675</v>
    <v>41331770000000</v>
    <v>PT Perusahaan Gas Negara Tbk</v>
    <v>PT Perusahaan Gas Negara Tbk</v>
    <v>1675</v>
    <v>1675</v>
    <v>1705</v>
    <v>24241510000</v>
    <v>PGAS</v>
    <v>PT Perusahaan Gas Negara Tbk (XIDX:PGAS)</v>
    <v>38298100</v>
    <v>36602872.131099999</v>
    <v>1996</v>
  </rv>
  <rv s="2">
    <v>25</v>
  </rv>
  <rv s="0">
    <v>https://www.bing.com/financeapi/forcetrigger?t=bn9i4c&amp;q=XIDX%3aPTBA&amp;form=skydnc</v>
    <v>Learn more on Bing</v>
  </rv>
  <rv s="1">
    <v>en-ID</v>
    <v>bn9i4c</v>
    <v>268435456</v>
    <v>1</v>
    <v>Powered by Refinitiv</v>
    <v>0</v>
    <v>PT Bukit Asam Tbk (XIDX:PTBA)</v>
    <v>2</v>
    <v>3</v>
    <v>Finance</v>
    <v>4</v>
    <v>3180</v>
    <v>2380</v>
    <v>0.88749999999999996</v>
    <v>70</v>
    <v>2.6718000000000002E-2</v>
    <v>IDR</v>
    <v>PT Bukit Asam Tbk is an Indonesia-based company engaged in coal mining and related activities. The Company is involved in the general surveying, exploration, exploitation, processing, refining, transportation and trading, and management of special coal port facilities for internal and external needs. Its segments include the coal mining segment and other segments. Its coal mining segment includes mining business permits (IUP) of approximately 68,777 hectares (ha) in several locations that have coal reserves. It owns several mines spread across South Sumatra Province, West Sumatra, and Riau. The other segment includes contractor services, briquette processing, oil palm plantations, palm oil processing, and health services. It also engaged in the operation of steam power plants for internal and external needs and the provision of consulting services related to the coal mining industry as well as its derivative products, and plantation development activities.</v>
    <v>1700</v>
    <v>Indonesia Stock Exchange</v>
    <v>XIDX</v>
    <v>XIDX</v>
    <v>Jl. Parigi No. 1, Tanjung Enim, Muara Enim, PALEMBANG, SUMATERA SELATAN, 31716 ID</v>
    <v>2720</v>
    <v>Coal</v>
    <v>Stock</v>
    <v>45667.385416666664</v>
    <v>27</v>
    <v>2610</v>
    <v>30990570000000</v>
    <v>PT Bukit Asam Tbk</v>
    <v>PT Bukit Asam Tbk</v>
    <v>2610</v>
    <v>2620</v>
    <v>2690</v>
    <v>11520660000</v>
    <v>PTBA</v>
    <v>PT Bukit Asam Tbk (XIDX:PTBA)</v>
    <v>13279300</v>
    <v>11951836.0656</v>
    <v>1985</v>
  </rv>
  <rv s="2">
    <v>28</v>
  </rv>
  <rv s="0">
    <v>https://www.bing.com/financeapi/forcetrigger?t=bn91m7&amp;q=XIDX%3aBBNI&amp;form=skydnc</v>
    <v>Learn more on Bing</v>
  </rv>
  <rv s="1">
    <v>en-ID</v>
    <v>bn91m7</v>
    <v>268435456</v>
    <v>1</v>
    <v>Powered by Refinitiv</v>
    <v>0</v>
    <v>PT Bank Negara Indonesia (Persero) Tbk (XIDX:BBNI)</v>
    <v>2</v>
    <v>3</v>
    <v>Finance</v>
    <v>4</v>
    <v>6250</v>
    <v>4260</v>
    <v>2.0516000000000001</v>
    <v>-30</v>
    <v>-6.8489999999999992E-3</v>
    <v>IDR</v>
    <v>PT Bank Negara Indonesia (Persero) Tbk provides general banking services. Its segments include Wholesale &amp; International Banking, Institutional Banking, Enterprises &amp; Commercial Banking, Retail Banking, and Treasury. Wholesale &amp; International Banking segment includes loans, customer deposits and other transactions belonging to corporate customers, both BUMN and private business entities. Institutional Banking segment includes loans, customer deposits and other transactions belonging to customers of ministries, government institutions, foundations, and universities. Enterprises &amp; Commercial Banking segment includes loans, customer deposits and other transactions belonging to customers of middle/commercial. Retail Banking segment includes loans, customer deposits and other transactions belonging to consumer customers, including credit programs and consumer financing loans. Treasury segment includes foreign exchange transactions, the money market, fixed income, and the capital markets.</v>
    <v>25045</v>
    <v>Indonesia Stock Exchange</v>
    <v>XIDX</v>
    <v>XIDX</v>
    <v>Gedung Grha BNI, Jl. Jenderal Sudirman Kav. 1, JAKARTA PUSAT, DKI JAKARTA, 10220 ID</v>
    <v>4420</v>
    <v>Banking Services</v>
    <v>Stock</v>
    <v>45667.385416666664</v>
    <v>30</v>
    <v>4350</v>
    <v>160620900000000</v>
    <v>PT Bank Negara Indonesia (Persero) Tbk</v>
    <v>PT Bank Negara Indonesia (Persero) Tbk</v>
    <v>4380</v>
    <v>4380</v>
    <v>4350</v>
    <v>36924340000</v>
    <v>BBNI</v>
    <v>PT Bank Negara Indonesia (Persero) Tbk (XIDX:BBNI)</v>
    <v>28235300</v>
    <v>47147065.573799998</v>
    <v>1992</v>
  </rv>
  <rv s="2">
    <v>31</v>
  </rv>
  <rv s="0">
    <v>https://www.bing.com/financeapi/forcetrigger?t=bn96u2&amp;q=XIDX%3aKLBF&amp;form=skydnc</v>
    <v>Learn more on Bing</v>
  </rv>
  <rv s="1">
    <v>en-ID</v>
    <v>bn96u2</v>
    <v>268435456</v>
    <v>1</v>
    <v>Powered by Refinitiv</v>
    <v>0</v>
    <v>PT Kalbe Farma Tbk (XIDX:KLBF)</v>
    <v>2</v>
    <v>3</v>
    <v>Finance</v>
    <v>4</v>
    <v>1795</v>
    <v>1245</v>
    <v>0.36449999999999999</v>
    <v>-10</v>
    <v>-7.8739999999999991E-3</v>
    <v>IDR</v>
    <v>PT Kalbe Farma Tbk is an Indonesia-based company, which is engaged in the development, manufacturing and trading of pharmaceutical products including human medicines and consumer health products. Its business divisions include Prescription Pharmaceutical, Consumer Health Division, Nutritionals, and Distribution and Logistic divisions. The Prescription Pharmaceuticals division provides a range of products for all groups, from unbranded generic drugs for the mass-market segment, to branded generics and licensed drugs. The Consumer Health division's product portfolio spans from over the counter (OTC) drugs and energy drinks to a selection of ready-to-drink healthy beverage products. The Nutritional division manages a range of nutritional products, comprising of powdered milk products for all age segments. It also offers a selection of non-milk nutritional products. The Distribution and Logistics Division operates the distribution coverage for pharmaceuticals products in Indonesia.</v>
    <v>12924</v>
    <v>Indonesia Stock Exchange</v>
    <v>XIDX</v>
    <v>XIDX</v>
    <v>Gedung KALBE Jl. Let. Jend Suprapto Kav 4, JAKARTA PUSAT, DKI JAKARTA, 10510 ID</v>
    <v>1270</v>
    <v>Pharmaceuticals</v>
    <v>Stock</v>
    <v>45667.385416666664</v>
    <v>33</v>
    <v>1245</v>
    <v>59062650000000</v>
    <v>PT Kalbe Farma Tbk</v>
    <v>PT Kalbe Farma Tbk</v>
    <v>1270</v>
    <v>1270</v>
    <v>1260</v>
    <v>46875120000</v>
    <v>KLBF</v>
    <v>PT Kalbe Farma Tbk (XIDX:KLBF)</v>
    <v>34369300</v>
    <v>36046744.2623</v>
    <v>1967</v>
  </rv>
  <rv s="2">
    <v>34</v>
  </rv>
  <rv s="0">
    <v>https://www.bing.com/financeapi/forcetrigger?t=bn95ur&amp;q=XIDX%3aITMG&amp;form=skydnc</v>
    <v>Learn more on Bing</v>
  </rv>
  <rv s="1">
    <v>en-ID</v>
    <v>bn95ur</v>
    <v>268435456</v>
    <v>1</v>
    <v>Powered by Refinitiv</v>
    <v>0</v>
    <v>PT Indo Tambangraya Megah Tbk (XIDX:ITMG)</v>
    <v>2</v>
    <v>3</v>
    <v>Finance</v>
    <v>4</v>
    <v>28775</v>
    <v>23575</v>
    <v>1.5003</v>
    <v>-25</v>
    <v>-9.881E-4</v>
    <v>IDR</v>
    <v>PT Indo Tambangraya Megah Tbk is an Indonesia-based company engaged in mining, processing, and logistics activities. Its main business consists of coal mining operations and coal sales. The Company also runs supporting activities, including coal terminal operations, port loading facilities, supported with power plant operations, mining contractors, and fuel distribution. Its segments include PT Indominco Mandiri (IMM), PT Trubaindo Coal Mining (TCM), PT Kitadin (KTD), PT Jorong Barutama Greston (JBG), Bharinto, Other coal. Its upstream business is focused on coal mining, blending, and sales. Its energy supply chain management business is engaged in fuel distribution, sales, and logistics, as well as the empowerment of internal mining contractors. Its downstream business includes the development of power plants and renewable energy ventures. Its subsidiaries are PT Indominco Mandiri, PT Trubaindo Coal Mining, PT Bharinto Ekatama, PT Kitadin, and PT Jorong Barutama Greston.</v>
    <v>2211</v>
    <v>Indonesia Stock Exchange</v>
    <v>XIDX</v>
    <v>XIDX</v>
    <v>Pondok Indah Office Tower III,, 3rd Floor, Jalan Sultan Iskandar Muda, Pondok Indah Kav V-TA, JAKARTA SELATAN, DKI JAKARTA, 12310 ID</v>
    <v>25450</v>
    <v>Coal</v>
    <v>Stock</v>
    <v>45667.385416666664</v>
    <v>36</v>
    <v>25125</v>
    <v>28558850000000</v>
    <v>PT Indo Tambangraya Megah Tbk</v>
    <v>PT Indo Tambangraya Megah Tbk</v>
    <v>25300</v>
    <v>25300</v>
    <v>25275</v>
    <v>1129925000</v>
    <v>ITMG</v>
    <v>PT Indo Tambangraya Megah Tbk (XIDX:ITMG)</v>
    <v>798900</v>
    <v>1400336.0656000001</v>
    <v>1989</v>
  </rv>
  <rv s="2">
    <v>37</v>
  </rv>
  <rv s="0">
    <v>https://www.bing.com/financeapi/forcetrigger?t=bn9pm7&amp;q=XIDX%3aUNTR&amp;form=skydnc</v>
    <v>Learn more on Bing</v>
  </rv>
  <rv s="1">
    <v>en-ID</v>
    <v>bn9pm7</v>
    <v>268435456</v>
    <v>1</v>
    <v>Powered by Refinitiv</v>
    <v>0</v>
    <v>PT United Tractors Tbk (XIDX:UNTR)</v>
    <v>2</v>
    <v>3</v>
    <v>Finance</v>
    <v>4</v>
    <v>28500</v>
    <v>21100</v>
    <v>0.92749999999999999</v>
    <v>125</v>
    <v>5.004999999999999E-3</v>
    <v>IDR</v>
    <v>PT United Tractors Tak is engaged in various business activities, including sales and rental of heavy equipment (Construction machineries) and the related after sales services; mining and mining contracting; engineering, planning, assembling, and manufacturing components of machinery, tools, parts, and heavy equipment; vessel construction and vessel related repair services; vessel charter and shipping services; construction industry; power plant, and fishery industry. Its segments include construction machinery, mining contracting, coal mining, gold mining, construction industry and energy. The construction machinery segment includes sales and rental of heavy equipment and after sales services. The mining contracting segment offers mining services to mining concession holders. The coal and gold mining segment focuses on the mining and selling of coal and gold. The construction industry segment provides construction services. Energy segment provides services and sales related to energy.</v>
    <v>39004</v>
    <v>Indonesia Stock Exchange</v>
    <v>XIDX</v>
    <v>XIDX</v>
    <v>Jl. Raya Bekasi km. 22, Cakung,, JAKARTA TIMUR, DKI JAKARTA, 13910 ID</v>
    <v>25250</v>
    <v>Coal</v>
    <v>Stock</v>
    <v>45667.385416666664</v>
    <v>39</v>
    <v>24825</v>
    <v>93626390000000</v>
    <v>PT United Tractors Tbk</v>
    <v>PT United Tractors Tbk</v>
    <v>25000</v>
    <v>24975</v>
    <v>25100</v>
    <v>3730135000</v>
    <v>UNTR</v>
    <v>PT United Tractors Tbk (XIDX:UNTR)</v>
    <v>3075600</v>
    <v>3520193.4426000002</v>
    <v>1973</v>
  </rv>
  <rv s="2">
    <v>40</v>
  </rv>
  <rv s="0">
    <v>https://www.bing.com/financeapi/forcetrigger?t=c5tv8m&amp;q=XIDX%3aGOTO&amp;form=skydnc</v>
    <v>Learn more on Bing</v>
  </rv>
  <rv s="3">
    <v>en-ID</v>
    <v>c5tv8m</v>
    <v>268435456</v>
    <v>1</v>
    <v>Powered by Refinitiv</v>
    <v>5</v>
    <v>PT GoTo Gojek Tokopedia Tbk (XIDX:GOTO)</v>
    <v>2</v>
    <v>6</v>
    <v>Finance</v>
    <v>4</v>
    <v>92</v>
    <v>50</v>
    <v>2.911</v>
    <v>1</v>
    <v>1.2500000000000001E-2</v>
    <v>IDR</v>
    <v>PT GoTo Gojek Tokopedia Tbk is an Indonesia-based company, which offers a digital ecosystem. The Company is engaged in the business of holding company, other management consulting activities, software publishing, organizing trade transactions through electronic systems, advertising, and data management. Its segments include on-demand services, e-commerce, financial technology, and all other segments. The on-demand services segment represents its Gojek platform that connects driver’s partners, merchants, and users. The e-commerce segment represents its Tokopedia marketplace platform, which connects consumers with merchants, encompassing local entrepreneurs, convenience shops, and small and medium enterprises, through to global brands and retailers. The financial technology segment represents its integrated financial technology services that support merchants in selling their goods and services, which include e-money services, lending, payment gateway services, and others.</v>
    <v>3431</v>
    <v>Indonesia Stock Exchange</v>
    <v>XIDX</v>
    <v>XIDX</v>
    <v>Jalan Iskandarsyah II No.7, RW. 2, Melawai, Kebayoran Baru, RT.3 / RW.1, Melawai, Kby, Pasaraya Blok M Building B Lt. 6, JAKARTA SELATAN, DKI JAKARTA, 12160 ID</v>
    <v>83</v>
    <v>Software &amp; IT Services</v>
    <v>Stock</v>
    <v>45667.385416666664</v>
    <v>42</v>
    <v>78</v>
    <v>92386430000000</v>
    <v>PT GoTo Gojek Tokopedia Tbk</v>
    <v>PT GoTo Gojek Tokopedia Tbk</v>
    <v>80</v>
    <v>80</v>
    <v>81</v>
    <v>1191145000000</v>
    <v>GOTO</v>
    <v>PT GoTo Gojek Tokopedia Tbk (XIDX:GOTO)</v>
    <v>4224089600</v>
    <v>4183643803.2786999</v>
  </rv>
  <rv s="2">
    <v>43</v>
  </rv>
  <rv s="0">
    <v>https://www.bing.com/financeapi/forcetrigger?t=bgtha2&amp;q=XIDX%3aBRIS&amp;form=skydnc</v>
    <v>Learn more on Bing</v>
  </rv>
  <rv s="1">
    <v>en-ID</v>
    <v>bgtha2</v>
    <v>268435456</v>
    <v>1</v>
    <v>Powered by Refinitiv</v>
    <v>0</v>
    <v>PT BANK SYARIAH INDONESIA TBK (XIDX:BRIS)</v>
    <v>2</v>
    <v>3</v>
    <v>Finance</v>
    <v>4</v>
    <v>3350</v>
    <v>1900</v>
    <v>2.4453999999999998</v>
    <v>0</v>
    <v>0</v>
    <v>IDR</v>
    <v>PT Bank Syariah Indonesia Tbk is an Islamic bank. Its segments include Corporate Banking, Commercial Banking, Institutional Relation, Retail and Treasury Banking &amp; Head Office. The Corporate Banking serves business entities, such as SOEs and their subsidiaries, state institutions, multinational companies, banks and non-bank financial institutions, syndicated financing, public companies and securities companies. The Commercial Banking serves business entities, such as BUMD and its subsidiaries, regional governments, hospitals, state and private universities. The Institutional Relation is focused on the management of customer funds and other transactions belonging to customers of government institutions and BUMN pension funds. The Retail includes small and medium-sized enterprises retail, micro retail, and consumer retail. Treasury activities include foreign exchange transactions, money market, fixed income, international banking business, capital market, supervision of foreign office.</v>
    <v>16822</v>
    <v>Indonesia Stock Exchange</v>
    <v>XIDX</v>
    <v>XIDX</v>
    <v>The Tower's Head Office Building, Jl. Gatot Subroto, No. 27 Karet Semanggi Village, Setiabudi District,, JAKARTA PUSAT, DKI JAKARTA, 12930 ID</v>
    <v>2740</v>
    <v>Banking Services</v>
    <v>Stock</v>
    <v>45667.385416666664</v>
    <v>45</v>
    <v>2700</v>
    <v>123303300000000</v>
    <v>PT BANK SYARIAH INDONESIA TBK</v>
    <v>PT BANK SYARIAH INDONESIA TBK</v>
    <v>2700</v>
    <v>2700</v>
    <v>2700</v>
    <v>45667880000</v>
    <v>BRIS</v>
    <v>PT BANK SYARIAH INDONESIA TBK (XIDX:BRIS)</v>
    <v>12201800</v>
    <v>21921268.852499999</v>
    <v>1970</v>
  </rv>
  <rv s="2">
    <v>46</v>
  </rv>
  <rv s="0">
    <v>https://www.bing.com/financeapi/forcetrigger?t=bn9lgh&amp;q=XIDX%3aSMGR&amp;form=skydnc</v>
    <v>Learn more on Bing</v>
  </rv>
  <rv s="1">
    <v>en-ID</v>
    <v>bn9lgh</v>
    <v>268435456</v>
    <v>1</v>
    <v>Powered by Refinitiv</v>
    <v>0</v>
    <v>PT Semen Indonesia (Persero) Tbk (XIDX:SMGR)</v>
    <v>2</v>
    <v>3</v>
    <v>Finance</v>
    <v>4</v>
    <v>6550</v>
    <v>2970</v>
    <v>1.46</v>
    <v>10</v>
    <v>3.3670000000000002E-3</v>
    <v>IDR</v>
    <v>PT Semen Indonesia (Persero) Tbk is an Indonesia-based multinational building materials solutions company. The Company provides a range of product and service variants according to the level of development needs from simple renovations, property development projects, public facilities, infrastructure to other projects. The Company has two segments: cement production and non-cement production. Cement production segment produces and markets cement products in Indonesia, Vietnam, as well as various export destination countries. In addition to production facilities, the Company has also developed various supporting facilities, such as packaging factories, ports, and other distribution support networks spread across all provinces in Indonesia and parts of Vietnam. Non-cement production segment consists of mining limestone and clay, manufacturing packaging bags, developing industrial estates, finished and ready-to-use concrete, information system services, logistics and trading.</v>
    <v>9450</v>
    <v>Indonesia Stock Exchange</v>
    <v>XIDX</v>
    <v>XIDX</v>
    <v>South Quarter, Tower A, Lt 19-20, Jl. R.A. Kartini Kav.8, Cilandak Barat, JAKARTA SELATAN, DKI JAKARTA, 12430 ID</v>
    <v>3060</v>
    <v>Construction Materials</v>
    <v>Stock</v>
    <v>45667.385416666664</v>
    <v>48</v>
    <v>2970</v>
    <v>20119590000000</v>
    <v>PT Semen Indonesia (Persero) Tbk</v>
    <v>PT Semen Indonesia (Persero) Tbk</v>
    <v>2970</v>
    <v>2970</v>
    <v>2980</v>
    <v>6751540000</v>
    <v>SMGR</v>
    <v>PT Semen Indonesia (Persero) Tbk (XIDX:SMGR)</v>
    <v>6219300</v>
    <v>13595183.6066</v>
    <v>1957</v>
  </rv>
  <rv s="2">
    <v>49</v>
  </rv>
  <rv s="0">
    <v>https://www.bing.com/financeapi/forcetrigger?t=bn964c&amp;q=XIDX%3aJSMR&amp;form=skydnc</v>
    <v>Learn more on Bing</v>
  </rv>
  <rv s="1">
    <v>en-ID</v>
    <v>bn964c</v>
    <v>268435456</v>
    <v>1</v>
    <v>Powered by Refinitiv</v>
    <v>0</v>
    <v>PT Jasa Marga (Persero) Tbk (XIDX:JSMR)</v>
    <v>2</v>
    <v>3</v>
    <v>Finance</v>
    <v>4</v>
    <v>5700</v>
    <v>3940</v>
    <v>1.613</v>
    <v>20</v>
    <v>4.4640000000000001E-3</v>
    <v>IDR</v>
    <v>PT Jasa Marga (Persero) Tbk is an Indonesia-based company primarily engaged in the business of management, maintenance and development of toll roads. The Company's main business activities include conducting technical planning for construction, operation and/or maintenance of toll road; Organizes the land in toll road area (Rumijatol) and the land along the Rumijatol designated for vehicle rest area and service including the facilities and other businesses operating there either separately or in cooperation with other parties, and other activities. Its segments include maintenance, and related business. The Company has approximately 36 toll road concessions, both in operation, partial operation and construction stage. The Company operates toll roads, which are managed by its two regions, namely Regional Jasamarga Metropolitan Tollroad (RJMT) and Regional Jasamarga Nusantara Tollroad (RJNT).</v>
    <v>7883</v>
    <v>Indonesia Stock Exchange</v>
    <v>XIDX</v>
    <v>XIDX</v>
    <v>Plaza Tol Taman Mini Indah, JAKARTA, DKI JAKARTA, 13550 ID</v>
    <v>4560</v>
    <v>Transport Infrastructure</v>
    <v>Stock</v>
    <v>45667.385416666664</v>
    <v>51</v>
    <v>4470</v>
    <v>32660420000000</v>
    <v>PT Jasa Marga (Persero) Tbk</v>
    <v>PT Jasa Marga (Persero) Tbk</v>
    <v>4500</v>
    <v>4480</v>
    <v>4500</v>
    <v>7257871000</v>
    <v>JSMR</v>
    <v>PT Jasa Marga (Persero) Tbk (XIDX:JSMR)</v>
    <v>3161000</v>
    <v>4231847.5410000002</v>
    <v>1982</v>
  </rv>
  <rv s="2">
    <v>52</v>
  </rv>
  <rv s="0">
    <v>https://www.bing.com/financeapi/forcetrigger?t=bn93nm&amp;q=XIDX%3aCPIN&amp;form=skydnc</v>
    <v>Learn more on Bing</v>
  </rv>
  <rv s="1">
    <v>en-ID</v>
    <v>bn93nm</v>
    <v>268435456</v>
    <v>1</v>
    <v>Powered by Refinitiv</v>
    <v>0</v>
    <v>PT Charoen Pokphand Indonesia Tbk (XIDX:CPIN)</v>
    <v>2</v>
    <v>3</v>
    <v>Finance</v>
    <v>4</v>
    <v>5650</v>
    <v>4410</v>
    <v>0.43190000000000001</v>
    <v>-80</v>
    <v>-1.6667000000000001E-2</v>
    <v>IDR</v>
    <v>PT Charoen Pokphand Indonesia Tbk is an Indonesia-based company. The Company operates through five segments: Broiler, Feed, Processed chicken, Day old chicken, and Others. The Company's business activities include broiler breeding, slaughterhouse and non-poultry meat packing activities, slaughterhouse and poultry meat packing activities, industry of manufacture and preservation of poultry and meat products, industry of frosting of fruits and vegetables, industry of mixed flour and flour dough, industry of food and processed food. Its business activities also include industry of cooking spices and seasonings, industry of animal food rations, industry of pharmaceutical products for animals, industry of plastic packaging, industry of household appliances and equipment, wholesale of trading poultry and processed chicken, warehousing and storage, cold storage activities, and others. The Company’s brands include HI-PRO, HI-PRO-VITE, BINTANG, BONAVITE, ROYAL FEED, TURBO FEED, and TIJI.</v>
    <v>9581</v>
    <v>Indonesia Stock Exchange</v>
    <v>XIDX</v>
    <v>XIDX</v>
    <v>Jl. Ancol VIII/1, JAKARTA UTARA, DKI JAKARTA, 14430 ID</v>
    <v>4830</v>
    <v>Food &amp; Tobacco</v>
    <v>Stock</v>
    <v>45667.385416666664</v>
    <v>54</v>
    <v>4720</v>
    <v>77398560000000</v>
    <v>PT Charoen Pokphand Indonesia Tbk</v>
    <v>PT Charoen Pokphand Indonesia Tbk</v>
    <v>4820</v>
    <v>4800</v>
    <v>4720</v>
    <v>16398000000</v>
    <v>CPIN</v>
    <v>PT Charoen Pokphand Indonesia Tbk (XIDX:CPIN)</v>
    <v>3893700</v>
    <v>5028995.0820000004</v>
    <v>1973</v>
  </rv>
  <rv s="2">
    <v>55</v>
  </rv>
  <rv s="0">
    <v>https://www.bing.com/financeapi/forcetrigger?t=bn95m7&amp;q=XIDX%3aINTP&amp;form=skydnc</v>
    <v>Learn more on Bing</v>
  </rv>
  <rv s="1">
    <v>en-ID</v>
    <v>bn95m7</v>
    <v>268435456</v>
    <v>1</v>
    <v>Powered by Refinitiv</v>
    <v>0</v>
    <v>PT Indocement Tunggal Prakarsa Tbk (XIDX:INTP)</v>
    <v>2</v>
    <v>3</v>
    <v>Finance</v>
    <v>4</v>
    <v>9375</v>
    <v>6275</v>
    <v>1.0377000000000001</v>
    <v>-100</v>
    <v>-1.5625E-2</v>
    <v>IDR</v>
    <v>PT Indocement Tunggal Prakarsa Tbk. is an Indonesia-based company. The Company is primarily engaged in the business of manufacturing and selling cement, ready-mix concrete, and aggregates quarrying. The Company's segments include Cement, Ready-mix concrete, and Aggregates quarries. The Cement segment produces and sells several types of cement. The Ready-mix concrete segment produces and sells ready-mix concrete. The Aggregates quarries segment is involved in mining. The products and services offered by the Company are generally intended for construction, either individual or corporate. Its product portfolio includes Tiga Roda Portland Composite Cement, Tiga Roda Portland Cement, Tiga Roda Oil Well Cement, Tiga Roda White Cement, Hydraulic Cement, Semen Portland Pozzolan, Portland Composite Cement, TR-10 Mortar Multifunction, TR-15 Thinbed, TR-20 Plaster Plus, Ready-Mix Concrete, and Aggregates.</v>
    <v>4606</v>
    <v>Indonesia Stock Exchange</v>
    <v>XIDX</v>
    <v>XIDX</v>
    <v>Citeureup Factory, Mayor Oking Jayaatmaja Street, Citeureup, BOGOR, JAWA BARAT, 16810 ID</v>
    <v>6475</v>
    <v>Construction Materials</v>
    <v>Stock</v>
    <v>45667.385416666664</v>
    <v>57</v>
    <v>6275</v>
    <v>23191760000000</v>
    <v>PT Indocement Tunggal Prakarsa Tbk</v>
    <v>PT Indocement Tunggal Prakarsa Tbk</v>
    <v>6450</v>
    <v>6400</v>
    <v>6300</v>
    <v>3681232000</v>
    <v>INTP</v>
    <v>PT Indocement Tunggal Prakarsa Tbk (XIDX:INTP)</v>
    <v>1084800</v>
    <v>1571672.1311000001</v>
    <v>1985</v>
  </rv>
  <rv s="2">
    <v>58</v>
  </rv>
  <rv s="0">
    <v>https://www.bing.com/financeapi/forcetrigger?t=bkhm6h&amp;q=XIDX%3aSIDO&amp;form=skydnc</v>
    <v>Learn more on Bing</v>
  </rv>
  <rv s="1">
    <v>en-ID</v>
    <v>bkhm6h</v>
    <v>268435456</v>
    <v>1</v>
    <v>Powered by Refinitiv</v>
    <v>0</v>
    <v>PT Industri Jamu dan Farmasi Sido Muncul Tbk (XIDX:SIDO)</v>
    <v>2</v>
    <v>3</v>
    <v>Finance</v>
    <v>4</v>
    <v>780</v>
    <v>492</v>
    <v>0.20419999999999999</v>
    <v>-5</v>
    <v>-8.1969999999999994E-3</v>
    <v>IDR</v>
    <v>PT Industri Jamu Dan Farmasi Sido Muncul Tbk is an Indonesia-based company, which carries out business activities in herbal industry, such as medical industry (pharmacy), herbs, cosmetics, foods and beverages related to health, commerce, land transportation, services, wastewater treatment, plantation, and printing. The Company's segments include Herbal medicine and supplement, Food and beverages, and Pharmacy. The Company’s products include Tolak Angin Cair, Tolak Angin Anak + Madu, Tolak Angin Flu, Tolak Angin Sugar Free, Sido Muncul Tolak Linu, Kuku Bima Ener-G!, Susu Jahe, Kopi Jahe, Sido Muncul C-1000 (Dengan Ekstrak Lemon), Esemag, Sari Kunyit Soft Capsule, Tolak Angin Soft Capsule, Tolak Linu Soft Capsule, JSH Capsule, VCO Soft Capsule, Sido Muncul Vitamin D3 400 IU, Sido Muncul VItamin E 100 IU, Sido Muncul Vitamin E 300 IU, Minuman Madu dengan Jahe maduSido, Tolak Angin Care, Tolak Linu Cool, Anak Sehat Rasa Anggur, Anak Sehat Rasa Coklat, and Anak Sehat Rasa Jambu Merah.</v>
    <v>3589</v>
    <v>Indonesia Stock Exchange</v>
    <v>XIDX</v>
    <v>XIDX</v>
    <v>Gedung Menara Suara Merdeka 16th Floor, Jl. Pandanaran No. 30, SEMARANG, JAWA TENGAH, 50134 ID</v>
    <v>610</v>
    <v>Pharmaceuticals</v>
    <v>Stock</v>
    <v>45667.385416666664</v>
    <v>60</v>
    <v>600</v>
    <v>18150000000000</v>
    <v>PT Industri Jamu dan Farmasi Sido Muncul Tbk</v>
    <v>PT Industri Jamu dan Farmasi Sido Muncul Tbk</v>
    <v>610</v>
    <v>610</v>
    <v>605</v>
    <v>30000000000</v>
    <v>SIDO</v>
    <v>PT Industri Jamu dan Farmasi Sido Muncul Tbk (XIDX:SIDO)</v>
    <v>12935000</v>
    <v>22856316.393399999</v>
    <v>1981</v>
  </rv>
  <rv s="2">
    <v>61</v>
  </rv>
  <rv s="0">
    <v>https://www.bing.com/financeapi/forcetrigger?t=bn9ljc&amp;q=XIDX%3aSMRA&amp;form=skydnc</v>
    <v>Learn more on Bing</v>
  </rv>
  <rv s="1">
    <v>en-ID</v>
    <v>bn9ljc</v>
    <v>268435456</v>
    <v>1</v>
    <v>Powered by Refinitiv</v>
    <v>0</v>
    <v>PT Summarecon Agung Tbk (XIDX:SMRA)</v>
    <v>2</v>
    <v>3</v>
    <v>Finance</v>
    <v>4</v>
    <v>730</v>
    <v>480</v>
    <v>2.0165999999999999</v>
    <v>0</v>
    <v>0</v>
    <v>IDR</v>
    <v>PT Summarecon Agung Tbk is an Indonesia-based company engaged in property and real estate construction and development. The Company’s segments include Property Development, Investment Property and Leisure and Hospitality. The property development business unit represents its core business. The business unit builds property projects for sale, such as houses, apartments, residential land plots, and commercial shophouses. The Company’s Investment Property segment develops, owns, and operates a number of investment properties, such as shopping malls and recreational parks, all of which are located in the Company's development complex and are an integral part of an integrated township that combines residential and commercial areas. Its Leisure and Hospitality segment relates to sports club and hotel business. It has also developed other properties, including offices and residential buildings which are intended for its own corporate use and/or to further support facilities in its township.</v>
    <v>2599</v>
    <v>Indonesia Stock Exchange</v>
    <v>XIDX</v>
    <v>XIDX</v>
    <v>Jl. Perintis Kemerdekaan No.42, JAKARTA TIMUR, DKI JAKARTA ID</v>
    <v>488</v>
    <v>Real Estate Operations</v>
    <v>Stock</v>
    <v>45667.385416666664</v>
    <v>63</v>
    <v>480</v>
    <v>7957130000000</v>
    <v>PT Summarecon Agung Tbk</v>
    <v>PT Summarecon Agung Tbk</v>
    <v>484</v>
    <v>482</v>
    <v>482</v>
    <v>16508570000</v>
    <v>SMRA</v>
    <v>PT Summarecon Agung Tbk (XIDX:SMRA)</v>
    <v>26777700</v>
    <v>41391798.360699996</v>
    <v>1977</v>
  </rv>
  <rv s="2">
    <v>64</v>
  </rv>
  <rv s="0">
    <v>https://www.bing.com/financeapi/forcetrigger?t=bkfmur&amp;q=XIDX%3aBBTN&amp;form=skydnc</v>
    <v>Learn more on Bing</v>
  </rv>
  <rv s="1">
    <v>en-ID</v>
    <v>bkfmur</v>
    <v>268435456</v>
    <v>1</v>
    <v>Powered by Refinitiv</v>
    <v>0</v>
    <v>PT Bank Tabungan Negara (Persero) Tbk (XIDX:BBTN)</v>
    <v>2</v>
    <v>3</v>
    <v>Finance</v>
    <v>4</v>
    <v>1610</v>
    <v>1105</v>
    <v>2.4821</v>
    <v>-10</v>
    <v>-8.8500000000000002E-3</v>
    <v>IDR</v>
    <v>PT Bank Tabungan Negara (Persero) Tbk is an Indonesia-based company, which is engaged in commercial banking activities. Its segments include Conventional and Sharia. Conventional Banking includes consumer banking and commercial banking. Its consumer banking offers consumer loan products, including housing loans and non-housing loans; consumer saving products, including consumer savings, Deposito BTN Ritel, individual current account, and wealth management products, including bancassurance, mutual funds, primary market retail and secondary market government bonds, and foreign exchange. Its commercial banking offers commercial loan products, commercial savings products, and corporate products. Sharia banking offers sharia financing products, including consumer financing and commercial financing, and sharia savings products, including sharia demand deposits, sharia savings and sharia time deposits. Its commercial loan products include working capital loans, investment loans and others.</v>
    <v>12364</v>
    <v>Indonesia Stock Exchange</v>
    <v>XIDX</v>
    <v>XIDX</v>
    <v>Menara Bank BTN, Jl. Gajah Mada No. 1, JAKARTA PUSAT, DKI JAKARTA, 10130 ID</v>
    <v>1145</v>
    <v>Banking Services</v>
    <v>Stock</v>
    <v>45667.385416666664</v>
    <v>66</v>
    <v>1120</v>
    <v>15561390000000</v>
    <v>PT Bank Tabungan Negara (Persero) Tbk</v>
    <v>PT Bank Tabungan Negara (Persero) Tbk</v>
    <v>1130</v>
    <v>1130</v>
    <v>1120</v>
    <v>13894100000</v>
    <v>BBTN</v>
    <v>PT Bank Tabungan Negara (Persero) Tbk (XIDX:BBTN)</v>
    <v>9507700</v>
    <v>20807434.426199999</v>
    <v>1992</v>
  </rv>
  <rv s="2">
    <v>67</v>
  </rv>
  <rv s="0">
    <v>https://www.bing.com/financeapi/forcetrigger?t=bn96cw&amp;q=XIDX%3aINCO&amp;form=skydnc</v>
    <v>Learn more on Bing</v>
  </rv>
  <rv s="1">
    <v>en-ID</v>
    <v>bn96cw</v>
    <v>268435456</v>
    <v>1</v>
    <v>Powered by Refinitiv</v>
    <v>0</v>
    <v>PT Vale Indonesia Tbk (XIDX:INCO)</v>
    <v>2</v>
    <v>3</v>
    <v>Finance</v>
    <v>4</v>
    <v>5300</v>
    <v>3400</v>
    <v>1.3915</v>
    <v>20</v>
    <v>5.8650000000000004E-3</v>
    <v>IDR</v>
    <v>PT Vale Indonesia Tbk is an Indonesia-based company, which is engaged in nickel mining and processing in Indonesia. The Company’s integrated nickel mining and processing project in Morowali Regency, Central Sulawesi consist of mining area in Bahodopi and processing plant with Rotary Kiln-Electric Furnace (RKEF) technology in Sambalagi. It plans to construct nickel processing plant and its facilities in Sambalagi, Morowali Regency, Central Sulawesi and in Pomalaa, Kolaka Regency, Southeast Sulawesi. The project in Bahodopi, is to build a smelter to process saprolite nickel ore and produce ferronickel, a main material for stainless steel making. In Pomalaa, the project is to build a processing facility with HPAL (High Pressure Acid Leaching) technology to process limonite ore and produce intermediate product which can be further processing to material for electric vehicle (EV) battery. Its subsidiaries include PT Bahodopi Nickel Smelting Indonesia and PT Kolaka Nickel Indonesia.</v>
    <v>3067</v>
    <v>Indonesia Stock Exchange</v>
    <v>XIDX</v>
    <v>XIDX</v>
    <v>Sequis Tower, 20th Floor, Unit 6&amp;7 - Jl. Jend. Sudirman Kav. 71, JAKARTA SELATAN, DKI JAKARTA, 12190 ID</v>
    <v>3460</v>
    <v>Metals &amp; Mining</v>
    <v>Stock</v>
    <v>45667.385416666664</v>
    <v>69</v>
    <v>3410</v>
    <v>36151460000000</v>
    <v>PT Vale Indonesia Tbk</v>
    <v>PT Vale Indonesia Tbk</v>
    <v>3410</v>
    <v>3410</v>
    <v>3430</v>
    <v>10539780000</v>
    <v>INCO</v>
    <v>PT Vale Indonesia Tbk (XIDX:INCO)</v>
    <v>2808200</v>
    <v>7874088.5246000001</v>
    <v>1968</v>
  </rv>
  <rv s="2">
    <v>70</v>
  </rv>
  <rv s="0">
    <v>https://www.bing.com/financeapi/forcetrigger?t=bn9277&amp;q=XIDX%3aBRPT&amp;form=skydnc</v>
    <v>Learn more on Bing</v>
  </rv>
  <rv s="1">
    <v>en-ID</v>
    <v>bn9277</v>
    <v>268435456</v>
    <v>1</v>
    <v>Powered by Refinitiv</v>
    <v>0</v>
    <v>PT Barito Pacific Tbk (XIDX:BRPT)</v>
    <v>2</v>
    <v>3</v>
    <v>Finance</v>
    <v>4</v>
    <v>1457.664</v>
    <v>785</v>
    <v>1.8167</v>
    <v>10</v>
    <v>1.0256000000000001E-2</v>
    <v>IDR</v>
    <v>PT Barito Pacific Tbk is an Indonesia-based integrated energy company. The Company is focused on business in the petrochemical and energy sectors. The Company's segments include Petrochemical, Building and hotel management (property), Energy and resources, and Others. It produces several products and services, raw materials for the plastic industry in the upstream sector, such as ethylene, propylene, py-gas, and mixed C-4, and the downstream sector, such as polyethylene, polypropylene, styrene monomer, butadiene, methyl tert-butyl ether and butene-1. It has three operating geothermal assets with a total installed capacity of approximately 885 megawatts. The Company, through its subsidiary, PT Griya Idola, manages property assets, such as the Wisma Barito Pacific and Wisma Barito Pacific II located in Slipi, West Jakarta.</v>
    <v>3325</v>
    <v>Indonesia Stock Exchange</v>
    <v>XIDX</v>
    <v>XIDX</v>
    <v>Wisma Barito Pacific II, 23rd Floor, Jl. Let. Jend. S. Parman Kav. 60,, JAKARTA, DKI JAKARTA, 11410 ID</v>
    <v>1005</v>
    <v>Chemicals</v>
    <v>Stock</v>
    <v>45667.385416666664</v>
    <v>72</v>
    <v>980</v>
    <v>92488760000000</v>
    <v>PT Barito Pacific Tbk</v>
    <v>PT Barito Pacific Tbk</v>
    <v>985</v>
    <v>975</v>
    <v>985</v>
    <v>93897220000</v>
    <v>BRPT</v>
    <v>PT Barito Pacific Tbk (XIDX:BRPT)</v>
    <v>64670700</v>
    <v>105945240.98360001</v>
    <v>1979</v>
  </rv>
  <rv s="2">
    <v>73</v>
  </rv>
  <rv s="0">
    <v>https://www.bing.com/financeapi/forcetrigger?t=bn9a77&amp;q=XIDX%3aMEDC&amp;form=skydnc</v>
    <v>Learn more on Bing</v>
  </rv>
  <rv s="1">
    <v>en-ID</v>
    <v>bn9a77</v>
    <v>268435456</v>
    <v>1</v>
    <v>Powered by Refinitiv</v>
    <v>0</v>
    <v>PT Medco Energi Internasional Tbk (XIDX:MEDC)</v>
    <v>2</v>
    <v>3</v>
    <v>Finance</v>
    <v>4</v>
    <v>1635</v>
    <v>1015</v>
    <v>2.0588000000000002</v>
    <v>-10</v>
    <v>-8.8500000000000002E-3</v>
    <v>IDR</v>
    <v>PT Medco Energi Internasional Tbk is a holding company. It provides management consulting services. Its segments include Exploration and production of oil and gas, Services, Power, Chemicals, Trading, and Holding and related operations. It explores for and produces oil and gas primarily in Indonesia and is expanding its presence in Southeast Asia. It operates gas, photovoltaic, geothermal and hydro power plants in Indonesia through Medco Power and through a non-consolidated interest in Amman Mineral Nusa Tenggara operates an Indonesian copper and gold mine. Its operations include Oil &amp; Gas E&amp;P Indonesia, Oil &amp; Gas E&amp;P International, Power, Copper and Gold Mining and Gas Distribution and Trading. It has interests in 15 Oil and Gas properties in Indonesia, 12 of which are producing. It has interests in 12 international Oil and Gas properties, with those in Thailand, Oman and Yemen in production. It has additional development assets in Libya and Tanzania and exploration assets in Oman.</v>
    <v>3360</v>
    <v>Indonesia Stock Exchange</v>
    <v>XIDX</v>
    <v>XIDX</v>
    <v>The Energy 53rd Fl., SCBD Lot 11A, Jl. Jend. Sudirman, Kav. 52-53, JAKARTA SELATAN, DKI JAKARTA, 12190 ID</v>
    <v>1140</v>
    <v>Oil &amp; Gas</v>
    <v>Stock</v>
    <v>45667.385416666664</v>
    <v>75</v>
    <v>1120</v>
    <v>28152580000000</v>
    <v>PT Medco Energi Internasional Tbk</v>
    <v>PT Medco Energi Internasional Tbk</v>
    <v>1130</v>
    <v>1130</v>
    <v>1120</v>
    <v>25136230000</v>
    <v>MEDC</v>
    <v>PT Medco Energi Internasional Tbk (XIDX:MEDC)</v>
    <v>20785700</v>
    <v>33836891.803300001</v>
    <v>1981</v>
  </rv>
  <rv s="2">
    <v>76</v>
  </rv>
  <rv s="0">
    <v>https://www.bing.com/financeapi/forcetrigger?t=bn8zyc&amp;q=XIDX%3aACES&amp;form=skydnc</v>
    <v>Learn more on Bing</v>
  </rv>
  <rv s="1">
    <v>en-ID</v>
    <v>bn8zyc</v>
    <v>268435456</v>
    <v>1</v>
    <v>Powered by Refinitiv</v>
    <v>0</v>
    <v>Aspirasi Hidup Indonesia Tbk PT (XIDX:ACES)</v>
    <v>2</v>
    <v>3</v>
    <v>Finance</v>
    <v>4</v>
    <v>995</v>
    <v>700</v>
    <v>0.39760000000000001</v>
    <v>20</v>
    <v>2.7778000000000001E-2</v>
    <v>IDR</v>
    <v>PT Aspirasi Hidup Indonesia Tbk is a retailer of household appliances, home improvement and lifestyle products. Its home improvement products include outdoor living, paint and sundries, plumbing supplies, and fixtures, electrical, tools and miscellaneous. The lifestyle products include automotive, furniture, houseware and gifts, sporting goods and pet supplies and home appliances. Its products are marketed under various trademark brands, including ACE, Krisbow, and Kris. The Company owns investment properties in the form of land and buildings in Balikpapan and Tangerang, namely Living Plaza Balikpapan, Living Plaza Bintaro and Alam Sutera. It operates approximately 242 retail outlets across 73 cities in Indonesia, including Jakarta, Tangerang, Cilegon, Serang, Bekasi, Karawang, Bogor, Depok, Purwakarta, Cirebon, Bandung, Sumedang, Tasikmalaya, Sukabumi, Gresik, Yogyakarta, Semarang, Kudus, Purwokerto, Mojokerto, Tegal, Surabaya, Malang, Jember, Kediri, Aceh, Bali, Medan and others.</v>
    <v>14201</v>
    <v>Indonesia Stock Exchange</v>
    <v>XIDX</v>
    <v>XIDX</v>
    <v>Gedung Kawan Lama, Lantai 5, Jalan Puri Kencana No. 1, Kembangan Selatan, JAKARTA BARAT, DKI JAKARTA, 11610 ID</v>
    <v>755</v>
    <v>Specialty Retailers</v>
    <v>Stock</v>
    <v>45667.385416666664</v>
    <v>78</v>
    <v>715</v>
    <v>12691000000000</v>
    <v>Aspirasi Hidup Indonesia Tbk PT</v>
    <v>Aspirasi Hidup Indonesia Tbk PT</v>
    <v>725</v>
    <v>720</v>
    <v>740</v>
    <v>17150000000</v>
    <v>ACES</v>
    <v>Aspirasi Hidup Indonesia Tbk PT (XIDX:ACES)</v>
    <v>28854600</v>
    <v>28620986.885200001</v>
    <v>1995</v>
  </rv>
  <rv s="2">
    <v>79</v>
  </rv>
  <rv s="0">
    <v>https://www.bing.com/financeapi/forcetrigger?t=bn94pr&amp;q=XIDX%3aEXCL&amp;form=skydnc</v>
    <v>Learn more on Bing</v>
  </rv>
  <rv s="1">
    <v>en-ID</v>
    <v>bn94pr</v>
    <v>268435456</v>
    <v>1</v>
    <v>Powered by Refinitiv</v>
    <v>0</v>
    <v>PT. XL AXIATA TBK (XIDX:EXCL)</v>
    <v>2</v>
    <v>3</v>
    <v>Finance</v>
    <v>4</v>
    <v>2650</v>
    <v>2070</v>
    <v>1.1062000000000001</v>
    <v>0</v>
    <v>0</v>
    <v>IDR</v>
    <v>PT XL Axiata Tbk is an Indonesia-based telecommunications company. The Company operates and manages the business in a single segment, which provides global system for mobile communications (GSM) mobile and telecommunications network services to its customers. It provides and expand a stable Internet network through the innovations and technologies to create a digital Indonesia. Its network services include fourth generation (4G) Network Expansion, Replace 4G Card, Ferberization, Universal Service Obligation (USO), and 5G. Its XL Axiata Business solutions include Mobile Communication, Fixed Connectivity, Cloud &amp; Data Center and Internet of Things. It provides Internet product and service experience through XL, AXIS, XL Prioritas, and XL SATU. XL SATU is a complete product from XL Axiata which consists of fixed broadband Internet services, namely Internet services through fiber optic cables connected to the customer's home with a speed of up to 1Gbps.</v>
    <v>2163</v>
    <v>Indonesia Stock Exchange</v>
    <v>XIDX</v>
    <v>XIDX</v>
    <v>XL Axiata Tower, JL. H. R. Rasuna Said X5 Kav. 11-12, Kuningan Timur, Setiabudi, JAKARTA SELATAN, DKI JAKARTA, 12950 ID</v>
    <v>2250</v>
    <v>Telecommunications Services</v>
    <v>Stock</v>
    <v>45667.385416666664</v>
    <v>81</v>
    <v>2230</v>
    <v>29276400000000</v>
    <v>PT. XL AXIATA TBK</v>
    <v>PT. XL AXIATA TBK</v>
    <v>2230</v>
    <v>2230</v>
    <v>2230</v>
    <v>13128430000</v>
    <v>EXCL</v>
    <v>PT. XL AXIATA TBK (XIDX:EXCL)</v>
    <v>6550900</v>
    <v>22405204.918000001</v>
    <v>1991</v>
  </rv>
  <rv s="2">
    <v>82</v>
  </rv>
  <rv s="0">
    <v>https://www.bing.com/financeapi/forcetrigger?t=bn96im&amp;q=XIDX%3aINKP&amp;form=skydnc</v>
    <v>Learn more on Bing</v>
  </rv>
  <rv s="1">
    <v>en-ID</v>
    <v>bn96im</v>
    <v>268435456</v>
    <v>1</v>
    <v>Powered by Refinitiv</v>
    <v>0</v>
    <v>PT Indah Kiat Pulp &amp; Paper Tbk (XIDX:INKP)</v>
    <v>2</v>
    <v>3</v>
    <v>Finance</v>
    <v>4</v>
    <v>10000</v>
    <v>6375</v>
    <v>1.4646999999999999</v>
    <v>25</v>
    <v>3.9220000000000001E-3</v>
    <v>IDR</v>
    <v>PT Indah Kiat Pulp &amp; Paper Tbk is an Indonesia-based company, which is engaged in manufacturing of cultural paper, pulp, tissue, and industrial paper. The Company operates through two segments: cultural paper and pulp, and industrial paper and tissue products. The cultural paper and pulp products segment consist primarily of cultural paper and other related cultural paper products and pulp. The industrial paper and tissue products segment consist primarily of linerboard, corrugating medium, corrugated shipping containers and boxboard. It has production facilities in three locations, such as Perawang-Riau, Tangerang, and Serang-Banten. Its products are distributed in both domestic and various foreign markets. The Company's subsidiaries include Indah Kiat International Finance Company B.V., Indah Kiat Finance Mauritius Limited, Indah Kiat Finance (IV) Mauritius Limited, IK Import &amp; Export Limited, Indah Kiat Finance (VIII) Mauritius Limited, Imperial Investment Limited, and among others.</v>
    <v>11000</v>
    <v>Indonesia Stock Exchange</v>
    <v>XIDX</v>
    <v>XIDX</v>
    <v>Gedung Sinar Mas Land Plaza Menara 2 Lt 7 Jl Mh.Thamrin No 51 Gondangdia Menteng, JAKARTA PUSAT, DKI JAKARTA, 10350 ID</v>
    <v>6475</v>
    <v>Paper &amp; Forest Products</v>
    <v>Stock</v>
    <v>45667.385416666664</v>
    <v>84</v>
    <v>6375</v>
    <v>35014290000000</v>
    <v>PT Indah Kiat Pulp &amp; Paper Tbk</v>
    <v>PT Indah Kiat Pulp &amp; Paper Tbk</v>
    <v>6400</v>
    <v>6375</v>
    <v>6400</v>
    <v>5470983000</v>
    <v>INKP</v>
    <v>PT Indah Kiat Pulp &amp; Paper Tbk (XIDX:INKP)</v>
    <v>3543700</v>
    <v>4206218.0328000002</v>
    <v>1978</v>
  </rv>
  <rv s="2">
    <v>85</v>
  </rv>
  <rv s="0">
    <v>https://www.bing.com/financeapi/forcetrigger?t=bkffoc&amp;q=XIDX%3aARTO&amp;form=skydnc</v>
    <v>Learn more on Bing</v>
  </rv>
  <rv s="1">
    <v>en-ID</v>
    <v>bkffoc</v>
    <v>268435456</v>
    <v>1</v>
    <v>Powered by Refinitiv</v>
    <v>0</v>
    <v>PT Bank Jago Tbk (XIDX:ARTO)</v>
    <v>2</v>
    <v>3</v>
    <v>Finance</v>
    <v>4</v>
    <v>3700</v>
    <v>1895</v>
    <v>0.69530000000000003</v>
    <v>10</v>
    <v>3.9369999999999995E-3</v>
    <v>IDR</v>
    <v>PT Bank Jago Tbk is an Indonesia-based company primarily engaged in the banking business. The Bank offers various banking products and services that are categorized into funding and lending activities, along with other supporting banking services. It offers Jago, a digital banking financial application that allows customers to manage their financial transactions. The Bank offers funding products, including current account, savings account, time deposit, Wadiah current account with wadiah contract yad dhamanah, Wadiah savings with wadiah yad dhamanah contract and Mudharabah deposits with mudharabah muthlaqah contracts. Its lending products include working capital credit, investment credit, consumer credit, multipurpose credit, bank guarantee and others. Its other banking services include International Visa Debit Card, Jago QRIS, ATM Bersama and Alto Network, Customer Fund Account (RDN), Transfer &amp; Pay, and Jago GPN Debit Card.</v>
    <v>521</v>
    <v>Indonesia Stock Exchange</v>
    <v>XIDX</v>
    <v>XIDX</v>
    <v>BTPN Lt. 46, Jl.Dr. Ide Anak Agung Gde Agung Kav.5.5 5.6, JAKARTA SELATAN, DKI JAKARTA ID</v>
    <v>2610</v>
    <v>Banking Services</v>
    <v>Stock</v>
    <v>45667.385416666664</v>
    <v>87</v>
    <v>2540</v>
    <v>34987040000000</v>
    <v>PT Bank Jago Tbk</v>
    <v>PT Bank Jago Tbk</v>
    <v>2550</v>
    <v>2540</v>
    <v>2550</v>
    <v>13720410000</v>
    <v>ARTO</v>
    <v>PT Bank Jago Tbk (XIDX:ARTO)</v>
    <v>2977800</v>
    <v>6074190.1639</v>
    <v>1992</v>
  </rv>
  <rv s="2">
    <v>88</v>
  </rv>
  <rv s="0">
    <v>https://www.bing.com/financeapi/forcetrigger?t=bkfcz2&amp;q=XIDX%3aAKRA&amp;form=skydnc</v>
    <v>Learn more on Bing</v>
  </rv>
  <rv s="1">
    <v>en-ID</v>
    <v>bkfcz2</v>
    <v>268435456</v>
    <v>1</v>
    <v>Powered by Refinitiv</v>
    <v>0</v>
    <v>PT AKR Corporindo Tbk (XIDX:AKRA)</v>
    <v>2</v>
    <v>3</v>
    <v>Finance</v>
    <v>4</v>
    <v>1865</v>
    <v>1030</v>
    <v>1.4908999999999999</v>
    <v>25</v>
    <v>2.1277000000000001E-2</v>
    <v>IDR</v>
    <v>PT AKR Corporindo Tbk is an Indonesia-based logistics and supply chain company. The Company is engaged in the trading and distribution of Petroleum and Basic Chemicals with a network of liquid bulk and dry bulk storage, transportation facilities, and port operations. It has four operating segments, namely Trade and Distribution; Services &amp; Logistics; Manufacturing, and Industrial Estate. The Trade and Distribution segment is engaged in the distribution of petroleum products and basic chemicals, such as caustic soda, sodium sulphate, polyvinyl chloride (PVC) resin, and soda ash. The Services &amp; Logistics segment has a range of logistics services, including storage tank and warehouse rental, packing services, loading and unloading, and transportation services. The Manufacturing segment is engaged in the production of adhesive materials. The Industrial Estate segment provides industrial lands parcels, logistic and utilities to industrial tenants.</v>
    <v>2039</v>
    <v>Indonesia Stock Exchange</v>
    <v>XIDX</v>
    <v>XIDX</v>
    <v>AKR Tower Lt.26, Jl. Panjang No.5 Kebon Jeruk, JAKARTA BARAT, DKI JAKARTA, 11530 ID</v>
    <v>1200</v>
    <v>Oil &amp; Gas</v>
    <v>Stock</v>
    <v>45667.385416666664</v>
    <v>90</v>
    <v>1150</v>
    <v>24088170000000</v>
    <v>PT AKR Corporindo Tbk</v>
    <v>PT AKR Corporindo Tbk</v>
    <v>1195</v>
    <v>1175</v>
    <v>1200</v>
    <v>20073470000</v>
    <v>AKRA</v>
    <v>PT AKR Corporindo Tbk (XIDX:AKRA)</v>
    <v>19095000</v>
    <v>19508501.6393</v>
    <v>1978</v>
  </rv>
  <rv s="2">
    <v>91</v>
  </rv>
  <rv s="0">
    <v>https://www.bing.com/financeapi/forcetrigger?t=bkh2f2&amp;q=XIDX%3aMDKA&amp;form=skydnc</v>
    <v>Learn more on Bing</v>
  </rv>
  <rv s="1">
    <v>en-ID</v>
    <v>bkh2f2</v>
    <v>268435456</v>
    <v>1</v>
    <v>Powered by Refinitiv</v>
    <v>0</v>
    <v>PT Merdeka Copper Gold Tbk (XIDX:MDKA)</v>
    <v>2</v>
    <v>3</v>
    <v>Finance</v>
    <v>4</v>
    <v>2970</v>
    <v>1330</v>
    <v>1.7623</v>
    <v>70</v>
    <v>5.2239000000000008E-2</v>
    <v>IDR</v>
    <v>PT Merdeka Copper Gold Tbk is an Indonesia-based metal and mineral mining holding company. The Company is engaged in various business activities, including the exploration, excavation and production of gold, silver, copper and nickel. The Company participates in industrial and wholesale trading of metal and metal ores and provides other minerals and mining construction services through its operating subsidiaries across three islands in the Republic of Indonesia. Its businesses include Pani Gold Project, Merdeka Battery Materials, Tujuh Bukit Copper Project, Tujuh Bukit Gold Mine and Wetar Copper Mine. The Company's segments include Tujuh Bukit Project, Wetar Project, Nickel Project, Acid Iron Metal Project and Others. The Company owns 100% interest in the Tujuh Bukit Copper Project. Its Acid Iron Metal project is designed to process waste ore from the Wetar Copper Mine into sulfuric acid, saturated steam, iron ore pellets, copper sponge, lead-zinc hydroxide, dore gold and silver.</v>
    <v>9535</v>
    <v>Indonesia Stock Exchange</v>
    <v>XIDX</v>
    <v>XIDX</v>
    <v>Treasury Tower 67-68th Floor, District 8 SCBD Lot. 28, Jalan Jenderal Sudirman Kav. 52 53, JAKARTA SELATAN, DKI JAKARTA, 12190 ID</v>
    <v>1425</v>
    <v>Metals &amp; Mining</v>
    <v>Stock</v>
    <v>45667.385416666664</v>
    <v>93</v>
    <v>1350</v>
    <v>34506910000000</v>
    <v>PT Merdeka Copper Gold Tbk</v>
    <v>PT Merdeka Copper Gold Tbk</v>
    <v>1350</v>
    <v>1340</v>
    <v>1410</v>
    <v>24472980000</v>
    <v>MDKA</v>
    <v>PT Merdeka Copper Gold Tbk (XIDX:MDKA)</v>
    <v>63976000</v>
    <v>37585013.114799999</v>
    <v>2012</v>
  </rv>
  <rv s="2">
    <v>94</v>
  </rv>
  <rv s="0">
    <v>https://www.bing.com/financeapi/forcetrigger?t=c4pl52&amp;q=XIDX%3aADMR&amp;form=skydnc</v>
    <v>Learn more on Bing</v>
  </rv>
  <rv s="1">
    <v>en-ID</v>
    <v>c4pl52</v>
    <v>268435456</v>
    <v>1</v>
    <v>Powered by Refinitiv</v>
    <v>0</v>
    <v>Adaro Minerals Indonesia Tbk PT (XIDX:ADMR)</v>
    <v>2</v>
    <v>3</v>
    <v>Finance</v>
    <v>4</v>
    <v>1600</v>
    <v>1015</v>
    <v>1.2829999999999999</v>
    <v>20</v>
    <v>1.9417E-2</v>
    <v>IDR</v>
    <v>PT Adaro Minerals Indonesia Tbk is a subsidiary of PT Adaro Energy Indonesia Tbk that focuses on metallurgical coal mining, and minerals mining and processing businesses. It operates as a hard coking coal (HCC) producer in Indonesia and is building an aluminum smelter in a green industrial park in North Kalimantan. Its segments include coal mining, metal processing, and other services. Through its subsidiaries, the Company has five Coal Contract of Work (CCoW) concession areas with large metallurgical coal resources and reserves in East Kalimantan and Central Kalimantan province. The Company also provides consultation services to the subsidiaries and offers mining services by leasing the crushing plant, located in PT Adaro Indonesia (AI)’s mine area in Wara, Tabalong regency, South Kalimantan province. Its products include green coal, hard coking coal, metallurgical coal, and processed aluminum. Its subsidiaries include PT Alam Tri Daya Indonesia and PT Adaro Baterai Indonesia.</v>
    <v>477</v>
    <v>Indonesia Stock Exchange</v>
    <v>XIDX</v>
    <v>XIDX</v>
    <v>CYBER 2 TOWER Lt.34 Jl. Rasuna Said, Blok X-5 No.13 Kel Kuningan Timur, Kec Setiabudi, JAKARTA SELATAN, DKI JAKARTA, 12950 ID</v>
    <v>1060</v>
    <v>Metals &amp; Mining</v>
    <v>Stock</v>
    <v>45667.385416666664</v>
    <v>96</v>
    <v>1030</v>
    <v>42926450000000</v>
    <v>Adaro Minerals Indonesia Tbk PT</v>
    <v>Adaro Minerals Indonesia Tbk PT</v>
    <v>1030</v>
    <v>1030</v>
    <v>1050</v>
    <v>40882330000</v>
    <v>ADMR</v>
    <v>Adaro Minerals Indonesia Tbk PT (XIDX:ADMR)</v>
    <v>23371600</v>
    <v>19437154.0984</v>
    <v>2007</v>
  </rv>
  <rv s="2">
    <v>97</v>
  </rv>
  <rv s="0">
    <v>https://www.bing.com/financeapi/forcetrigger?t=c2wgkr&amp;q=XIDX%3aBUKA&amp;form=skydnc</v>
    <v>Learn more on Bing</v>
  </rv>
  <rv s="1">
    <v>en-ID</v>
    <v>c2wgkr</v>
    <v>268435456</v>
    <v>1</v>
    <v>Powered by Refinitiv</v>
    <v>0</v>
    <v>Bukalapak.com Tbk PT (XIDX:BUKA)</v>
    <v>2</v>
    <v>3</v>
    <v>Finance</v>
    <v>4</v>
    <v>206</v>
    <v>107</v>
    <v>0.37880000000000003</v>
    <v>-6</v>
    <v>-0.05</v>
    <v>IDR</v>
    <v>PT Bukalapak.com Tbk is engaged in activities related to Web portals, holding activities and other management consulting activities. The Company operates in three segments: Marketplace, Online to offline, and Pengadaan. The Marketplace segment represents activities in the marketplace which are providing features, logistics, virtual and physical products, fintech, marketing, and other marketplace services. The Online to offline segment represents sales of goods, commission fee and financing income of transactions that occurred in the group. Pengadaan segment represents activities in the procurement of goods and services. It is involved in the operation of websites for commercial purposes that use search engines to generate and maintain a large database of Internet addresses and contents in a format that is easy to search for. It is also engaged in the operation of websites that act as Internet portals, such as media sites that provide regularly updated content.</v>
    <v>1219</v>
    <v>Indonesia Stock Exchange</v>
    <v>XIDX</v>
    <v>XIDX</v>
    <v>Metropolitan Tower Lantai 22, Jl. R. A. Kartini Kav. 14, Cilandak Barat, Kec. Cilandak, JAKARTA SELATAN, DKI JAKARTA, 12430 ID</v>
    <v>122</v>
    <v>Software &amp; IT Services</v>
    <v>Stock</v>
    <v>45667.385416666664</v>
    <v>99</v>
    <v>114</v>
    <v>11755870000000</v>
    <v>Bukalapak.com Tbk PT</v>
    <v>Bukalapak.com Tbk PT</v>
    <v>120</v>
    <v>120</v>
    <v>114</v>
    <v>103121600000</v>
    <v>BUKA</v>
    <v>Bukalapak.com Tbk PT (XIDX:BUKA)</v>
    <v>217735900</v>
    <v>284793173.7705</v>
    <v>2011</v>
  </rv>
  <rv s="2">
    <v>100</v>
  </rv>
  <rv s="0">
    <v>https://www.bing.com/financeapi/forcetrigger?t=bkfcqh&amp;q=XIDX%3aAMRT&amp;form=skydnc</v>
    <v>Learn more on Bing</v>
  </rv>
  <rv s="1">
    <v>en-ID</v>
    <v>bkfcqh</v>
    <v>268435456</v>
    <v>1</v>
    <v>Powered by Refinitiv</v>
    <v>0</v>
    <v>PT Sumber Alfaria Trijaya Tbk (XIDX:AMRT)</v>
    <v>2</v>
    <v>3</v>
    <v>Finance</v>
    <v>4</v>
    <v>3650</v>
    <v>2490</v>
    <v>0.6885</v>
    <v>20</v>
    <v>7.143E-3</v>
    <v>IDR</v>
    <v>PT Sumber Alfaria Trijaya Tbk is an Indonesia-based company, which is engaged in the retail distribution of consumer products by operating mini-market networks and franchise services under the name Alfamart. The Company is focused on its business segments, which include Food and Non-Food products. The Company distributes products and services, including grocery, fresh food and frozen, home care, personal care, toys, and voucher. The Company’s brands include Alfamidi and Alfamidi Super. Its outlets are available in various areas in Indonesia, such as Jakarta, Cileungsi, Tangerang, Cikarang, Bandung, Sidoarjo, Cirebon, Cilacap, Semarang, Lampung, Malang, Bali, Klaten, Makassar, Balaraja, Palembang, Bogor, Medan, Banjarmasin, Jambi, Pontianak, Manado, Lombok, Rembang, Karawang, Batam, Plumbon, Serang, Cianjur, and others. Its subsidiary Alfamart Retail Asia Pte. Ltd. engaged in investment activities, and PT Sumber Trijaya Lestari is engaged in retail trading for consumer goods.</v>
    <v>92771</v>
    <v>Indonesia Stock Exchange</v>
    <v>XIDX</v>
    <v>XIDX</v>
    <v>Jl. Jalur Sutera Barat Kav. 9, Alam Sutera, Kota, TANGERANG, BANTEN ID</v>
    <v>2860</v>
    <v>Food &amp; Drug Retailing</v>
    <v>Stock</v>
    <v>45667.385416666664</v>
    <v>102</v>
    <v>2810</v>
    <v>117099100000000</v>
    <v>PT Sumber Alfaria Trijaya Tbk</v>
    <v>PT Sumber Alfaria Trijaya Tbk</v>
    <v>2810</v>
    <v>2800</v>
    <v>2820</v>
    <v>41524500000</v>
    <v>AMRT</v>
    <v>PT Sumber Alfaria Trijaya Tbk (XIDX:AMRT)</v>
    <v>13769900</v>
    <v>24646195.081999999</v>
    <v>1989</v>
  </rv>
  <rv s="2">
    <v>103</v>
  </rv>
  <rv s="0">
    <v>https://www.bing.com/financeapi/forcetrigger?t=bn95p2&amp;q=XIDX%3aISAT&amp;form=skydnc</v>
    <v>Learn more on Bing</v>
  </rv>
  <rv s="1">
    <v>en-ID</v>
    <v>bn95p2</v>
    <v>268435456</v>
    <v>1</v>
    <v>Powered by Refinitiv</v>
    <v>0</v>
    <v>PT Indosat Tbk (XIDX:ISAT)</v>
    <v>2</v>
    <v>3</v>
    <v>Finance</v>
    <v>4</v>
    <v>3062.5</v>
    <v>2120</v>
    <v>1.7464999999999999</v>
    <v>-10</v>
    <v>-4.1840000000000002E-3</v>
    <v>IDR</v>
    <v>PT Indosat Tbk is an Indonesia-based company. The Company is engaged in the business activities of information and telecommunications services, wholesale trades, convergence technology services, employment and other business support activities, and financial activities. The Company operates through three segments: Cellular, Fixed, and Multimedia, Data Communication, Internet (MIDI). The Cellular segment includes data, digital services, voice and short message service (SMS), interconnection, and other telecommunication services. The MIDI segment includes fixed Internet, fixed connectivity, IT services, and electronic payment. The Fixed segment includes fixed line telecommunications, international calls, and agency relationships. The Company’s products and services include IM3, Tri Indonesia, Indosat Business, Indosat HiFi, 5th generation (5G), Network Coverage, VoLTE, and others. Its subsidiaries are Indosat Singapore Pte. Ltd. and PT Aplikanusa Lintasarta.</v>
    <v>4129</v>
    <v>Indonesia Stock Exchange</v>
    <v>XIDX</v>
    <v>XIDX</v>
    <v>Jl Medan Merdeka Barat No. 21, JAKARTA PUSAT, DKI JAKARTA, 10110 ID</v>
    <v>2410</v>
    <v>Telecommunications Services</v>
    <v>Stock</v>
    <v>45667.385416666664</v>
    <v>105</v>
    <v>2380</v>
    <v>76756930000000</v>
    <v>PT Indosat Tbk</v>
    <v>PT Indosat Tbk</v>
    <v>2410</v>
    <v>2390</v>
    <v>2380</v>
    <v>32250810000</v>
    <v>ISAT</v>
    <v>PT Indosat Tbk (XIDX:ISAT)</v>
    <v>2506400</v>
    <v>19382806.557399999</v>
    <v>1967</v>
  </rv>
  <rv s="2">
    <v>106</v>
  </rv>
  <rv s="0">
    <v>https://www.bing.com/financeapi/forcetrigger?t=bn9omw&amp;q=XIDX%3aTOWR&amp;form=skydnc</v>
    <v>Learn more on Bing</v>
  </rv>
  <rv s="1">
    <v>en-ID</v>
    <v>bn9omw</v>
    <v>268435456</v>
    <v>1</v>
    <v>Powered by Refinitiv</v>
    <v>0</v>
    <v>PT Sarana Menara Nusantara Tbk (XIDX:TOWR)</v>
    <v>2</v>
    <v>3</v>
    <v>Finance</v>
    <v>4</v>
    <v>995</v>
    <v>610</v>
    <v>1.0688</v>
    <v>5</v>
    <v>7.463E-3</v>
    <v>IDR</v>
    <v>PT Sarana Menara Nusantara Tbk is an Indonesia-based company, which invest in companies engaged in operating telecommunication tower locations for lease to wireless communication companies. The scope of the Company’s activities involves management consultation activities, holding company activities and central telecommunication construction. Its segments include Tower rental and Other services. Its business activities are conducted primarily through PT Profesional Telekomunikasi Indonesia (Protelindo). Protelindo’s primary business is space on its multi-tenant tower sites to wireless operators in Indonesia pursuant to long-term lease agreements. The leased space consists of vertical space on the tower, on which its customers can install both radio frequency antennas and microwave antennas, as well as ground space at each site for shelters and cabinets for electronic equipment and power supplies storages. Protelindo operates independently from the wireless communication operators.</v>
    <v>1893</v>
    <v>Indonesia Stock Exchange</v>
    <v>XIDX</v>
    <v>XIDX</v>
    <v>Jl. Jend. A. Yani No. 19A Kudus ID</v>
    <v>675</v>
    <v>Telecommunications Services</v>
    <v>Stock</v>
    <v>45667.385416666664</v>
    <v>108</v>
    <v>655</v>
    <v>34434870000000</v>
    <v>PT Sarana Menara Nusantara Tbk</v>
    <v>PT Sarana Menara Nusantara Tbk</v>
    <v>670</v>
    <v>670</v>
    <v>675</v>
    <v>51014630000</v>
    <v>TOWR</v>
    <v>PT Sarana Menara Nusantara Tbk (XIDX:TOWR)</v>
    <v>20080500</v>
    <v>31198044.2623</v>
    <v>2008</v>
  </rv>
  <rv s="2">
    <v>109</v>
  </rv>
  <rv s="4">
    <v>en-ID</v>
    <v>c8wmc7</v>
    <v>268435456</v>
    <v>1</v>
    <v>Powered by Refinitiv</v>
    <v>7</v>
    <v>PT PERTAMINA GEOTHERMAL ENERGY TBK. (XIDX:PGEO)</v>
    <v>8</v>
    <v>3</v>
    <v>Finance</v>
    <v>4</v>
    <v>1500</v>
    <v>880</v>
    <v>0.45200000000000001</v>
    <v>0</v>
    <v>0</v>
    <v>IDR</v>
    <v>PT Pertamina Geothermal Energy Tbk is a geothermal management company engaged in the geothermal energy business. Its geographic segments include Kamojang, Lahendong, Ulubelu, Karaha, Lumut Balai and Other segments. Its operational activities include Own Operations and Joint Operating Contracts (JOCs) with PLN. It manages about 13 geothermal working areas (WKP) and 20 geothermal power stations (PLTP) with 672 megawatts (MW) installed capacity that are operated directly by the Company (Own Operation). Its JOCs have about 1205 MW of installed capacity. Its working areas in JOCs include Gunung Salak, Darajat, Wayang Windu, Sarulla and Bedugul Bali. It is carrying out development projects in three WKP in Hululais, Lumut Balai (Unit II) and Sungai Penuh. It is carrying out exploration in two geothermal fields located in Bukit Daun, Bengkulu and Seulawah, Nanggroe Aceh Darussalam. Bukit Daun geothermal exploration area is located in Rejang Lebong and Lebong Regencies, Bengkulu Province.</v>
    <v>534</v>
    <v>Indonesia Stock Exchange</v>
    <v>XIDX</v>
    <v>XIDX</v>
    <v>Grha Pertamina-Pertamax Tower, 7th Floor, Jalan Merdeka Timur No. 11-13, Gambir, JAKARTA, DKI JAKARTA, 10110 ID</v>
    <v>905</v>
    <v>Electrical Utilities &amp; IPPs</v>
    <v>Stock</v>
    <v>45667.385416666664</v>
    <v>890</v>
    <v>37357220000000</v>
    <v>PT PERTAMINA GEOTHERMAL ENERGY TBK.</v>
    <v>PT PERTAMINA GEOTHERMAL ENERGY TBK.</v>
    <v>900</v>
    <v>900</v>
    <v>900</v>
    <v>41508020000</v>
    <v>PGEO</v>
    <v>PT PERTAMINA GEOTHERMAL ENERGY TBK. (XIDX:PGEO)</v>
    <v>3927900</v>
    <v>12160263.9344</v>
    <v>2007</v>
  </rv>
  <rv s="2">
    <v>111</v>
  </rv>
  <rv s="0">
    <v>https://www.bing.com/financeapi/forcetrigger?t=bn98pr&amp;q=XIDX%3aMAPI&amp;form=skydnc</v>
    <v>Learn more on Bing</v>
  </rv>
  <rv s="1">
    <v>en-ID</v>
    <v>bn98pr</v>
    <v>268435456</v>
    <v>1</v>
    <v>Powered by Refinitiv</v>
    <v>0</v>
    <v>PT Mitra Adiperkasa Tbk (XIDX:MAPI)</v>
    <v>2</v>
    <v>3</v>
    <v>Finance</v>
    <v>4</v>
    <v>2050</v>
    <v>1240</v>
    <v>1.6766000000000001</v>
    <v>-20</v>
    <v>-1.4652E-2</v>
    <v>IDR</v>
    <v>PT Mitra Adiperkasa Tbk is an Indonesia-based lifestyle retailer. The Company’s business activities comprise mainly retail trading of clothing, shoes, accessories, bags, and sports equipment. It has a diversified portfolio that includes sports, fashion, department stores, kids, food and beverage, and lifestyle products. Its brands include Starbucks, Zara, Marks &amp; Spencer, SOGO, SEIBU, Mango, Converse, among many others. Its segments include Retail sales, Department stores, Cafe and restaurant, and others. The Company's Retail sales segment is engaged in trading of clothes and accessories; trading of sports equipment and accessories; trading of toys and accessories, cellular phones, tablets, computers and accessories, and garment manufacturing in the supporting business of retail. Its other segment includes property, investment, bookstore, handicraft trading, and manufacturing.</v>
    <v>29569</v>
    <v>Indonesia Stock Exchange</v>
    <v>XIDX</v>
    <v>XIDX</v>
    <v>Sahid Sudirman Center lt. 29 Jl. Jend. Sudirman kav. 86, JAKARTA, DKI JAKARTA, 10220 ID</v>
    <v>1385</v>
    <v>Diversified Retail</v>
    <v>Stock</v>
    <v>45667.385416666664</v>
    <v>113</v>
    <v>1340</v>
    <v>22327000000000</v>
    <v>PT Mitra Adiperkasa Tbk</v>
    <v>PT Mitra Adiperkasa Tbk</v>
    <v>1370</v>
    <v>1365</v>
    <v>1345</v>
    <v>16600000000</v>
    <v>MAPI</v>
    <v>PT Mitra Adiperkasa Tbk (XIDX:MAPI)</v>
    <v>5657800</v>
    <v>15850531.147500001</v>
    <v>1995</v>
  </rv>
  <rv s="2">
    <v>114</v>
  </rv>
  <rv s="0">
    <v>https://www.bing.com/financeapi/forcetrigger?t=bkgnxm&amp;q=XIDX%3aESSA&amp;form=skydnc</v>
    <v>Learn more on Bing</v>
  </rv>
  <rv s="1">
    <v>en-ID</v>
    <v>bkgnxm</v>
    <v>268435456</v>
    <v>1</v>
    <v>Powered by Refinitiv</v>
    <v>0</v>
    <v>PT ESSA Industries Indonesia Tbk. (XIDX:ESSA)</v>
    <v>2</v>
    <v>3</v>
    <v>Finance</v>
    <v>4</v>
    <v>1010</v>
    <v>490</v>
    <v>1.74</v>
    <v>0</v>
    <v>0</v>
    <v>IDR</v>
    <v>PT ESSA Industries Indonesia Tbk., formerly PT Surya Esa Perkasa Tbk., is an Indonesia-based company, which is engaged in the energy and chemical sectors through its liquefied petroleum gas (LPG) refinery and Ammonia plant. Its segments include LPG and Processing Fee, Ammonia and others. It owns and operates the privately-owned domestic liquefied petroleum gas refinery in Indonesia. The main business activities of the Company comprise the fuel industry and products from refining and processing oil and gas, such as LPG and condensate, basic chemical industry sourced from oil, natural gas and coal, procurement of natural and artificial gas, oil mining, large-scale trade of solid, liquid, and gas fuels and products related to that, the industrial products from oil refineries and others. Its main business is the refining and processing of natural gas to produce LPG (mixture of Propane and Butane) and Condensate with a capacity of 190 tons per day LPG and 500 barrels per day Condensate.</v>
    <v>391</v>
    <v>Indonesia Stock Exchange</v>
    <v>XIDX</v>
    <v>XIDX</v>
    <v>DBS Bank Tower Lt. 18, Ciputra World 1 , Jl. Prof. Dr. Satrio Kav. 3-5, JAKARTA SELATAN, DKI JAKARTA, 12940 ID</v>
    <v>815</v>
    <v>Oil &amp; Gas</v>
    <v>Stock</v>
    <v>45667.385416666664</v>
    <v>116</v>
    <v>795</v>
    <v>13953850000000</v>
    <v>PT ESSA Industries Indonesia Tbk.</v>
    <v>PT ESSA Industries Indonesia Tbk.</v>
    <v>810</v>
    <v>810</v>
    <v>810</v>
    <v>17226980000</v>
    <v>ESSA</v>
    <v>PT ESSA Industries Indonesia Tbk. (XIDX:ESSA)</v>
    <v>6229700</v>
    <v>21809883.606600001</v>
    <v>2006</v>
  </rv>
  <rv s="2">
    <v>117</v>
  </rv>
  <rv s="5">
    <v>en-ID</v>
    <v>ca993m</v>
    <v>268435456</v>
    <v>1</v>
    <v>Powered by Refinitiv</v>
    <v>9</v>
    <v>PT AMMAN MINERAL INTERNASIONAL TBK. (XIDX:AMMN)</v>
    <v>8</v>
    <v>10</v>
    <v>Finance</v>
    <v>4</v>
    <v>15000</v>
    <v>6450</v>
    <v>175</v>
    <v>2.1147999999999997E-2</v>
    <v>IDR</v>
    <v>PT Amman Mineral Internasional Tbk. is an Indonesia-based copper-and-gold mining company. The Company is a holding company that conducts exploration, development, mining, processing, smelting and refining operations in Indonesia. The Company operates the Batu Hijau mine, an open-pit copper and gold operation, and is developing the Elang project on the island of Sumbawa. The primary product of the Batu Hijau mine is copper concentrate, copper concentrate, along with gold and silver. Its business units include Amman Mineral Nusa Tenggara (AMNT), Amman Mineral Integrasi (AMIG), Amman Mineral Industri (AMIN), and Amman Nusantara Gas (ANG). AMNT operates the Batu Hijau mine. AMIG provides skilled manpower and representatives for various support departments essential to its mining activities. AMIN will undertake the construction and subsequent operations of copper smelter and precious metal refinery (PMR) facilities located near the Batu Hijau mine.</v>
    <v>1489</v>
    <v>Indonesia Stock Exchange</v>
    <v>XIDX</v>
    <v>XIDX</v>
    <v>Menara Karya 6th Floor Unit A, B, C dan H, Jl. H.R. Rasuna Said Blok X-5 Kav. 1-2, JAKARTA SELATAN, DKI JAKARTA, 12950 ID</v>
    <v>8500</v>
    <v>Metals &amp; Mining</v>
    <v>Stock</v>
    <v>45667.385416666664</v>
    <v>8300</v>
    <v>612778900000000</v>
    <v>PT AMMAN MINERAL INTERNASIONAL TBK.</v>
    <v>PT AMMAN MINERAL INTERNASIONAL TBK.</v>
    <v>8350</v>
    <v>8275</v>
    <v>8450</v>
    <v>72518220000</v>
    <v>AMMN</v>
    <v>PT AMMAN MINERAL INTERNASIONAL TBK. (XIDX:AMMN)</v>
    <v>14840400</v>
    <v>18168027.868900001</v>
    <v>2015</v>
  </rv>
  <rv s="2">
    <v>119</v>
  </rv>
  <rv s="4">
    <v>en-ID</v>
    <v>c9fe52</v>
    <v>268435456</v>
    <v>1</v>
    <v>Powered by Refinitiv</v>
    <v>7</v>
    <v>Merdeka Battery Materials Tbk PT (XIDX:MBMA)</v>
    <v>8</v>
    <v>3</v>
    <v>Finance</v>
    <v>4</v>
    <v>730</v>
    <v>406</v>
    <v>0.56699999999999995</v>
    <v>8</v>
    <v>1.9417E-2</v>
    <v>IDR</v>
    <v>PT Merdeka Battery Materials Tbk owns assets in the strategic materials and electric vehicle (EV) battery value chain. The Company’s segments include Mining, Manufacturing and processing, and Others. Its business assets include Sulawesi Cahaya Mineral (SCM Mine), Rotary Kiln-Electric Furnace smelter (RKEF SMELTERS), Acid Iron Metal (AIM) Project, NICKEL MATTE, HPAL Factory and Indonesia Konawe Industrial Park (IKIP). The SCM Mine is a nickel resource containing about 13.8 million tons of nickel (1.22% Ni) and one million tons of cobalt (0.08% Co). It has two RKEF nickel smelters (PT Cahaya Smelter Indonesia and PT Bukit Smelter Indonesia), which produces Nickel Pig Iron (NPI) in the Morowali Industrial Estate (IMIP). The AIM Project includes a processing plant that focuses on producing acid and steam used in the HPAL plant, and produces other metals such as copper, gold, and iron. The IKIP is a joint venture to develop approximately 3,500 hectares of nickel industrial park.</v>
    <v>3689</v>
    <v>Indonesia Stock Exchange</v>
    <v>XIDX</v>
    <v>XIDX</v>
    <v>Treasury Tower 69th Floor, District 8, SCBD Lot 28, JAKARTA SELATAN, DKI JAKARTA, 12950 ID</v>
    <v>426</v>
    <v>Metals &amp; Mining</v>
    <v>Stock</v>
    <v>45667.385416666664</v>
    <v>410</v>
    <v>45358080000000</v>
    <v>Merdeka Battery Materials Tbk PT</v>
    <v>Merdeka Battery Materials Tbk PT</v>
    <v>416</v>
    <v>412</v>
    <v>420</v>
    <v>107995400000</v>
    <v>MBMA</v>
    <v>Merdeka Battery Materials Tbk PT (XIDX:MBMA)</v>
    <v>30707100</v>
    <v>49967729.508199997</v>
    <v>2019</v>
  </rv>
  <rv s="2">
    <v>121</v>
  </rv>
  <rv s="0">
    <v>https://www.bing.com/financeapi/forcetrigger?t=c45acw&amp;q=XIDX%3aMTEL&amp;form=skydnc</v>
    <v>Learn more on Bing</v>
  </rv>
  <rv s="1">
    <v>en-ID</v>
    <v>c45acw</v>
    <v>268435456</v>
    <v>1</v>
    <v>Powered by Refinitiv</v>
    <v>0</v>
    <v>PT Dayamitra Telekomunikasi Tbk (XIDX:MTEL)</v>
    <v>2</v>
    <v>3</v>
    <v>Finance</v>
    <v>4</v>
    <v>700</v>
    <v>550</v>
    <v>0.45200000000000001</v>
    <v>0</v>
    <v>0</v>
    <v>IDR</v>
    <v>PT Dayamitra Telekomunikasi Tbk is engaged in business activities, such as telecommunications installation; telecommunication central construction; cable telecommunications activities wireless, and telecommunications activities. Its supporting businesses activities include telecommunication construction and civil services for transportation infrastructure; special telecommunication activities for defense and security purposes; signal installation and railway telecommunication; installation of highway signals and signs; electronics installation; information technology activities and other computer services; installation or deployment of industrial machinery and equipment; electrical construction and civil services; power generation; power distribution, and other power support business. Its segments include Telecommunication tower lease and Others. Its project solution provides fiber optic solution, deployment and recovery, equipment relocation, and solar panel solution.</v>
    <v>506</v>
    <v>Indonesia Stock Exchange</v>
    <v>XIDX</v>
    <v>XIDX</v>
    <v>Telkom Landmark Tower, Lantai 25-27, Jl. Gatot Subroto Kav. 52, JAKARTA SELATAN, DKI JAKARTA, 12710 ID</v>
    <v>685</v>
    <v>Telecommunications Services</v>
    <v>Stock</v>
    <v>45667.385416666664</v>
    <v>123</v>
    <v>670</v>
    <v>56402760000000</v>
    <v>PT Dayamitra Telekomunikasi Tbk</v>
    <v>PT Dayamitra Telekomunikasi Tbk</v>
    <v>675</v>
    <v>675</v>
    <v>675</v>
    <v>83559630000</v>
    <v>MTEL</v>
    <v>PT Dayamitra Telekomunikasi Tbk (XIDX:MTEL)</v>
    <v>19393800</v>
    <v>25621054.0984</v>
    <v>1995</v>
  </rv>
  <rv s="2">
    <v>124</v>
  </rv>
  <rv s="0">
    <v>https://www.bing.com/financeapi/forcetrigger?t=bn91jc&amp;q=XIDX%3aBBCA&amp;form=skydnc</v>
    <v>Learn more on Bing</v>
  </rv>
  <rv s="1">
    <v>en-ID</v>
    <v>bn91jc</v>
    <v>268435456</v>
    <v>1</v>
    <v>Powered by Refinitiv</v>
    <v>0</v>
    <v>PT Bank Central Asia Tbk (XIDX:BBCA)</v>
    <v>2</v>
    <v>3</v>
    <v>Finance</v>
    <v>4</v>
    <v>10950</v>
    <v>8775</v>
    <v>0.86899999999999999</v>
    <v>-125</v>
    <v>-1.269E-2</v>
    <v>IDR</v>
    <v>PT Bank Central Asia Tbk (the Bank) is an Indonesia-based commercial bank. The Bank’s segments include Transaction Banking, Corporate Banking, Commercial &amp; Small &amp; Medium Enterprise (SME) Banking, Individual Banking, and Treasury and International Banking. Its geographic areas include Sumatera, Java, Kalimantan, East Indonesia and overseas operation. The Bank offers various products and services, which include deposits accounts, cash management services, transaction banking services, credit cards, bancassurance products, electronic banking, mutual fund investment product, export import facilities, foreign exchange facilities, and others. It provides a variety of international banking services, such as cross border remittances, trade fi nance, and other services for banks and financial institutions. Its subsidiaries include PT BCA Finance, BCA Finance Limited, PT Bank BCA Syariah, PT BCA Sekuritas, PT Asuransi Umum BCA, PT BCA Multi Finance, and others.</v>
    <v>27491</v>
    <v>Indonesia Stock Exchange</v>
    <v>XIDX</v>
    <v>XIDX</v>
    <v>Menara BCA, Grand, Jl. MH Thamrin No. 1, JAKARTA PUSAT, DKI JAKARTA, 10310 ID</v>
    <v>9925</v>
    <v>Banking Services</v>
    <v>Stock</v>
    <v>45667.385416666664</v>
    <v>126</v>
    <v>9725</v>
    <v>1186861000000000</v>
    <v>PT Bank Central Asia Tbk</v>
    <v>PT Bank Central Asia Tbk</v>
    <v>9800</v>
    <v>9850</v>
    <v>9725</v>
    <v>122042300000</v>
    <v>BBCA</v>
    <v>PT Bank Central Asia Tbk (XIDX:BBCA)</v>
    <v>72531300</v>
    <v>68647642.622999996</v>
    <v>1955</v>
  </rv>
  <rv s="2">
    <v>127</v>
  </rv>
  <rv s="0">
    <v>https://www.bing.com/financeapi/forcetrigger?t=bn91p2&amp;q=XIDX%3aBBRI&amp;form=skydnc</v>
    <v>Learn more on Bing</v>
  </rv>
  <rv s="1">
    <v>en-ID</v>
    <v>bn91p2</v>
    <v>268435456</v>
    <v>1</v>
    <v>Powered by Refinitiv</v>
    <v>0</v>
    <v>PT Bank Rakyat Indonesia (Persero) Tbk (XIDX:BBRI)</v>
    <v>2</v>
    <v>3</v>
    <v>Finance</v>
    <v>4</v>
    <v>6450</v>
    <v>4010</v>
    <v>1.5183</v>
    <v>-20</v>
    <v>-4.9630000000000004E-3</v>
    <v>IDR</v>
    <v>PT Bank Rakyat Indonesia (Persero) Tbk operates in the banking sector. It collects funds from the public in the form of savings and other liabilities and provides loans to borrowers to help to finance business expansion. Its segments include Micro, Retail Business, Corporate, Others and Subsidiaries. The Micro segment is intended to serve the needs of banking products and services for individual customers and micro-entrepreneurs in the context of empowering community businesses. Retail Business is intended to serve small and medium entrepreneurs, including through consumer and commercial banking products and services. Corporate segment includes corporate business, institutional business and transaction banking, syndication business and non-bank financial institution services. Other segments include treasury business, international business and capital market support services business. It offers savings products, such as BRI BritAma Savings, BRI Simpedes Savings and BRI Junio Savings.</v>
    <v>80302</v>
    <v>Indonesia Stock Exchange</v>
    <v>XIDX</v>
    <v>XIDX</v>
    <v>Gedung BRI I, Jl. Jenderal Sudirman Kav. 44-46, JAKARTA PUSAT, DKI JAKARTA, 10210 ID</v>
    <v>4060</v>
    <v>Banking Services</v>
    <v>Stock</v>
    <v>45667.385416666664</v>
    <v>129</v>
    <v>4010</v>
    <v>601674100000000</v>
    <v>PT Bank Rakyat Indonesia (Persero) Tbk</v>
    <v>PT Bank Rakyat Indonesia (Persero) Tbk</v>
    <v>4030</v>
    <v>4030</v>
    <v>4010</v>
    <v>150043400000</v>
    <v>BBRI</v>
    <v>PT Bank Rakyat Indonesia (Persero) Tbk (XIDX:BBRI)</v>
    <v>132774300</v>
    <v>228313319.67210001</v>
    <v>1992</v>
  </rv>
  <rv s="2">
    <v>130</v>
  </rv>
  <rv s="0">
    <v>https://www.bing.com/financeapi/forcetrigger?t=bn9azr&amp;q=XIDX%3aMPPA&amp;form=skydnc</v>
    <v>Learn more on Bing</v>
  </rv>
  <rv s="1">
    <v>en-ID</v>
    <v>bn9azr</v>
    <v>268435456</v>
    <v>1</v>
    <v>Powered by Refinitiv</v>
    <v>0</v>
    <v>PT Matahari Putra Prima Tbk (XIDX:MPPA)</v>
    <v>2</v>
    <v>3</v>
    <v>Finance</v>
    <v>4</v>
    <v>116</v>
    <v>50</v>
    <v>0.92390000000000005</v>
    <v>-1</v>
    <v>-1.5384999999999999E-2</v>
    <v>IDR</v>
    <v>PT Matahari Putra Prima Tbk is an Indonesia-based retail business. The Company conducts its business operations in the form of hypermarket and supermarket chain providing various products such as daily necessities products and electronics. The Company's trading activities include various kinds of goods, which mainly consist of food, beverages or tobacco in minimarkets, supermarkets, hypermarkets, as well as non-food items such as clothing, toys, cosmetics, and health products. It operates Hypermart, Foodmart, Hyfresh, and Boston Health &amp; Beauty stores in approximately 175 locations in Jakarta and other cities in Indonesia. Through its Foodmart Fresh and premium Foodmart Primo supermarket formats, the Company focuses on fresh foods, bread, ready-to-eat products as well as a range of local and international products. Boston Health &amp; Beauty offers health consultation services. The Company also operates Hypermart Online, an e-commerce platform.</v>
    <v>6781</v>
    <v>Indonesia Stock Exchange</v>
    <v>XIDX</v>
    <v>XIDX</v>
    <v>Hypermart Cyberpark - Lantai UG Jl. Sultan Falatehan. Lippo Karawaci Utara, TANGERANG, BANTEN, 15138 ID</v>
    <v>67</v>
    <v>Food &amp; Drug Retailing</v>
    <v>Stock</v>
    <v>45667.385416666664</v>
    <v>132</v>
    <v>63</v>
    <v>829864900000</v>
    <v>PT Matahari Putra Prima Tbk</v>
    <v>PT Matahari Putra Prima Tbk</v>
    <v>65</v>
    <v>65</v>
    <v>64</v>
    <v>12966640000</v>
    <v>MPPA</v>
    <v>PT Matahari Putra Prima Tbk (XIDX:MPPA)</v>
    <v>20823500</v>
    <v>154262578.68849999</v>
    <v>1986</v>
  </rv>
  <rv s="2">
    <v>133</v>
  </rv>
  <rv s="0">
    <v>https://www.bing.com/financeapi/forcetrigger?t=bn9alh&amp;q=XIDX%3aMLPL&amp;form=skydnc</v>
    <v>Learn more on Bing</v>
  </rv>
  <rv s="1">
    <v>en-ID</v>
    <v>bn9alh</v>
    <v>268435456</v>
    <v>1</v>
    <v>Powered by Refinitiv</v>
    <v>0</v>
    <v>PT Multipolar Tbk (XIDX:MLPL)</v>
    <v>2</v>
    <v>3</v>
    <v>Finance</v>
    <v>4</v>
    <v>220</v>
    <v>50</v>
    <v>1.0895999999999999</v>
    <v>1</v>
    <v>9.6150000000000003E-3</v>
    <v>IDR</v>
    <v>PT Multipolar Tbk is an Indonesia-based holding company. The Company operates through its subsidiaries in the field of telecommunications, information technology (IT), general trading, including import, export, inter-insular, local and retail trading, property/real estate development, management services, renting spaces in buildings, and investment. The Company’s segments include Retail and Distribution, Information Technology, and Others. The Company’s subsidiaries include PT Multipolar Technology Tbk, which is engaged in IT system consulting, integration and management in subsidiaries engaged in IT; PT Walsin Lippo Industries, which is engaged in steel wire manufacturing, PT Visionet Data Internasional, which provides total IT managed services, and PT Multi Prima Sejahtera Tbk (MPS), which is engaged in wholesale machineries trading, agriculture supporting activity, among others.</v>
    <v>8081</v>
    <v>Indonesia Stock Exchange</v>
    <v>XIDX</v>
    <v>XIDX</v>
    <v>Menara Matahari Lantai 21, Jl. Bulevar Palem Raya no. 7, Lippo Karawaci 1200, TANGERANG, BANTEN, 15811 ID</v>
    <v>107</v>
    <v>Diversified Retail</v>
    <v>Stock</v>
    <v>45667.385416666664</v>
    <v>135</v>
    <v>102</v>
    <v>1646644000000</v>
    <v>PT Multipolar Tbk</v>
    <v>PT Multipolar Tbk</v>
    <v>105</v>
    <v>104</v>
    <v>105</v>
    <v>15682320000</v>
    <v>MLPL</v>
    <v>PT Multipolar Tbk (XIDX:MLPL)</v>
    <v>48407500</v>
    <v>358904038.33329999</v>
    <v>1982</v>
  </rv>
  <rv s="2">
    <v>136</v>
  </rv>
  <rv s="0">
    <v>https://www.bing.com/financeapi/forcetrigger?t=bkh4p2&amp;q=XIDX%3aMLPT&amp;form=skydnc</v>
    <v>Learn more on Bing</v>
  </rv>
  <rv s="1">
    <v>en-ID</v>
    <v>bkh4p2</v>
    <v>268435456</v>
    <v>1</v>
    <v>Powered by Refinitiv</v>
    <v>0</v>
    <v>PT Multipolar Technology Tbk (XIDX:MLPT)</v>
    <v>2</v>
    <v>3</v>
    <v>Finance</v>
    <v>4</v>
    <v>37000</v>
    <v>1185</v>
    <v>8.9599999999999999E-2</v>
    <v>-250</v>
    <v>-1.3158000000000001E-2</v>
    <v>IDR</v>
    <v>PT Multipolar Technology Tbk is an Indonesia-based system integrator. The Company is engaged in planning, designing, and developing digital technology and business transformation. It operates and manages the business in consultation, integration and information technology management. Its business activities include the telecommunication services and technology industry, business in general trading either on its own account or on commission or mandate on the dependents of other parties, including import and export trade, interisland/regional and local for self-produced goods and other company’s product, and act as agents, wholesalers, suppliers, franchises, distributors, retailers and as representatives of other institutions/companies both from inside or outside the country, and trade related to business sector of technology which is computer and computer equipment wholesale, software wholesale, and other information technology goods and all supporting facilities.</v>
    <v>915</v>
    <v>Indonesia Stock Exchange</v>
    <v>XIDX</v>
    <v>XIDX</v>
    <v>Tower B, 18th Floor, Jl. Mega Kuningan Barat III, Lot 10, 1-6, Kawasan Mega Kuningan, JAKARTA SELATAN, DKI JAKARTA, 12950 ID</v>
    <v>19250</v>
    <v>Software &amp; IT Services</v>
    <v>Stock</v>
    <v>45667.385416666664</v>
    <v>138</v>
    <v>18400</v>
    <v>35156250000000</v>
    <v>PT Multipolar Technology Tbk</v>
    <v>PT Multipolar Technology Tbk</v>
    <v>19025</v>
    <v>19000</v>
    <v>18750</v>
    <v>1875000000</v>
    <v>MLPT</v>
    <v>PT Multipolar Technology Tbk (XIDX:MLPT)</v>
    <v>37600</v>
    <v>376325</v>
    <v>2002</v>
  </rv>
  <rv s="2">
    <v>139</v>
  </rv>
  <rv s="0">
    <v>https://www.bing.com/financeapi/forcetrigger?t=bkgymw&amp;q=XIDX%3aLINK&amp;form=skydnc</v>
    <v>Learn more on Bing</v>
  </rv>
  <rv s="1">
    <v>en-ID</v>
    <v>bkgymw</v>
    <v>268435456</v>
    <v>1</v>
    <v>Powered by Refinitiv</v>
    <v>0</v>
    <v>PT Link Net Tbk (XIDX:LINK)</v>
    <v>2</v>
    <v>3</v>
    <v>Finance</v>
    <v>4</v>
    <v>2390</v>
    <v>825</v>
    <v>1.1341000000000001</v>
    <v>20</v>
    <v>1.7316000000000002E-2</v>
    <v>IDR</v>
    <v>PT Link Net Tbk is a provider of high-speed broadband Internet services in Indonesia. The Company is engaged in telecommunication activities by cable and the provision of Internet services, communication system services, network access point services, other multimedia services, telephony value-added services and telephony Internet services for public purposes, as well as trading, management consultancy activities and call center activities. The Company and its subsidiaries provide services through a broadband communication network including the distribution of television (TV) programs and the Internet through the network in Jakarta, Bogor, Depok, Tangerang, Bekasi, Surabaya (including Malang, Gresik and Sidoarjo), Bali, Bandung, Medan, Batam, Solo, Semarang, Cikampek-Purwakarta, Cirebon, Tegal, Yogyakarta, Kediri, Subang, Sukabumi, Purwokerto, and Serang. It offers solutions for residential customers and information and communications technology solutions for enterprise customers.</v>
    <v>545</v>
    <v>Indonesia Stock Exchange</v>
    <v>XIDX</v>
    <v>XIDX</v>
    <v>Centennial Tower 26th Floor, Unit D. Jl. Jendral Gatot Subroto Kav. 24-25, JAKARTA SELATAN, DKI JAKARTA, 12930 ID</v>
    <v>1215</v>
    <v>Telecommunications Services</v>
    <v>Stock</v>
    <v>45667.385416666664</v>
    <v>141</v>
    <v>1150</v>
    <v>3364255000000</v>
    <v>PT Link Net Tbk</v>
    <v>PT Link Net Tbk</v>
    <v>1155</v>
    <v>1155</v>
    <v>1175</v>
    <v>2863196000</v>
    <v>LINK</v>
    <v>PT Link Net Tbk (XIDX:LINK)</v>
    <v>12600</v>
    <v>38995.082000000002</v>
    <v>1996</v>
  </rv>
  <rv s="2">
    <v>142</v>
  </rv>
  <rv s="0">
    <v>https://www.bing.com/financeapi/forcetrigger?t=bkgzjc&amp;q=XIDX%3aLPPF&amp;form=skydnc</v>
    <v>Learn more on Bing</v>
  </rv>
  <rv s="1">
    <v>en-ID</v>
    <v>bkgzjc</v>
    <v>268435456</v>
    <v>1</v>
    <v>Powered by Refinitiv</v>
    <v>0</v>
    <v>PT Matahari Department Store Tbk (XIDX:LPPF)</v>
    <v>2</v>
    <v>3</v>
    <v>Finance</v>
    <v>4</v>
    <v>2410</v>
    <v>1330</v>
    <v>1.7992999999999999</v>
    <v>-5</v>
    <v>-3.3439999999999998E-3</v>
    <v>IDR</v>
    <v>PT Matahari Department Store Tbk is an Indonesia-based company, which is engaged in the retail business for several types of products such as clothes, accessories, bags, shoes, cosmetics, and household appliances, and management consulting service. The Company’s segments include Sumatra; Java; Kalimantan, Sulawesi and Maluku, and Others. It operates approximately 147 stores. The Company’s brands include NEVADA, Details, Little M, CONNEXION, COLE, St. Yves, Suko, and Pipiniko. Its products are categorized under menswear, ladieswear, footwear, children’s products, and beauty products. The Company offer clothes, such as polo shirt, blouse, sweater and cardigan, dress, outerwear, long pants, jeans, shorts, underwear and sleepwear, maternity clothes, sports clothing, and others. It offers shoes, such as slippers, sneakers, sport shoes, slip On, formal shoes, boots, and others. It also offers products, such as backpack, shoulder bags, handbags, duffle bags, wallet, and others.</v>
    <v>8335</v>
    <v>Indonesia Stock Exchange</v>
    <v>XIDX</v>
    <v>XIDX</v>
    <v>Menara Matahari 8th-12th Floor, Jl. Bulevar Palem Raya No.7, Lippo Village, TANGERANG, BANTEN, 15811 ID</v>
    <v>1490</v>
    <v>Diversified Retail</v>
    <v>Stock</v>
    <v>45667.385416666664</v>
    <v>144</v>
    <v>1465</v>
    <v>3366347000000</v>
    <v>PT Matahari Department Store Tbk</v>
    <v>PT Matahari Department Store Tbk</v>
    <v>1490</v>
    <v>1495</v>
    <v>1490</v>
    <v>2259293000</v>
    <v>LPPF</v>
    <v>PT Matahari Department Store Tbk (XIDX:LPPF)</v>
    <v>675200</v>
    <v>2065178.6884999999</v>
    <v>1982</v>
  </rv>
  <rv s="2">
    <v>145</v>
  </rv>
  <rv s="0">
    <v>https://www.bing.com/financeapi/forcetrigger?t=bn9jnm&amp;q=XIDX%3aSILO&amp;form=skydnc</v>
    <v>Learn more on Bing</v>
  </rv>
  <rv s="1">
    <v>en-ID</v>
    <v>bn9jnm</v>
    <v>268435456</v>
    <v>1</v>
    <v>Powered by Refinitiv</v>
    <v>0</v>
    <v>PT Siloam International Hospitals Tbk (XIDX:SILO)</v>
    <v>2</v>
    <v>3</v>
    <v>Finance</v>
    <v>4</v>
    <v>3880</v>
    <v>1970</v>
    <v>0.16520000000000001</v>
    <v>10</v>
    <v>3.2260000000000001E-3</v>
    <v>IDR</v>
    <v>PT Siloam International Hospitals Tbk (Siloam Hospitals) is an Indonesia-based healthcare provider. The Company's principal activity is engaging in healthcare provision, including setting up and managing hospitals. The operations of hospital units of the Company and subsidiaries (the Group) are in several cities on the island of Sumatra, Java, Bali, Kalimantan, Sulawesi, Nusa Tenggara Timur, Nusa Tenggara Barat and Bangka. It has a hospital network that provide a range of specialized health services, including transplantation, gamma knife surgery, and brainstem surgery. The Company has more than 41 hospital branches and 25 clinics equipped with complete facilities and professional medical staff. It also offers specialists and sub-specialists to treat various types of diseases for people who need special medical care. It provides laboratory and radiology facilities. The Company provides medical check-up services for people who wish to maintain their health as a preventive action.</v>
    <v>14678</v>
    <v>Indonesia Stock Exchange</v>
    <v>XIDX</v>
    <v>XIDX</v>
    <v>Gdg Fak. Kedokteran UPH Lt. 32, Jl. Boulevard Jend. Sudirman No. 15, Lippo Village, TANGERANG, BANTEN, 15810 ID</v>
    <v>3120</v>
    <v>Healthcare Providers &amp; Services</v>
    <v>Stock</v>
    <v>45667.385416666664</v>
    <v>147</v>
    <v>3090</v>
    <v>40449050000000</v>
    <v>PT Siloam International Hospitals Tbk</v>
    <v>PT Siloam International Hospitals Tbk</v>
    <v>3120</v>
    <v>3100</v>
    <v>3110</v>
    <v>13006130000</v>
    <v>SILO</v>
    <v>PT Siloam International Hospitals Tbk (XIDX:SILO)</v>
    <v>369600</v>
    <v>1802308.1967</v>
    <v>1996</v>
  </rv>
  <rv s="2">
    <v>148</v>
  </rv>
  <rv s="0">
    <v>https://www.bing.com/financeapi/forcetrigger?t=bkgw1h&amp;q=XIDX%3aKBLV&amp;form=skydnc</v>
    <v>Learn more on Bing</v>
  </rv>
  <rv s="1">
    <v>en-ID</v>
    <v>bkgw1h</v>
    <v>268435456</v>
    <v>1</v>
    <v>Powered by Refinitiv</v>
    <v>0</v>
    <v>PT First Media Tbk (XIDX:KBLV)</v>
    <v>2</v>
    <v>3</v>
    <v>Finance</v>
    <v>4</v>
    <v>101</v>
    <v>29</v>
    <v>-4.2099999999999999E-2</v>
    <v>-6</v>
    <v>-6.8182000000000006E-2</v>
    <v>IDR</v>
    <v>PT First Media Tbk is an Indonesia-based company, which is focused on media and content creation. The Company operates through two segments: Media Business and Content Creation Business. The Media Business segment is divided into two business categories: the print media business consisting of newspapers and magazines, and the digital news content business. Its print media consists of Investor Daily newspaper and Investor Magazine. Its online media consists of beritasatu.com and jakartaglobe.id. The Content Production Business segment operates through its subsidiaries, PT First Media News and PT First Media Production (FMP), which creates various kinds of local content. Its FMP is divided into three divisions, namely production, post-production and events. FMP’s business models undertake making television commercials (TVC); TV programs and films (FTV and big screen), and events. It also produces advertisements and develops in-house broadcasts delivered through HomeCable.</v>
    <v>159</v>
    <v>Indonesia Stock Exchange</v>
    <v>XIDX</v>
    <v>XIDX</v>
    <v>Gedung BeritaSatu Plaza, Lantai 4, Suite 401, Jl. Jend. Gatot Subroto Kav. 35 - 36, JAKARTA, DKI JAKARTA, 12950 ID</v>
    <v>88</v>
    <v>Media &amp; Publishing</v>
    <v>Stock</v>
    <v>45667.385416666664</v>
    <v>150</v>
    <v>80</v>
    <v>142857800000</v>
    <v>PT First Media Tbk</v>
    <v>PT First Media Tbk</v>
    <v>88</v>
    <v>88</v>
    <v>82</v>
    <v>1742168000</v>
    <v>KBLV</v>
    <v>PT First Media Tbk (XIDX:KBLV)</v>
    <v>85200</v>
    <v>252070.68969999999</v>
    <v>1995</v>
  </rv>
  <rv s="2">
    <v>151</v>
  </rv>
  <rv s="0">
    <v>https://www.bing.com/financeapi/forcetrigger?t=bn99ar&amp;q=XIDX%3aLPKR&amp;form=skydnc</v>
    <v>Learn more on Bing</v>
  </rv>
  <rv s="1">
    <v>en-ID</v>
    <v>bn99ar</v>
    <v>268435456</v>
    <v>1</v>
    <v>Powered by Refinitiv</v>
    <v>0</v>
    <v>PT Lippo Karawaci Tbk (XIDX:LPKR)</v>
    <v>2</v>
    <v>3</v>
    <v>Finance</v>
    <v>4</v>
    <v>145</v>
    <v>50</v>
    <v>2.2810999999999999</v>
    <v>-3</v>
    <v>-3.0612E-2</v>
    <v>IDR</v>
    <v>PT Lippo Karawaci Tbk is an Indonesia-based company, which is engaged in property development. The Company operates in four segments: Holdco, Real Estate Development, Healthcare, and Lifestyle. Holdco segment serves as a cost center, encompasses companies involved in investment activities, as well as parent companies and subsidiaries of public entities. Real Estate Development segment comprises, among others, activities in real estate in urban development and development of facilities and its infrastructure, memorial park, town management and water sewage treatment, and real estate in large scale integrated development project and its infrastructure development. Healthcare segment comprises of health services. Lifestyle segment comprises, among others, activities in managing shopping center, hotels and restaurants, food business, recreation center, transportation and maintenance services, parking, consumer financing and management services.</v>
    <v>1700</v>
    <v>Indonesia Stock Exchange</v>
    <v>XIDX</v>
    <v>XIDX</v>
    <v>7 Boulevard Palem Raya #22-00 Menara Matahari, Lippo Karawaci Central, TANGERANG, BANTEN, 15811 ID</v>
    <v>98</v>
    <v>Real Estate Operations</v>
    <v>Stock</v>
    <v>45667.385416666664</v>
    <v>153</v>
    <v>94</v>
    <v>6735312000000</v>
    <v>PT Lippo Karawaci Tbk</v>
    <v>PT Lippo Karawaci Tbk</v>
    <v>98</v>
    <v>98</v>
    <v>95</v>
    <v>70898020000</v>
    <v>LPKR</v>
    <v>PT Lippo Karawaci Tbk (XIDX:LPKR)</v>
    <v>13278600</v>
    <v>154631695.08199999</v>
    <v>1991</v>
  </rv>
  <rv s="2">
    <v>154</v>
  </rv>
  <rv s="0">
    <v>https://www.bing.com/financeapi/forcetrigger?t=bkhe3m&amp;q=XIDX%3aNOBU&amp;form=skydnc</v>
    <v>Learn more on Bing</v>
  </rv>
  <rv s="1">
    <v>en-ID</v>
    <v>bkhe3m</v>
    <v>268435456</v>
    <v>1</v>
    <v>Powered by Refinitiv</v>
    <v>0</v>
    <v>PT Bank Nationalnobu Tbk (XIDX:NOBU)</v>
    <v>2</v>
    <v>3</v>
    <v>Finance</v>
    <v>4</v>
    <v>935</v>
    <v>560</v>
    <v>0.46810000000000002</v>
    <v>30</v>
    <v>5.1281999999999994E-2</v>
    <v>IDR</v>
    <v>PT Bank Nationalnobu Tbk (the Bank) is an Indonesia-based commercial bank that primarily concentrates its business operations on the micro, small and medium enterprises (MSME) segment. Its savings products include Nobu SimPel (Student’s Savings), Nobu Junior, Nobu Savings, Nobu Payroll, Nobu Savings Plus, Nobu Savings Plan, Nobu RDN (Customer Fund Account), Nobu Giro, and Nobu Deposito. Its foreign exchange products include Nobu Giro Dollar, Nobu Savings Dollar, and Nobu Deposits Dollar. It provides Internet banking, which offers various services, such as balance inquiries, check accounts mutation; overbooking within Nobu Bank accounts; online real time transfer; prepaid reload; scheduled overbooking and transfer, and bills payment, such as utilities, television or internet subscriptions, education, cellphone post-paid bills, credit card, phone bills, transportation, and health insurance. It offers various loans, such as working capital loans, investment loans, and consumer loans.</v>
    <v>1279</v>
    <v>Indonesia Stock Exchange</v>
    <v>XIDX</v>
    <v>XIDX</v>
    <v>Gedung Graha Nobu, Jl. Boulevard, Diponegoro Nomor 101, Kelurahan Bencongan Indah, Kecamatan Kelapa Dua, Kabupaten, TANGERANG, BANTEN ID</v>
    <v>625</v>
    <v>Banking Services</v>
    <v>Stock</v>
    <v>45667.385416666664</v>
    <v>156</v>
    <v>585</v>
    <v>4553251000000</v>
    <v>PT Bank Nationalnobu Tbk</v>
    <v>PT Bank Nationalnobu Tbk</v>
    <v>590</v>
    <v>585</v>
    <v>615</v>
    <v>7403660000</v>
    <v>NOBU</v>
    <v>PT Bank Nationalnobu Tbk (XIDX:NOBU)</v>
    <v>176500</v>
    <v>1514196.7213000001</v>
    <v>1990</v>
  </rv>
  <rv s="2">
    <v>157</v>
  </rv>
  <rv s="0">
    <v>https://www.bing.com/financeapi/forcetrigger?t=bkgz52&amp;q=XIDX%3aLPCK&amp;form=skydnc</v>
    <v>Learn more on Bing</v>
  </rv>
  <rv s="1">
    <v>en-ID</v>
    <v>bkgz52</v>
    <v>268435456</v>
    <v>1</v>
    <v>Powered by Refinitiv</v>
    <v>0</v>
    <v>PT Lippo Cikarang Tbk (XIDX:LPCK)</v>
    <v>2</v>
    <v>3</v>
    <v>Finance</v>
    <v>4</v>
    <v>895</v>
    <v>480</v>
    <v>2.3530000000000002</v>
    <v>-5</v>
    <v>-9.8040000000000002E-3</v>
    <v>IDR</v>
    <v>PT Lippo Cikarang Tbk is engaged in real estate; industrial areas; professional, scientific and technical activities; construction; transportation; trading; water management, wastewater management, waste management and recycling, and remediation activities; employment activities and other business supports. The Company conducts its business in the real estate sector, including self-owned or leased real estate and industrial estate. Self-owned or leased real estate business covers the construction, purchase, sale, leasing and operation of real estate owned or leased, such as apartment buildings, residential buildings and non-residential buildings and the provision of houses and flats or apartments with or without furniture to be used permanently, either monthly or annually. Including land sales, real estate trading. Industrial estate business controls a minimum of 50 hectares of land in an area, which is used as a place of concentration of industrial activities.</v>
    <v>341</v>
    <v>Indonesia Stock Exchange</v>
    <v>XIDX</v>
    <v>XIDX</v>
    <v>Kawasan Easton Commercial Centre, Jl. Gn. Panderman Kav. 05, Cibatu, Cikarang Selatan, Kab, BEKASI, JAWA BARAT, 17530 ID</v>
    <v>515</v>
    <v>Real Estate Operations</v>
    <v>Stock</v>
    <v>45667.385416666664</v>
    <v>159</v>
    <v>505</v>
    <v>1353198000000</v>
    <v>PT Lippo Cikarang Tbk</v>
    <v>PT Lippo Cikarang Tbk</v>
    <v>510</v>
    <v>510</v>
    <v>505</v>
    <v>2679600000</v>
    <v>LPCK</v>
    <v>PT Lippo Cikarang Tbk (XIDX:LPCK)</v>
    <v>607600</v>
    <v>468193.44260000001</v>
    <v>1988</v>
  </rv>
  <rv s="2">
    <v>160</v>
  </rv>
  <rv s="0">
    <v>https://www.bing.com/financeapi/forcetrigger?t=bkh35r&amp;q=XIDX%3aMFMI&amp;form=skydnc</v>
    <v>Learn more on Bing</v>
  </rv>
  <rv s="1">
    <v>en-ID</v>
    <v>bkh35r</v>
    <v>268435456</v>
    <v>1</v>
    <v>Powered by Refinitiv</v>
    <v>0</v>
    <v>PT Multifiling Mitra Indonesia Tbk (XIDX:MFMI)</v>
    <v>2</v>
    <v>3</v>
    <v>Finance</v>
    <v>4</v>
    <v>1320</v>
    <v>476</v>
    <v>0.4264</v>
    <v>0</v>
    <v>0</v>
    <v>IDR</v>
    <v>PT Multifiling Mitra Indonesia Tbk is engaged in carrying out documentation and information, organizing, storing, borrowing and retrieval of archive and paper and electronic based document, software and hardware implementation, and scanning through imaging/ printing technology. Its solutions include information and asset storage, records management, data management and secure shredding. It stores and protects business documents, backup tapes, electronic files, medical data and other assets. Its products and services consist of document scanning and digital storage services, document destruction services, information technology asset recycling and disposition, legal and vital records storage, iron mountain clean start, support digital transformation, file room solutions, iron mountain connect, offsite records storage, iron mountain records centers, and offsite tape vaulting. Its InControl solution protects information in transit with patented security and traceability features.</v>
    <v>158</v>
    <v>Indonesia Stock Exchange</v>
    <v>XIDX</v>
    <v>XIDX</v>
    <v>Delta Silicon Industrial Park, Jalan Akasia II Blok A7-4A, Lippo Cikarang, BEKASI, JAWA BARAT, 17550 ID</v>
    <v>1120</v>
    <v>Professional &amp; Commercial Services</v>
    <v>Stock</v>
    <v>45666.385416666664</v>
    <v>162</v>
    <v>1120</v>
    <v>848490800000</v>
    <v>PT Multifiling Mitra Indonesia Tbk</v>
    <v>PT Multifiling Mitra Indonesia Tbk</v>
    <v>1120</v>
    <v>1120</v>
    <v>1120</v>
    <v>757581000</v>
    <v>MFMI</v>
    <v>PT Multifiling Mitra Indonesia Tbk (XIDX:MFMI)</v>
    <v>58300</v>
    <v>21222.2222</v>
    <v>1994</v>
  </rv>
  <rv s="2">
    <v>163</v>
  </rv>
  <rv s="0">
    <v>https://www.bing.com/financeapi/forcetrigger?t=bkgndm&amp;q=XIDX%3aDNET&amp;form=skydnc</v>
    <v>Learn more on Bing</v>
  </rv>
  <rv s="1">
    <v>en-ID</v>
    <v>bkgndm</v>
    <v>268435456</v>
    <v>1</v>
    <v>Powered by Refinitiv</v>
    <v>0</v>
    <v>PT Indoritel Makmur Internasional Tbk (XIDX:DNET)</v>
    <v>2</v>
    <v>3</v>
    <v>Finance</v>
    <v>4</v>
    <v>12825</v>
    <v>4400</v>
    <v>-0.28699999999999998</v>
    <v>-25</v>
    <v>-2.7320000000000001E-3</v>
    <v>IDR</v>
    <v>PT Indoritel Makmur Internasional Tbk is an investment holding company focused primarily on the consumer and retail industries in Indonesia. It is engaged in activities of investment, general trading, agency and representation. Its segments include Corporate, Retail and Other. The Corporate segment provides optical fiber-based telecommunication data connection services for business customers, such as last mile solution, fiberization, bandiwith on demand, IP Transit, IEPL, MPLS, DWDM provided to other telecommunication operators and international customers. The Retail segment provides optical fiber-based telecommunication data service products for home fiber to the home (FTTH) / broadband FTTH customers provided to telecommunications operators and Internet Service Provider (ISP) companies. The Other segment is the digital service segment, which includes installation services, rental income from the provision of access points, repair, and maintenance, as well as e-commerce daily deals.</v>
    <v>229</v>
    <v>Indonesia Stock Exchange</v>
    <v>XIDX</v>
    <v>XIDX</v>
    <v>Wisma Indocement, Lantai 10 Jalan Jend. Sudirman Kav. 70-71, JAKARTA, DKI JAKARTA, 12910 ID</v>
    <v>9200</v>
    <v>Telecommunications Services</v>
    <v>Stock</v>
    <v>45667.385416666664</v>
    <v>165</v>
    <v>9125</v>
    <v>129429000000000</v>
    <v>PT Indoritel Makmur Internasional Tbk</v>
    <v>PT Indoritel Makmur Internasional Tbk</v>
    <v>9125</v>
    <v>9150</v>
    <v>9125</v>
    <v>14184000000</v>
    <v>DNET</v>
    <v>PT Indoritel Makmur Internasional Tbk (XIDX:DNET)</v>
    <v>8000</v>
    <v>15027.868899999999</v>
    <v>1995</v>
  </rv>
  <rv s="2">
    <v>166</v>
  </rv>
  <rv s="0">
    <v>https://www.bing.com/financeapi/forcetrigger?t=bkguk2&amp;q=XIDX%3aIMAS&amp;form=skydnc</v>
    <v>Learn more on Bing</v>
  </rv>
  <rv s="1">
    <v>en-ID</v>
    <v>bkguk2</v>
    <v>268435456</v>
    <v>1</v>
    <v>Powered by Refinitiv</v>
    <v>0</v>
    <v>PT Indomobil Sukses Internasional Tbk (XIDX:IMAS)</v>
    <v>2</v>
    <v>3</v>
    <v>Finance</v>
    <v>4</v>
    <v>1810</v>
    <v>845</v>
    <v>2.9481000000000002</v>
    <v>0</v>
    <v>0</v>
    <v>IDR</v>
    <v>PT Indomobil Sukses Internasional Tbk is an Indonesia-based company, which is engaged in the automotive industry. The Company's business segments include Automobiles, Spare Parts, Financial Services, Car Rental and logistics, Services, Fuels and Lubricants, Contractor Services, Manufacturing and Others. The business fields of the Company and its subsidiaries include brand licensees, vehicle sales distribution, after-sales services, motor vehicle financing services, spare parts distributors, motor vehicle assembly, automotive component manufacturing, and other supporting business groups. The Company and its subsidiaries are engaged in assembling and distribution of automobiles, buses, trucks, and heavy equipment, which, include the brand names of Audi, Datsun, Foton, Hino, Infiniti, John Deere, Kalmar, Manitou, Nissan, Renault, Renault Trucks, Shandong Lingong Construction Machinery (SDLG), Suzuki, Volkswagen, Volvo Bus, Volvo Construction Equipment, Volvo Trucks and Zoomlion.</v>
    <v>6318</v>
    <v>Indonesia Stock Exchange</v>
    <v>XIDX</v>
    <v>XIDX</v>
    <v>Wisma Indomobil 1, 6th Floor, Jl. MT. Haryono Kav.8, JAKARTA, DKI JAKARTA, 13330 ID</v>
    <v>865</v>
    <v>Automobiles &amp; Auto Parts</v>
    <v>Stock</v>
    <v>45667.385416666664</v>
    <v>168</v>
    <v>845</v>
    <v>3435090000000</v>
    <v>PT Indomobil Sukses Internasional Tbk</v>
    <v>PT Indomobil Sukses Internasional Tbk</v>
    <v>860</v>
    <v>860</v>
    <v>860</v>
    <v>3994291000</v>
    <v>IMAS</v>
    <v>PT Indomobil Sukses Internasional Tbk (XIDX:IMAS)</v>
    <v>114300</v>
    <v>496100</v>
    <v>1988</v>
  </rv>
  <rv s="2">
    <v>169</v>
  </rv>
  <rv s="0">
    <v>https://www.bing.com/financeapi/forcetrigger?t=bkhmf2&amp;q=XIDX%3aSIMP&amp;form=skydnc</v>
    <v>Learn more on Bing</v>
  </rv>
  <rv s="1">
    <v>en-ID</v>
    <v>bkhmf2</v>
    <v>268435456</v>
    <v>1</v>
    <v>Powered by Refinitiv</v>
    <v>0</v>
    <v>PT Salim Ivomas Pratama Tbk (XIDX:SIMP)</v>
    <v>2</v>
    <v>3</v>
    <v>Finance</v>
    <v>4</v>
    <v>444</v>
    <v>350</v>
    <v>1.5390999999999999</v>
    <v>2</v>
    <v>5.4050000000000001E-3</v>
    <v>IDR</v>
    <v>PT Salim Ivomas Pratama Tbk is a diversified and vertically integrated agribusiness company. Its principal activities include research and development, seed breeding, oil palm cultivation and processing and the production and marketing of cooking oil, margarine and shortening products. It is also engaged in the cultivation of sugarcane, rubber and other crop commodities. Its segments include Plantations and Edible Oil and Fats. Plantations segment is involved in the development and maintenance of primary bearer plants, such as oil palm, rubber, sugar cane and timber plantations with a small portion of cocoa, coconut, tea plantations and agroforestry and other business activities relating to processing of the produce into finished goods, and the related marketing and selling activities. Edible Oil and Fats segment produces, markets and sells edible oil, margarine, fats and other related products. Its brands include Bimoli, Bimoli Special, Happy, Amanda, Palmia and Royal Palmia.</v>
    <v>32622</v>
    <v>Indonesia Stock Exchange</v>
    <v>XIDX</v>
    <v>XIDX</v>
    <v>Sudirman Plaza, Indofood Tower, Lantai 11Jalan Jendral Sudirman Kav. 76-78, JAKARTA SELATAN, DKI JAKARTA, 12910 ID</v>
    <v>376</v>
    <v>Food &amp; Tobacco</v>
    <v>Stock</v>
    <v>45667.385416666664</v>
    <v>171</v>
    <v>370</v>
    <v>5766488000000</v>
    <v>PT Salim Ivomas Pratama Tbk</v>
    <v>PT Salim Ivomas Pratama Tbk</v>
    <v>370</v>
    <v>370</v>
    <v>372</v>
    <v>15501310000</v>
    <v>SIMP</v>
    <v>PT Salim Ivomas Pratama Tbk (XIDX:SIMP)</v>
    <v>1276800</v>
    <v>4878027.8689000001</v>
    <v>1993</v>
  </rv>
  <rv s="2">
    <v>172</v>
  </rv>
  <rv s="0">
    <v>https://www.bing.com/financeapi/forcetrigger?t=bn99jc&amp;q=XIDX%3aLSIP&amp;form=skydnc</v>
    <v>Learn more on Bing</v>
  </rv>
  <rv s="1">
    <v>en-ID</v>
    <v>bn99jc</v>
    <v>268435456</v>
    <v>1</v>
    <v>Powered by Refinitiv</v>
    <v>0</v>
    <v>PT Perusahaan Perkebunan London Sumatra Indonesia Tbk (XIDX:LSIP)</v>
    <v>2</v>
    <v>3</v>
    <v>Finance</v>
    <v>4</v>
    <v>1305</v>
    <v>750</v>
    <v>1.4025000000000001</v>
    <v>0</v>
    <v>0</v>
    <v>IDR</v>
    <v>PT Perusahaan Perkebunan London Sumatra Indonesia Tbk is an Indonesia-based company, which is engaged in the plantation business located in North Sumatera, South Sumatera, Java, East Kalimantan, North Sulawesi, and South Sulawesi. The main products of the Company include crude palm oil (CPO), palm kernel oil (PKO) and rubber, and small quantities of cocoa, tea, and oil palm seeds. Its subsidiaries include PT Multi Agro Kencana Prima, Lonsum Singapore Pte., Ltd., PT Tani Musi Persada (TMP), PT Sumatra Agri Sejahtera (SAS), PT Tani Andalas Sejahtera (TAS), Agri Investments Pte., Ltd. (AIPL), and PT Wushan Hijau Lestari (WHL).</v>
    <v>14015</v>
    <v>Indonesia Stock Exchange</v>
    <v>XIDX</v>
    <v>XIDX</v>
    <v>Ariobimo Sentral 12th Floor Jln. HR. Rasuna Said Blok X-2 Kav. 5, JAKARTA, DKI JAKARTA, 12950 ID</v>
    <v>965</v>
    <v>Food &amp; Tobacco</v>
    <v>Stock</v>
    <v>45667.385416666664</v>
    <v>174</v>
    <v>950</v>
    <v>6513066000000</v>
    <v>PT Perusahaan Perkebunan London Sumatra Indonesia Tbk</v>
    <v>PT Perusahaan Perkebunan London Sumatra Indonesia Tbk</v>
    <v>955</v>
    <v>955</v>
    <v>955</v>
    <v>6819964000</v>
    <v>LSIP</v>
    <v>PT Perusahaan Perkebunan London Sumatra Indonesia Tbk (XIDX:LSIP)</v>
    <v>2197200</v>
    <v>19734629.508200001</v>
    <v>1963</v>
  </rv>
  <rv s="2">
    <v>175</v>
  </rv>
  <rv s="0">
    <v>https://www.bing.com/financeapi/forcetrigger?t=bn92u2&amp;q=XIDX%3aBINA&amp;form=skydnc</v>
    <v>Learn more on Bing</v>
  </rv>
  <rv s="1">
    <v>en-ID</v>
    <v>bn92u2</v>
    <v>268435456</v>
    <v>1</v>
    <v>Powered by Refinitiv</v>
    <v>0</v>
    <v>PT Bank Ina Perdana Tbk (XIDX:BINA)</v>
    <v>2</v>
    <v>3</v>
    <v>Finance</v>
    <v>4</v>
    <v>4300</v>
    <v>3950</v>
    <v>0.3301</v>
    <v>50</v>
    <v>1.2376E-2</v>
    <v>IDR</v>
    <v>PT Bank Ina Perdana TBK is an Indonesia-based commercial bank. It is engaged in collecting funds from the public in the form of deposits in the form of demand deposits, time deposits, certificates of deposit, savings and/or other equivalent forms. Its segments include marketing and loans, treasury, and trade finance. Its products and services include funding, promotion programs, services, digital products and credit distribution. Its funding products include Tabina Perdana, business savings, simple savings, term savings, My Savings, time deposits, current account, Tabina Valas, Giro Valas and Deposito Valas. Its promotion program products include Tabina Triple Untung Mass, Tabina Triple Untung Affluent, Tabina Triple Untung Arisan, Tabina Green Untung and Tabina Combo. Its services include payroll service, education services and money collection service. Its digital products include INA Virtual Account, mobile banking, individual Internet banking and Internet banking business.</v>
    <v>562</v>
    <v>Indonesia Stock Exchange</v>
    <v>XIDX</v>
    <v>XIDX</v>
    <v>Ariobimo Sentral ID</v>
    <v>4090</v>
    <v>Banking Services</v>
    <v>Stock</v>
    <v>45667.385416666664</v>
    <v>177</v>
    <v>4080</v>
    <v>24840080000000</v>
    <v>PT Bank Ina Perdana Tbk</v>
    <v>PT Bank Ina Perdana Tbk</v>
    <v>4090</v>
    <v>4040</v>
    <v>4090</v>
    <v>6073370000</v>
    <v>BINA</v>
    <v>PT Bank Ina Perdana Tbk (XIDX:BINA)</v>
    <v>51700</v>
    <v>251926.22949999999</v>
    <v>1990</v>
  </rv>
  <rv s="2">
    <v>178</v>
  </rv>
  <rv s="0">
    <v>https://www.bing.com/financeapi/forcetrigger?t=bkhqz2&amp;q=XIDX%3aSRTG&amp;form=skydnc</v>
    <v>Learn more on Bing</v>
  </rv>
  <rv s="1">
    <v>en-ID</v>
    <v>bkhqz2</v>
    <v>268435456</v>
    <v>1</v>
    <v>Powered by Refinitiv</v>
    <v>0</v>
    <v>PT Saratoga Investama Sedaya Tbk (XIDX:SRTG)</v>
    <v>2</v>
    <v>3</v>
    <v>Finance</v>
    <v>4</v>
    <v>2880</v>
    <v>1225</v>
    <v>0.58440000000000003</v>
    <v>25</v>
    <v>1.3966000000000001E-2</v>
    <v>IDR</v>
    <v>PT Saratoga Investama Sedaya Tbk is an Indonesia-based investment company. The Company is focused on investing in the growing energy sector, precious metals, technology infrastructure, healthcare products and services, specialty logistics and distribution, and the digital space. Its segments include Blue Chip Companies, Digital technology Companies, Growth focused Companies, and Others. The Company’s portfolio includes construction, consumer products and services, digital media and advertising, energy and resources, industrials, logistics, precious metals, renewables and green economy and technology and digital infrastructure. Its portfolio is spread across early-stage companies with significant upside, growth companies with business model and financial performance and listed blue chip companies. The Company’s subsidiaries include PT Saratoga Sentra Business (SSB); PT Nugraha Eka Kencana (NEK); PT Wahana Anugerah Sejahtera (WAS); PT Bumi Hijau Asri (BHA), and others.</v>
    <v>63</v>
    <v>Indonesia Stock Exchange</v>
    <v>XIDX</v>
    <v>XIDX</v>
    <v>Menara Karya Lantai 15 Jl. HR Rasuna Said Blok X-5, Kav 1-2, JAKARTA SELATAN, DKI JAKARTA, 12950 ID</v>
    <v>1855</v>
    <v>Investment Banking &amp; Investment Services</v>
    <v>Stock</v>
    <v>45667.385416666664</v>
    <v>180</v>
    <v>1780</v>
    <v>24620180000000</v>
    <v>PT Saratoga Investama Sedaya Tbk</v>
    <v>PT Saratoga Investama Sedaya Tbk</v>
    <v>1795</v>
    <v>1790</v>
    <v>1815</v>
    <v>13564830000</v>
    <v>SRTG</v>
    <v>PT Saratoga Investama Sedaya Tbk (XIDX:SRTG)</v>
    <v>9146900</v>
    <v>24214422.950800002</v>
    <v>1992</v>
  </rv>
  <rv s="2">
    <v>181</v>
  </rv>
  <rv s="0">
    <v>https://www.bing.com/financeapi/forcetrigger?t=bkh1r7&amp;q=XIDX%3aMAYA&amp;form=skydnc</v>
    <v>Learn more on Bing</v>
  </rv>
  <rv s="1">
    <v>en-ID</v>
    <v>bkh1r7</v>
    <v>268435456</v>
    <v>1</v>
    <v>Powered by Refinitiv</v>
    <v>0</v>
    <v>PT Bank Mayapada Internasional Tbk (XIDX:MAYA)</v>
    <v>2</v>
    <v>3</v>
    <v>Finance</v>
    <v>4</v>
    <v>416</v>
    <v>149</v>
    <v>1.1825000000000001</v>
    <v>4</v>
    <v>1.9417E-2</v>
    <v>IDR</v>
    <v>PT Bank Mayapada Internasional Tbk is an Indonesia-based commercial bank. The Bank's segments include corporate business, retail business, and micro business. Its corporate business segment includes financial products and services, such as working capital credit, investment credit and consultancy services. The Company's retail business segment includes consumer credit and third-party fund collecting. The consumer credits offered by the Company are myHOME Loan, myAUTO, myCREDIT CARD and Personal Loan. It also lends to small and medium enterprises. Its savings products include mySAVING Super Benefit, myDOLLAR, TabunganKu and Tabungan SimPel. Its time deposits and giro products include myDEPO, myDEPO Valas, myGIRO and myGIRO Valas. The Company's investment and bancassurance products include myFAMILY Saving, Ziaga Jiwa, Ziaga PA Plus, Prestigio Unit Link, MahaCita Protection, Zurich Pro-Fit 8 and Q Protection. Its other services include mySAFEBOX, myPAYROLL and Layanan MPN-G2.</v>
    <v>2892</v>
    <v>Indonesia Stock Exchange</v>
    <v>XIDX</v>
    <v>XIDX</v>
    <v>Mayapada Tower, Ground Floor - 3rd Floor, Jl. Jend. Sudirman Kav. 28, JAKARTA, DKI JAKARTA, 12920 ID</v>
    <v>212</v>
    <v>Banking Services</v>
    <v>Stock</v>
    <v>45667.385416666664</v>
    <v>183</v>
    <v>204</v>
    <v>5440298000000</v>
    <v>PT Bank Mayapada Internasional Tbk</v>
    <v>PT Bank Mayapada Internasional Tbk</v>
    <v>206</v>
    <v>206</v>
    <v>210</v>
    <v>25906180000</v>
    <v>MAYA</v>
    <v>PT Bank Mayapada Internasional Tbk (XIDX:MAYA)</v>
    <v>1890100</v>
    <v>12462552.459000001</v>
    <v>1989</v>
  </rv>
  <rv s="2">
    <v>184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11">
    <spb s="0">
      <v>0</v>
      <v>Name</v>
      <v>LearnMoreOnLink</v>
    </spb>
    <spb s="1">
      <v>0</v>
      <v>0</v>
      <v>0</v>
    </spb>
    <spb s="2">
      <v>1</v>
      <v>1</v>
      <v>1</v>
      <v>1</v>
    </spb>
    <spb s="3">
      <v>1</v>
      <v>2</v>
      <v>1</v>
      <v>3</v>
      <v>1</v>
      <v>1</v>
      <v>1</v>
      <v>4</v>
      <v>4</v>
      <v>5</v>
      <v>6</v>
      <v>1</v>
      <v>1</v>
      <v>1</v>
      <v>4</v>
      <v>7</v>
      <v>8</v>
      <v>9</v>
      <v>4</v>
    </spb>
    <spb s="4">
      <v>Delayed 15 minutes</v>
      <v>from previous close</v>
      <v>from previous close</v>
      <v>GMT</v>
    </spb>
    <spb s="0">
      <v>1</v>
      <v>Name</v>
      <v>LearnMoreOnLink</v>
    </spb>
    <spb s="5">
      <v>1</v>
      <v>2</v>
      <v>1</v>
      <v>3</v>
      <v>1</v>
      <v>1</v>
      <v>1</v>
      <v>4</v>
      <v>4</v>
      <v>5</v>
      <v>6</v>
      <v>1</v>
      <v>1</v>
      <v>1</v>
      <v>4</v>
      <v>7</v>
      <v>9</v>
      <v>4</v>
    </spb>
    <spb s="6">
      <v>2</v>
      <v>Name</v>
    </spb>
    <spb s="7">
      <v>1</v>
      <v>1</v>
      <v>1</v>
    </spb>
    <spb s="6">
      <v>3</v>
      <v>Name</v>
    </spb>
    <spb s="8">
      <v>1</v>
      <v>1</v>
      <v>3</v>
      <v>1</v>
      <v>1</v>
      <v>1</v>
      <v>4</v>
      <v>4</v>
      <v>5</v>
      <v>6</v>
      <v>1</v>
      <v>1</v>
      <v>1</v>
      <v>4</v>
      <v>7</v>
      <v>8</v>
      <v>9</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_-[$Rp-en-ID]* #,##0.00_-;-[$Rp-en-ID]* #,##0.00_-;_-[$Rp-en-ID]* "-"??_-;_-@_-</rpv>
    </rSty>
    <rSty dxfid="5">
      <rpv i="0">#,##0.00</rpv>
    </rSty>
    <rSty>
      <rpv i="1">1</rpv>
    </rSty>
    <rSty dxfid="4">
      <rpv i="0">#,##0</rpv>
    </rSty>
    <rSty dxfid="3"/>
    <rSty dxfid="1">
      <rpv i="0">_-[$Rp-en-ID]* #,##0_-;-[$Rp-en-ID]* #,##0_-;_-[$Rp-en-ID]*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A220E-41A6-4377-AE6E-AAA4D0236EBD}">
  <dimension ref="A1:N64"/>
  <sheetViews>
    <sheetView tabSelected="1" topLeftCell="B1" zoomScale="85" zoomScaleNormal="85" workbookViewId="0">
      <selection activeCell="H13" sqref="H13"/>
    </sheetView>
  </sheetViews>
  <sheetFormatPr defaultRowHeight="15" x14ac:dyDescent="0.25"/>
  <cols>
    <col min="1" max="1" width="10.140625" bestFit="1" customWidth="1"/>
    <col min="2" max="2" width="67.28515625" bestFit="1" customWidth="1"/>
    <col min="3" max="3" width="13.7109375" bestFit="1" customWidth="1"/>
    <col min="4" max="4" width="39.85546875" bestFit="1" customWidth="1"/>
    <col min="5" max="5" width="24" bestFit="1" customWidth="1"/>
    <col min="6" max="6" width="22.42578125" bestFit="1" customWidth="1"/>
    <col min="7" max="7" width="21.140625" bestFit="1" customWidth="1"/>
    <col min="8" max="8" width="39.140625" bestFit="1" customWidth="1"/>
    <col min="9" max="11" width="12.85546875" bestFit="1" customWidth="1"/>
    <col min="12" max="12" width="18.5703125" bestFit="1" customWidth="1"/>
    <col min="13" max="13" width="12.7109375" bestFit="1" customWidth="1"/>
    <col min="14" max="14" width="10.28515625" style="8" bestFit="1" customWidth="1"/>
  </cols>
  <sheetData>
    <row r="1" spans="1:14" x14ac:dyDescent="0.25">
      <c r="A1" s="6" t="s">
        <v>10</v>
      </c>
      <c r="B1" s="6" t="s">
        <v>0</v>
      </c>
      <c r="C1" s="6" t="s">
        <v>17</v>
      </c>
      <c r="D1" s="6" t="s">
        <v>1</v>
      </c>
      <c r="E1" s="6" t="s">
        <v>2</v>
      </c>
      <c r="F1" s="6" t="s">
        <v>3</v>
      </c>
      <c r="G1" s="6" t="s">
        <v>4</v>
      </c>
      <c r="H1" s="6" t="s">
        <v>12</v>
      </c>
      <c r="I1" s="6" t="s">
        <v>5</v>
      </c>
      <c r="J1" s="6" t="s">
        <v>6</v>
      </c>
      <c r="K1" s="6" t="s">
        <v>8</v>
      </c>
      <c r="L1" s="6" t="s">
        <v>7</v>
      </c>
      <c r="M1" s="6" t="s">
        <v>9</v>
      </c>
      <c r="N1" s="7" t="s">
        <v>18</v>
      </c>
    </row>
    <row r="2" spans="1:14" x14ac:dyDescent="0.25">
      <c r="A2" t="s">
        <v>11</v>
      </c>
      <c r="B2" t="e" vm="1">
        <v>#VALUE!</v>
      </c>
      <c r="C2" s="5" t="str" cm="1">
        <f t="array" aca="1" ref="C2" ca="1">_FV(B2,"Ticker symbol",TRUE)</f>
        <v>BMRI</v>
      </c>
      <c r="D2" s="1" t="str" cm="1">
        <f t="array" aca="1" ref="D2" ca="1">_FV(B2,"Name")</f>
        <v>PT Bank Mandiri (Persero) Tbk</v>
      </c>
      <c r="E2" s="3" cm="1">
        <f t="array" aca="1" ref="E2" ca="1">_FV(B2,"Market cap",TRUE)</f>
        <v>517440000000000</v>
      </c>
      <c r="F2" s="2" cm="1">
        <f t="array" aca="1" ref="F2" ca="1">_FV(B2,"52 week high",TRUE)</f>
        <v>7550</v>
      </c>
      <c r="G2" s="1" cm="1">
        <f t="array" aca="1" ref="G2" ca="1">_FV(B2,"52 week low",TRUE)</f>
        <v>5525</v>
      </c>
      <c r="H2" t="str" cm="1">
        <f t="array" aca="1" ref="H2" ca="1">_FV(B2,"Industry")</f>
        <v>Banking Services</v>
      </c>
      <c r="I2" s="1" cm="1">
        <f t="array" aca="1" ref="I2" ca="1">_FV(B2,"Open")</f>
        <v>5750</v>
      </c>
      <c r="J2" s="1" cm="1">
        <f t="array" aca="1" ref="J2" ca="1">_FV(B2,"Previous close",TRUE)</f>
        <v>5750</v>
      </c>
      <c r="K2" s="1" cm="1">
        <f t="array" aca="1" ref="K2" ca="1">_FV(B2,"Price")</f>
        <v>5600</v>
      </c>
      <c r="L2" s="4" cm="1">
        <f t="array" aca="1" ref="L2" ca="1">_FV(B2,"Shares outstanding",TRUE)</f>
        <v>92400000000</v>
      </c>
      <c r="M2" s="4" cm="1">
        <f t="array" aca="1" ref="M2" ca="1">_FV(B2,"Volume")</f>
        <v>77751500</v>
      </c>
      <c r="N2" s="8" cm="1">
        <f t="array" aca="1" ref="N2" ca="1">_FV(B2,"Change")</f>
        <v>-150</v>
      </c>
    </row>
    <row r="3" spans="1:14" x14ac:dyDescent="0.25">
      <c r="A3" t="s">
        <v>11</v>
      </c>
      <c r="B3" t="e" vm="2">
        <v>#VALUE!</v>
      </c>
      <c r="C3" s="5" t="str" cm="1">
        <f t="array" aca="1" ref="C3" ca="1">_FV(B3,"Ticker symbol",TRUE)</f>
        <v>TLKM</v>
      </c>
      <c r="D3" s="1" t="str" cm="1">
        <f t="array" aca="1" ref="D3" ca="1">_FV(B3,"Name")</f>
        <v>PT Telkom Indonesia (Persero) Tbk</v>
      </c>
      <c r="E3" s="3" cm="1">
        <f t="array" aca="1" ref="E3" ca="1">_FV(B3,"Market cap",TRUE)</f>
        <v>265486700000000</v>
      </c>
      <c r="F3" s="2" cm="1">
        <f t="array" aca="1" ref="F3" ca="1">_FV(B3,"52 week high",TRUE)</f>
        <v>4240</v>
      </c>
      <c r="G3" s="1" cm="1">
        <f t="array" aca="1" ref="G3" ca="1">_FV(B3,"52 week low",TRUE)</f>
        <v>2500</v>
      </c>
      <c r="H3" t="str" cm="1">
        <f t="array" aca="1" ref="H3" ca="1">_FV(B3,"Industry")</f>
        <v>Telecommunications Services</v>
      </c>
      <c r="I3" s="1" cm="1">
        <f t="array" aca="1" ref="I3" ca="1">_FV(B3,"Open")</f>
        <v>2640</v>
      </c>
      <c r="J3" s="1" cm="1">
        <f t="array" aca="1" ref="J3" ca="1">_FV(B3,"Previous close",TRUE)</f>
        <v>2620</v>
      </c>
      <c r="K3" s="1" cm="1">
        <f t="array" aca="1" ref="K3" ca="1">_FV(B3,"Price")</f>
        <v>2680</v>
      </c>
      <c r="L3" s="4" cm="1">
        <f t="array" aca="1" ref="L3" ca="1">_FV(B3,"Shares outstanding",TRUE)</f>
        <v>99062220000</v>
      </c>
      <c r="M3" s="4" cm="1">
        <f t="array" aca="1" ref="M3" ca="1">_FV(B3,"Volume")</f>
        <v>54496800</v>
      </c>
      <c r="N3" s="8" cm="1">
        <f t="array" aca="1" ref="N3" ca="1">_FV(B3,"Change")</f>
        <v>60</v>
      </c>
    </row>
    <row r="4" spans="1:14" x14ac:dyDescent="0.25">
      <c r="A4" t="s">
        <v>11</v>
      </c>
      <c r="B4" t="e" vm="3">
        <v>#VALUE!</v>
      </c>
      <c r="C4" s="5" t="str" cm="1">
        <f t="array" aca="1" ref="C4" ca="1">_FV(B4,"Ticker symbol",TRUE)</f>
        <v>ADRO</v>
      </c>
      <c r="D4" s="1" t="str" cm="1">
        <f t="array" aca="1" ref="D4" ca="1">_FV(B4,"Name")</f>
        <v>PT Alamtri Resources Indonesia Tbk</v>
      </c>
      <c r="E4" s="3" cm="1">
        <f t="array" aca="1" ref="E4" ca="1">_FV(B4,"Market cap",TRUE)</f>
        <v>71360100000000</v>
      </c>
      <c r="F4" s="2" cm="1">
        <f t="array" aca="1" ref="F4" ca="1">_FV(B4,"52 week high",TRUE)</f>
        <v>4300</v>
      </c>
      <c r="G4" s="1" cm="1">
        <f t="array" aca="1" ref="G4" ca="1">_FV(B4,"52 week low",TRUE)</f>
        <v>2070</v>
      </c>
      <c r="H4" t="str" cm="1">
        <f t="array" aca="1" ref="H4" ca="1">_FV(B4,"Industry")</f>
        <v>Coal</v>
      </c>
      <c r="I4" s="1" cm="1">
        <f t="array" aca="1" ref="I4" ca="1">_FV(B4,"Open")</f>
        <v>2360</v>
      </c>
      <c r="J4" s="1" cm="1">
        <f t="array" aca="1" ref="J4" ca="1">_FV(B4,"Previous close",TRUE)</f>
        <v>2340</v>
      </c>
      <c r="K4" s="1" cm="1">
        <f t="array" aca="1" ref="K4" ca="1">_FV(B4,"Price")</f>
        <v>2320</v>
      </c>
      <c r="L4" s="4" cm="1">
        <f t="array" aca="1" ref="L4" ca="1">_FV(B4,"Shares outstanding",TRUE)</f>
        <v>30758670000</v>
      </c>
      <c r="M4" s="4" cm="1">
        <f t="array" aca="1" ref="M4" ca="1">_FV(B4,"Volume")</f>
        <v>62624200</v>
      </c>
      <c r="N4" s="8" cm="1">
        <f t="array" aca="1" ref="N4" ca="1">_FV(B4,"Change")</f>
        <v>-20</v>
      </c>
    </row>
    <row r="5" spans="1:14" x14ac:dyDescent="0.25">
      <c r="A5" t="s">
        <v>11</v>
      </c>
      <c r="B5" t="e" vm="4">
        <v>#VALUE!</v>
      </c>
      <c r="C5" s="5" t="str" cm="1">
        <f t="array" aca="1" ref="C5" ca="1">_FV(B5,"Ticker symbol",TRUE)</f>
        <v>ASII</v>
      </c>
      <c r="D5" s="1" t="str" cm="1">
        <f t="array" aca="1" ref="D5" ca="1">_FV(B5,"Name")</f>
        <v>PT Astra International Tbk</v>
      </c>
      <c r="E5" s="3" cm="1">
        <f t="array" aca="1" ref="E5" ca="1">_FV(B5,"Market cap",TRUE)</f>
        <v>198369400000000</v>
      </c>
      <c r="F5" s="2" cm="1">
        <f t="array" aca="1" ref="F5" ca="1">_FV(B5,"52 week high",TRUE)</f>
        <v>5675</v>
      </c>
      <c r="G5" s="1" cm="1">
        <f t="array" aca="1" ref="G5" ca="1">_FV(B5,"52 week low",TRUE)</f>
        <v>4290</v>
      </c>
      <c r="H5" t="str" cm="1">
        <f t="array" aca="1" ref="H5" ca="1">_FV(B5,"Industry")</f>
        <v>Consumer Goods Conglomerates</v>
      </c>
      <c r="I5" s="1" cm="1">
        <f t="array" aca="1" ref="I5" ca="1">_FV(B5,"Open")</f>
        <v>4940</v>
      </c>
      <c r="J5" s="1" cm="1">
        <f t="array" aca="1" ref="J5" ca="1">_FV(B5,"Previous close",TRUE)</f>
        <v>4930</v>
      </c>
      <c r="K5" s="1" cm="1">
        <f t="array" aca="1" ref="K5" ca="1">_FV(B5,"Price")</f>
        <v>4900</v>
      </c>
      <c r="L5" s="4" cm="1">
        <f t="array" aca="1" ref="L5" ca="1">_FV(B5,"Shares outstanding",TRUE)</f>
        <v>40483550000</v>
      </c>
      <c r="M5" s="4" cm="1">
        <f t="array" aca="1" ref="M5" ca="1">_FV(B5,"Volume")</f>
        <v>31951800</v>
      </c>
      <c r="N5" s="8" cm="1">
        <f t="array" aca="1" ref="N5" ca="1">_FV(B5,"Change")</f>
        <v>-30</v>
      </c>
    </row>
    <row r="6" spans="1:14" x14ac:dyDescent="0.25">
      <c r="A6" t="s">
        <v>11</v>
      </c>
      <c r="B6" t="e" vm="5">
        <v>#VALUE!</v>
      </c>
      <c r="C6" s="5" t="str" cm="1">
        <f t="array" aca="1" ref="C6" ca="1">_FV(B6,"Ticker symbol",TRUE)</f>
        <v>UNVR</v>
      </c>
      <c r="D6" s="1" t="str" cm="1">
        <f t="array" aca="1" ref="D6" ca="1">_FV(B6,"Name")</f>
        <v>PT Unilever Indonesia Tbk</v>
      </c>
      <c r="E6" s="3" cm="1">
        <f t="array" aca="1" ref="E6" ca="1">_FV(B6,"Market cap",TRUE)</f>
        <v>65045750000000</v>
      </c>
      <c r="F6" s="2" cm="1">
        <f t="array" aca="1" ref="F6" ca="1">_FV(B6,"52 week high",TRUE)</f>
        <v>3560</v>
      </c>
      <c r="G6" s="1" cm="1">
        <f t="array" aca="1" ref="G6" ca="1">_FV(B6,"52 week low",TRUE)</f>
        <v>1685</v>
      </c>
      <c r="H6" t="str" cm="1">
        <f t="array" aca="1" ref="H6" ca="1">_FV(B6,"Industry")</f>
        <v>Personal &amp; Household Products &amp; Services</v>
      </c>
      <c r="I6" s="1" cm="1">
        <f t="array" aca="1" ref="I6" ca="1">_FV(B6,"Open")</f>
        <v>1695</v>
      </c>
      <c r="J6" s="1" cm="1">
        <f t="array" aca="1" ref="J6" ca="1">_FV(B6,"Previous close",TRUE)</f>
        <v>1690</v>
      </c>
      <c r="K6" s="1" cm="1">
        <f t="array" aca="1" ref="K6" ca="1">_FV(B6,"Price")</f>
        <v>1705</v>
      </c>
      <c r="L6" s="4" cm="1">
        <f t="array" aca="1" ref="L6" ca="1">_FV(B6,"Shares outstanding",TRUE)</f>
        <v>38150000000</v>
      </c>
      <c r="M6" s="4" cm="1">
        <f t="array" aca="1" ref="M6" ca="1">_FV(B6,"Volume")</f>
        <v>6937800</v>
      </c>
      <c r="N6" s="8" cm="1">
        <f t="array" aca="1" ref="N6" ca="1">_FV(B6,"Change")</f>
        <v>15</v>
      </c>
    </row>
    <row r="7" spans="1:14" x14ac:dyDescent="0.25">
      <c r="A7" t="s">
        <v>11</v>
      </c>
      <c r="B7" t="e" vm="6">
        <v>#VALUE!</v>
      </c>
      <c r="C7" s="5" t="str" cm="1">
        <f t="array" aca="1" ref="C7" ca="1">_FV(B7,"Ticker symbol",TRUE)</f>
        <v>INDF</v>
      </c>
      <c r="D7" s="1" t="str" cm="1">
        <f t="array" aca="1" ref="D7" ca="1">_FV(B7,"Name")</f>
        <v>PT Indofood Sukses Makmur Tbk</v>
      </c>
      <c r="E7" s="3" cm="1">
        <f t="array" aca="1" ref="E7" ca="1">_FV(B7,"Market cap",TRUE)</f>
        <v>67828790000000</v>
      </c>
      <c r="F7" s="2" cm="1">
        <f t="array" aca="1" ref="F7" ca="1">_FV(B7,"52 week high",TRUE)</f>
        <v>8300</v>
      </c>
      <c r="G7" s="1" cm="1">
        <f t="array" aca="1" ref="G7" ca="1">_FV(B7,"52 week low",TRUE)</f>
        <v>5850</v>
      </c>
      <c r="H7" t="str" cm="1">
        <f t="array" aca="1" ref="H7" ca="1">_FV(B7,"Industry")</f>
        <v>Food &amp; Tobacco</v>
      </c>
      <c r="I7" s="1" cm="1">
        <f t="array" aca="1" ref="I7" ca="1">_FV(B7,"Open")</f>
        <v>7525</v>
      </c>
      <c r="J7" s="1" cm="1">
        <f t="array" aca="1" ref="J7" ca="1">_FV(B7,"Previous close",TRUE)</f>
        <v>7500</v>
      </c>
      <c r="K7" s="1" cm="1">
        <f t="array" aca="1" ref="K7" ca="1">_FV(B7,"Price")</f>
        <v>7725</v>
      </c>
      <c r="L7" s="4" cm="1">
        <f t="array" aca="1" ref="L7" ca="1">_FV(B7,"Shares outstanding",TRUE)</f>
        <v>8780427000</v>
      </c>
      <c r="M7" s="4" cm="1">
        <f t="array" aca="1" ref="M7" ca="1">_FV(B7,"Volume")</f>
        <v>9687000</v>
      </c>
      <c r="N7" s="8" cm="1">
        <f t="array" aca="1" ref="N7" ca="1">_FV(B7,"Change")</f>
        <v>225</v>
      </c>
    </row>
    <row r="8" spans="1:14" x14ac:dyDescent="0.25">
      <c r="A8" t="s">
        <v>11</v>
      </c>
      <c r="B8" t="e" vm="7">
        <v>#VALUE!</v>
      </c>
      <c r="C8" s="5" t="str" cm="1">
        <f t="array" aca="1" ref="C8" ca="1">_FV(B8,"Ticker symbol",TRUE)</f>
        <v>ICBP</v>
      </c>
      <c r="D8" s="1" t="str" cm="1">
        <f t="array" aca="1" ref="D8" ca="1">_FV(B8,"Name")</f>
        <v>PT Indofood CBP Sukses Makmur Tbk</v>
      </c>
      <c r="E8" s="3" cm="1">
        <f t="array" aca="1" ref="E8" ca="1">_FV(B8,"Market cap",TRUE)</f>
        <v>129155600000000</v>
      </c>
      <c r="F8" s="2" cm="1">
        <f t="array" aca="1" ref="F8" ca="1">_FV(B8,"52 week high",TRUE)</f>
        <v>12875</v>
      </c>
      <c r="G8" s="1" cm="1">
        <f t="array" aca="1" ref="G8" ca="1">_FV(B8,"52 week low",TRUE)</f>
        <v>9600</v>
      </c>
      <c r="H8" t="str" cm="1">
        <f t="array" aca="1" ref="H8" ca="1">_FV(B8,"Industry")</f>
        <v>Food &amp; Tobacco</v>
      </c>
      <c r="I8" s="1" cm="1">
        <f t="array" aca="1" ref="I8" ca="1">_FV(B8,"Open")</f>
        <v>11025</v>
      </c>
      <c r="J8" s="1" cm="1">
        <f t="array" aca="1" ref="J8" ca="1">_FV(B8,"Previous close",TRUE)</f>
        <v>11025</v>
      </c>
      <c r="K8" s="1" cm="1">
        <f t="array" aca="1" ref="K8" ca="1">_FV(B8,"Price")</f>
        <v>11075</v>
      </c>
      <c r="L8" s="4" cm="1">
        <f t="array" aca="1" ref="L8" ca="1">_FV(B8,"Shares outstanding",TRUE)</f>
        <v>11661910000</v>
      </c>
      <c r="M8" s="4" cm="1">
        <f t="array" aca="1" ref="M8" ca="1">_FV(B8,"Volume")</f>
        <v>2469200</v>
      </c>
      <c r="N8" s="8" cm="1">
        <f t="array" aca="1" ref="N8" ca="1">_FV(B8,"Change")</f>
        <v>50</v>
      </c>
    </row>
    <row r="9" spans="1:14" x14ac:dyDescent="0.25">
      <c r="A9" t="s">
        <v>11</v>
      </c>
      <c r="B9" t="e" vm="8">
        <v>#VALUE!</v>
      </c>
      <c r="C9" s="5" t="str" cm="1">
        <f t="array" aca="1" ref="C9" ca="1">_FV(B9,"Ticker symbol",TRUE)</f>
        <v>ANTM</v>
      </c>
      <c r="D9" s="1" t="str" cm="1">
        <f t="array" aca="1" ref="D9" ca="1">_FV(B9,"Name")</f>
        <v>PT Aneka Tambang Tbk</v>
      </c>
      <c r="E9" s="3" cm="1">
        <f t="array" aca="1" ref="E9" ca="1">_FV(B9,"Market cap",TRUE)</f>
        <v>35205070000000</v>
      </c>
      <c r="F9" s="2" cm="1">
        <f t="array" aca="1" ref="F9" ca="1">_FV(B9,"52 week high",TRUE)</f>
        <v>1845</v>
      </c>
      <c r="G9" s="1" cm="1">
        <f t="array" aca="1" ref="G9" ca="1">_FV(B9,"52 week low",TRUE)</f>
        <v>1175</v>
      </c>
      <c r="H9" t="str" cm="1">
        <f t="array" aca="1" ref="H9" ca="1">_FV(B9,"Industry")</f>
        <v>Metals &amp; Mining</v>
      </c>
      <c r="I9" s="1" cm="1">
        <f t="array" aca="1" ref="I9" ca="1">_FV(B9,"Open")</f>
        <v>1425</v>
      </c>
      <c r="J9" s="1" cm="1">
        <f t="array" aca="1" ref="J9" ca="1">_FV(B9,"Previous close",TRUE)</f>
        <v>1420</v>
      </c>
      <c r="K9" s="1" cm="1">
        <f t="array" aca="1" ref="K9" ca="1">_FV(B9,"Price")</f>
        <v>1465</v>
      </c>
      <c r="L9" s="4" cm="1">
        <f t="array" aca="1" ref="L9" ca="1">_FV(B9,"Shares outstanding",TRUE)</f>
        <v>24030770000</v>
      </c>
      <c r="M9" s="4" cm="1">
        <f t="array" aca="1" ref="M9" ca="1">_FV(B9,"Volume")</f>
        <v>43730900</v>
      </c>
      <c r="N9" s="8" cm="1">
        <f t="array" aca="1" ref="N9" ca="1">_FV(B9,"Change")</f>
        <v>45</v>
      </c>
    </row>
    <row r="10" spans="1:14" x14ac:dyDescent="0.25">
      <c r="A10" t="s">
        <v>11</v>
      </c>
      <c r="B10" t="e" vm="9">
        <v>#VALUE!</v>
      </c>
      <c r="C10" s="5" t="str" cm="1">
        <f t="array" aca="1" ref="C10" ca="1">_FV(B10,"Ticker symbol",TRUE)</f>
        <v>PGAS</v>
      </c>
      <c r="D10" s="1" t="str" cm="1">
        <f t="array" aca="1" ref="D10" ca="1">_FV(B10,"Name")</f>
        <v>PT Perusahaan Gas Negara Tbk</v>
      </c>
      <c r="E10" s="3" cm="1">
        <f t="array" aca="1" ref="E10" ca="1">_FV(B10,"Market cap",TRUE)</f>
        <v>41331770000000</v>
      </c>
      <c r="F10" s="2" cm="1">
        <f t="array" aca="1" ref="F10" ca="1">_FV(B10,"52 week high",TRUE)</f>
        <v>1725</v>
      </c>
      <c r="G10" s="1" cm="1">
        <f t="array" aca="1" ref="G10" ca="1">_FV(B10,"52 week low",TRUE)</f>
        <v>1090</v>
      </c>
      <c r="H10" t="str" cm="1">
        <f t="array" aca="1" ref="H10" ca="1">_FV(B10,"Industry")</f>
        <v>Natural Gas Utilities</v>
      </c>
      <c r="I10" s="1" cm="1">
        <f t="array" aca="1" ref="I10" ca="1">_FV(B10,"Open")</f>
        <v>1675</v>
      </c>
      <c r="J10" s="1" cm="1">
        <f t="array" aca="1" ref="J10" ca="1">_FV(B10,"Previous close",TRUE)</f>
        <v>1675</v>
      </c>
      <c r="K10" s="1" cm="1">
        <f t="array" aca="1" ref="K10" ca="1">_FV(B10,"Price")</f>
        <v>1705</v>
      </c>
      <c r="L10" s="4" cm="1">
        <f t="array" aca="1" ref="L10" ca="1">_FV(B10,"Shares outstanding",TRUE)</f>
        <v>24241510000</v>
      </c>
      <c r="M10" s="4" cm="1">
        <f t="array" aca="1" ref="M10" ca="1">_FV(B10,"Volume")</f>
        <v>38298100</v>
      </c>
      <c r="N10" s="8" cm="1">
        <f t="array" aca="1" ref="N10" ca="1">_FV(B10,"Change")</f>
        <v>30</v>
      </c>
    </row>
    <row r="11" spans="1:14" x14ac:dyDescent="0.25">
      <c r="A11" t="s">
        <v>11</v>
      </c>
      <c r="B11" t="e" vm="10">
        <v>#VALUE!</v>
      </c>
      <c r="C11" s="5" t="str" cm="1">
        <f t="array" aca="1" ref="C11" ca="1">_FV(B11,"Ticker symbol",TRUE)</f>
        <v>PTBA</v>
      </c>
      <c r="D11" s="1" t="str" cm="1">
        <f t="array" aca="1" ref="D11" ca="1">_FV(B11,"Name")</f>
        <v>PT Bukit Asam Tbk</v>
      </c>
      <c r="E11" s="3" cm="1">
        <f t="array" aca="1" ref="E11" ca="1">_FV(B11,"Market cap",TRUE)</f>
        <v>30990570000000</v>
      </c>
      <c r="F11" s="2" cm="1">
        <f t="array" aca="1" ref="F11" ca="1">_FV(B11,"52 week high",TRUE)</f>
        <v>3180</v>
      </c>
      <c r="G11" s="1" cm="1">
        <f t="array" aca="1" ref="G11" ca="1">_FV(B11,"52 week low",TRUE)</f>
        <v>2380</v>
      </c>
      <c r="H11" t="str" cm="1">
        <f t="array" aca="1" ref="H11" ca="1">_FV(B11,"Industry")</f>
        <v>Coal</v>
      </c>
      <c r="I11" s="1" cm="1">
        <f t="array" aca="1" ref="I11" ca="1">_FV(B11,"Open")</f>
        <v>2610</v>
      </c>
      <c r="J11" s="1" cm="1">
        <f t="array" aca="1" ref="J11" ca="1">_FV(B11,"Previous close",TRUE)</f>
        <v>2620</v>
      </c>
      <c r="K11" s="1" cm="1">
        <f t="array" aca="1" ref="K11" ca="1">_FV(B11,"Price")</f>
        <v>2690</v>
      </c>
      <c r="L11" s="4" cm="1">
        <f t="array" aca="1" ref="L11" ca="1">_FV(B11,"Shares outstanding",TRUE)</f>
        <v>11520660000</v>
      </c>
      <c r="M11" s="4" cm="1">
        <f t="array" aca="1" ref="M11" ca="1">_FV(B11,"Volume")</f>
        <v>13279300</v>
      </c>
      <c r="N11" s="8" cm="1">
        <f t="array" aca="1" ref="N11" ca="1">_FV(B11,"Change")</f>
        <v>70</v>
      </c>
    </row>
    <row r="12" spans="1:14" x14ac:dyDescent="0.25">
      <c r="A12" t="s">
        <v>11</v>
      </c>
      <c r="B12" t="e" vm="11">
        <v>#VALUE!</v>
      </c>
      <c r="C12" s="5" t="str" cm="1">
        <f t="array" aca="1" ref="C12" ca="1">_FV(B12,"Ticker symbol",TRUE)</f>
        <v>BBNI</v>
      </c>
      <c r="D12" s="1" t="str" cm="1">
        <f t="array" aca="1" ref="D12" ca="1">_FV(B12,"Name")</f>
        <v>PT Bank Negara Indonesia (Persero) Tbk</v>
      </c>
      <c r="E12" s="3" cm="1">
        <f t="array" aca="1" ref="E12" ca="1">_FV(B12,"Market cap",TRUE)</f>
        <v>160620900000000</v>
      </c>
      <c r="F12" s="2" cm="1">
        <f t="array" aca="1" ref="F12" ca="1">_FV(B12,"52 week high",TRUE)</f>
        <v>6250</v>
      </c>
      <c r="G12" s="1" cm="1">
        <f t="array" aca="1" ref="G12" ca="1">_FV(B12,"52 week low",TRUE)</f>
        <v>4260</v>
      </c>
      <c r="H12" t="str" cm="1">
        <f t="array" aca="1" ref="H12" ca="1">_FV(B12,"Industry")</f>
        <v>Banking Services</v>
      </c>
      <c r="I12" s="1" cm="1">
        <f t="array" aca="1" ref="I12" ca="1">_FV(B12,"Open")</f>
        <v>4380</v>
      </c>
      <c r="J12" s="1" cm="1">
        <f t="array" aca="1" ref="J12" ca="1">_FV(B12,"Previous close",TRUE)</f>
        <v>4380</v>
      </c>
      <c r="K12" s="1" cm="1">
        <f t="array" aca="1" ref="K12" ca="1">_FV(B12,"Price")</f>
        <v>4350</v>
      </c>
      <c r="L12" s="4" cm="1">
        <f t="array" aca="1" ref="L12" ca="1">_FV(B12,"Shares outstanding",TRUE)</f>
        <v>36924340000</v>
      </c>
      <c r="M12" s="4" cm="1">
        <f t="array" aca="1" ref="M12" ca="1">_FV(B12,"Volume")</f>
        <v>28235300</v>
      </c>
      <c r="N12" s="8" cm="1">
        <f t="array" aca="1" ref="N12" ca="1">_FV(B12,"Change")</f>
        <v>-30</v>
      </c>
    </row>
    <row r="13" spans="1:14" x14ac:dyDescent="0.25">
      <c r="A13" t="s">
        <v>11</v>
      </c>
      <c r="B13" t="e" vm="12">
        <v>#VALUE!</v>
      </c>
      <c r="C13" s="5" t="str" cm="1">
        <f t="array" aca="1" ref="C13" ca="1">_FV(B13,"Ticker symbol",TRUE)</f>
        <v>KLBF</v>
      </c>
      <c r="D13" s="1" t="str" cm="1">
        <f t="array" aca="1" ref="D13" ca="1">_FV(B13,"Name")</f>
        <v>PT Kalbe Farma Tbk</v>
      </c>
      <c r="E13" s="3" cm="1">
        <f t="array" aca="1" ref="E13" ca="1">_FV(B13,"Market cap",TRUE)</f>
        <v>59062650000000</v>
      </c>
      <c r="F13" s="2" cm="1">
        <f t="array" aca="1" ref="F13" ca="1">_FV(B13,"52 week high",TRUE)</f>
        <v>1795</v>
      </c>
      <c r="G13" s="1" cm="1">
        <f t="array" aca="1" ref="G13" ca="1">_FV(B13,"52 week low",TRUE)</f>
        <v>1245</v>
      </c>
      <c r="H13" t="str" cm="1">
        <f t="array" aca="1" ref="H13" ca="1">_FV(B13,"Industry")</f>
        <v>Pharmaceuticals</v>
      </c>
      <c r="I13" s="1" cm="1">
        <f t="array" aca="1" ref="I13" ca="1">_FV(B13,"Open")</f>
        <v>1270</v>
      </c>
      <c r="J13" s="1" cm="1">
        <f t="array" aca="1" ref="J13" ca="1">_FV(B13,"Previous close",TRUE)</f>
        <v>1270</v>
      </c>
      <c r="K13" s="1" cm="1">
        <f t="array" aca="1" ref="K13" ca="1">_FV(B13,"Price")</f>
        <v>1260</v>
      </c>
      <c r="L13" s="4" cm="1">
        <f t="array" aca="1" ref="L13" ca="1">_FV(B13,"Shares outstanding",TRUE)</f>
        <v>46875120000</v>
      </c>
      <c r="M13" s="4" cm="1">
        <f t="array" aca="1" ref="M13" ca="1">_FV(B13,"Volume")</f>
        <v>34369300</v>
      </c>
      <c r="N13" s="8" cm="1">
        <f t="array" aca="1" ref="N13" ca="1">_FV(B13,"Change")</f>
        <v>-10</v>
      </c>
    </row>
    <row r="14" spans="1:14" x14ac:dyDescent="0.25">
      <c r="A14" t="s">
        <v>11</v>
      </c>
      <c r="B14" t="e" vm="13">
        <v>#VALUE!</v>
      </c>
      <c r="C14" s="5" t="str" cm="1">
        <f t="array" aca="1" ref="C14" ca="1">_FV(B14,"Ticker symbol",TRUE)</f>
        <v>ITMG</v>
      </c>
      <c r="D14" s="1" t="str" cm="1">
        <f t="array" aca="1" ref="D14" ca="1">_FV(B14,"Name")</f>
        <v>PT Indo Tambangraya Megah Tbk</v>
      </c>
      <c r="E14" s="3" cm="1">
        <f t="array" aca="1" ref="E14" ca="1">_FV(B14,"Market cap",TRUE)</f>
        <v>28558850000000</v>
      </c>
      <c r="F14" s="2" cm="1">
        <f t="array" aca="1" ref="F14" ca="1">_FV(B14,"52 week high",TRUE)</f>
        <v>28775</v>
      </c>
      <c r="G14" s="1" cm="1">
        <f t="array" aca="1" ref="G14" ca="1">_FV(B14,"52 week low",TRUE)</f>
        <v>23575</v>
      </c>
      <c r="H14" t="str" cm="1">
        <f t="array" aca="1" ref="H14" ca="1">_FV(B14,"Industry")</f>
        <v>Coal</v>
      </c>
      <c r="I14" s="1" cm="1">
        <f t="array" aca="1" ref="I14" ca="1">_FV(B14,"Open")</f>
        <v>25300</v>
      </c>
      <c r="J14" s="1" cm="1">
        <f t="array" aca="1" ref="J14" ca="1">_FV(B14,"Previous close",TRUE)</f>
        <v>25300</v>
      </c>
      <c r="K14" s="1" cm="1">
        <f t="array" aca="1" ref="K14" ca="1">_FV(B14,"Price")</f>
        <v>25275</v>
      </c>
      <c r="L14" s="4" cm="1">
        <f t="array" aca="1" ref="L14" ca="1">_FV(B14,"Shares outstanding",TRUE)</f>
        <v>1129925000</v>
      </c>
      <c r="M14" s="4" cm="1">
        <f t="array" aca="1" ref="M14" ca="1">_FV(B14,"Volume")</f>
        <v>798900</v>
      </c>
      <c r="N14" s="8" cm="1">
        <f t="array" aca="1" ref="N14" ca="1">_FV(B14,"Change")</f>
        <v>-25</v>
      </c>
    </row>
    <row r="15" spans="1:14" x14ac:dyDescent="0.25">
      <c r="A15" t="s">
        <v>11</v>
      </c>
      <c r="B15" t="e" vm="14">
        <v>#VALUE!</v>
      </c>
      <c r="C15" s="5" t="str" cm="1">
        <f t="array" aca="1" ref="C15" ca="1">_FV(B15,"Ticker symbol",TRUE)</f>
        <v>UNTR</v>
      </c>
      <c r="D15" s="1" t="str" cm="1">
        <f t="array" aca="1" ref="D15" ca="1">_FV(B15,"Name")</f>
        <v>PT United Tractors Tbk</v>
      </c>
      <c r="E15" s="3" cm="1">
        <f t="array" aca="1" ref="E15" ca="1">_FV(B15,"Market cap",TRUE)</f>
        <v>93626390000000</v>
      </c>
      <c r="F15" s="2" cm="1">
        <f t="array" aca="1" ref="F15" ca="1">_FV(B15,"52 week high",TRUE)</f>
        <v>28500</v>
      </c>
      <c r="G15" s="1" cm="1">
        <f t="array" aca="1" ref="G15" ca="1">_FV(B15,"52 week low",TRUE)</f>
        <v>21100</v>
      </c>
      <c r="H15" t="str" cm="1">
        <f t="array" aca="1" ref="H15" ca="1">_FV(B15,"Industry")</f>
        <v>Coal</v>
      </c>
      <c r="I15" s="1" cm="1">
        <f t="array" aca="1" ref="I15" ca="1">_FV(B15,"Open")</f>
        <v>25000</v>
      </c>
      <c r="J15" s="1" cm="1">
        <f t="array" aca="1" ref="J15" ca="1">_FV(B15,"Previous close",TRUE)</f>
        <v>24975</v>
      </c>
      <c r="K15" s="1" cm="1">
        <f t="array" aca="1" ref="K15" ca="1">_FV(B15,"Price")</f>
        <v>25100</v>
      </c>
      <c r="L15" s="4" cm="1">
        <f t="array" aca="1" ref="L15" ca="1">_FV(B15,"Shares outstanding",TRUE)</f>
        <v>3730135000</v>
      </c>
      <c r="M15" s="4" cm="1">
        <f t="array" aca="1" ref="M15" ca="1">_FV(B15,"Volume")</f>
        <v>3075600</v>
      </c>
      <c r="N15" s="8" cm="1">
        <f t="array" aca="1" ref="N15" ca="1">_FV(B15,"Change")</f>
        <v>125</v>
      </c>
    </row>
    <row r="16" spans="1:14" x14ac:dyDescent="0.25">
      <c r="A16" t="s">
        <v>11</v>
      </c>
      <c r="B16" t="e" vm="15">
        <v>#VALUE!</v>
      </c>
      <c r="C16" s="5" t="str" cm="1">
        <f t="array" aca="1" ref="C16" ca="1">_FV(B16,"Ticker symbol",TRUE)</f>
        <v>GOTO</v>
      </c>
      <c r="D16" s="1" t="str" cm="1">
        <f t="array" aca="1" ref="D16" ca="1">_FV(B16,"Name")</f>
        <v>PT GoTo Gojek Tokopedia Tbk</v>
      </c>
      <c r="E16" s="3" cm="1">
        <f t="array" aca="1" ref="E16" ca="1">_FV(B16,"Market cap",TRUE)</f>
        <v>92386430000000</v>
      </c>
      <c r="F16" s="2" cm="1">
        <f t="array" aca="1" ref="F16" ca="1">_FV(B16,"52 week high",TRUE)</f>
        <v>92</v>
      </c>
      <c r="G16" s="1" cm="1">
        <f t="array" aca="1" ref="G16" ca="1">_FV(B16,"52 week low",TRUE)</f>
        <v>50</v>
      </c>
      <c r="H16" t="str" cm="1">
        <f t="array" aca="1" ref="H16" ca="1">_FV(B16,"Industry")</f>
        <v>Software &amp; IT Services</v>
      </c>
      <c r="I16" s="1" cm="1">
        <f t="array" aca="1" ref="I16" ca="1">_FV(B16,"Open")</f>
        <v>80</v>
      </c>
      <c r="J16" s="1" cm="1">
        <f t="array" aca="1" ref="J16" ca="1">_FV(B16,"Previous close",TRUE)</f>
        <v>80</v>
      </c>
      <c r="K16" s="1" cm="1">
        <f t="array" aca="1" ref="K16" ca="1">_FV(B16,"Price")</f>
        <v>81</v>
      </c>
      <c r="L16" s="4" cm="1">
        <f t="array" aca="1" ref="L16" ca="1">_FV(B16,"Shares outstanding",TRUE)</f>
        <v>1191145000000</v>
      </c>
      <c r="M16" s="4" cm="1">
        <f t="array" aca="1" ref="M16" ca="1">_FV(B16,"Volume")</f>
        <v>4224089600</v>
      </c>
      <c r="N16" s="8" cm="1">
        <f t="array" aca="1" ref="N16" ca="1">_FV(B16,"Change")</f>
        <v>1</v>
      </c>
    </row>
    <row r="17" spans="1:14" x14ac:dyDescent="0.25">
      <c r="A17" t="s">
        <v>11</v>
      </c>
      <c r="B17" t="e" vm="16">
        <v>#VALUE!</v>
      </c>
      <c r="C17" s="5" t="str" cm="1">
        <f t="array" aca="1" ref="C17" ca="1">_FV(B17,"Ticker symbol",TRUE)</f>
        <v>BRIS</v>
      </c>
      <c r="D17" s="1" t="str" cm="1">
        <f t="array" aca="1" ref="D17" ca="1">_FV(B17,"Name")</f>
        <v>PT BANK SYARIAH INDONESIA TBK</v>
      </c>
      <c r="E17" s="3" cm="1">
        <f t="array" aca="1" ref="E17" ca="1">_FV(B17,"Market cap",TRUE)</f>
        <v>123303300000000</v>
      </c>
      <c r="F17" s="2" cm="1">
        <f t="array" aca="1" ref="F17" ca="1">_FV(B17,"52 week high",TRUE)</f>
        <v>3350</v>
      </c>
      <c r="G17" s="1" cm="1">
        <f t="array" aca="1" ref="G17" ca="1">_FV(B17,"52 week low",TRUE)</f>
        <v>1900</v>
      </c>
      <c r="H17" t="str" cm="1">
        <f t="array" aca="1" ref="H17" ca="1">_FV(B17,"Industry")</f>
        <v>Banking Services</v>
      </c>
      <c r="I17" s="1" cm="1">
        <f t="array" aca="1" ref="I17" ca="1">_FV(B17,"Open")</f>
        <v>2700</v>
      </c>
      <c r="J17" s="1" cm="1">
        <f t="array" aca="1" ref="J17" ca="1">_FV(B17,"Previous close",TRUE)</f>
        <v>2700</v>
      </c>
      <c r="K17" s="1" cm="1">
        <f t="array" aca="1" ref="K17" ca="1">_FV(B17,"Price")</f>
        <v>2700</v>
      </c>
      <c r="L17" s="4" cm="1">
        <f t="array" aca="1" ref="L17" ca="1">_FV(B17,"Shares outstanding",TRUE)</f>
        <v>45667880000</v>
      </c>
      <c r="M17" s="4" cm="1">
        <f t="array" aca="1" ref="M17" ca="1">_FV(B17,"Volume")</f>
        <v>12201800</v>
      </c>
      <c r="N17" s="8" cm="1">
        <f t="array" aca="1" ref="N17" ca="1">_FV(B17,"Change")</f>
        <v>0</v>
      </c>
    </row>
    <row r="18" spans="1:14" x14ac:dyDescent="0.25">
      <c r="A18" t="s">
        <v>11</v>
      </c>
      <c r="B18" t="e" vm="17">
        <v>#VALUE!</v>
      </c>
      <c r="C18" s="5" t="str" cm="1">
        <f t="array" aca="1" ref="C18" ca="1">_FV(B18,"Ticker symbol",TRUE)</f>
        <v>SMGR</v>
      </c>
      <c r="D18" s="1" t="str" cm="1">
        <f t="array" aca="1" ref="D18" ca="1">_FV(B18,"Name")</f>
        <v>PT Semen Indonesia (Persero) Tbk</v>
      </c>
      <c r="E18" s="3" cm="1">
        <f t="array" aca="1" ref="E18" ca="1">_FV(B18,"Market cap",TRUE)</f>
        <v>20119590000000</v>
      </c>
      <c r="F18" s="2" cm="1">
        <f t="array" aca="1" ref="F18" ca="1">_FV(B18,"52 week high",TRUE)</f>
        <v>6550</v>
      </c>
      <c r="G18" s="1" cm="1">
        <f t="array" aca="1" ref="G18" ca="1">_FV(B18,"52 week low",TRUE)</f>
        <v>2970</v>
      </c>
      <c r="H18" t="str" cm="1">
        <f t="array" aca="1" ref="H18" ca="1">_FV(B18,"Industry")</f>
        <v>Construction Materials</v>
      </c>
      <c r="I18" s="1" cm="1">
        <f t="array" aca="1" ref="I18" ca="1">_FV(B18,"Open")</f>
        <v>2970</v>
      </c>
      <c r="J18" s="1" cm="1">
        <f t="array" aca="1" ref="J18" ca="1">_FV(B18,"Previous close",TRUE)</f>
        <v>2970</v>
      </c>
      <c r="K18" s="1" cm="1">
        <f t="array" aca="1" ref="K18" ca="1">_FV(B18,"Price")</f>
        <v>2980</v>
      </c>
      <c r="L18" s="4" cm="1">
        <f t="array" aca="1" ref="L18" ca="1">_FV(B18,"Shares outstanding",TRUE)</f>
        <v>6751540000</v>
      </c>
      <c r="M18" s="4" cm="1">
        <f t="array" aca="1" ref="M18" ca="1">_FV(B18,"Volume")</f>
        <v>6219300</v>
      </c>
      <c r="N18" s="8" cm="1">
        <f t="array" aca="1" ref="N18" ca="1">_FV(B18,"Change")</f>
        <v>10</v>
      </c>
    </row>
    <row r="19" spans="1:14" x14ac:dyDescent="0.25">
      <c r="A19" t="s">
        <v>11</v>
      </c>
      <c r="B19" t="e" vm="18">
        <v>#VALUE!</v>
      </c>
      <c r="C19" s="5" t="str" cm="1">
        <f t="array" aca="1" ref="C19" ca="1">_FV(B19,"Ticker symbol",TRUE)</f>
        <v>JSMR</v>
      </c>
      <c r="D19" s="1" t="str" cm="1">
        <f t="array" aca="1" ref="D19" ca="1">_FV(B19,"Name")</f>
        <v>PT Jasa Marga (Persero) Tbk</v>
      </c>
      <c r="E19" s="3" cm="1">
        <f t="array" aca="1" ref="E19" ca="1">_FV(B19,"Market cap",TRUE)</f>
        <v>32660420000000</v>
      </c>
      <c r="F19" s="2" cm="1">
        <f t="array" aca="1" ref="F19" ca="1">_FV(B19,"52 week high",TRUE)</f>
        <v>5700</v>
      </c>
      <c r="G19" s="1" cm="1">
        <f t="array" aca="1" ref="G19" ca="1">_FV(B19,"52 week low",TRUE)</f>
        <v>3940</v>
      </c>
      <c r="H19" t="str" cm="1">
        <f t="array" aca="1" ref="H19" ca="1">_FV(B19,"Industry")</f>
        <v>Transport Infrastructure</v>
      </c>
      <c r="I19" s="1" cm="1">
        <f t="array" aca="1" ref="I19" ca="1">_FV(B19,"Open")</f>
        <v>4500</v>
      </c>
      <c r="J19" s="1" cm="1">
        <f t="array" aca="1" ref="J19" ca="1">_FV(B19,"Previous close",TRUE)</f>
        <v>4480</v>
      </c>
      <c r="K19" s="1" cm="1">
        <f t="array" aca="1" ref="K19" ca="1">_FV(B19,"Price")</f>
        <v>4500</v>
      </c>
      <c r="L19" s="4" cm="1">
        <f t="array" aca="1" ref="L19" ca="1">_FV(B19,"Shares outstanding",TRUE)</f>
        <v>7257871000</v>
      </c>
      <c r="M19" s="4" cm="1">
        <f t="array" aca="1" ref="M19" ca="1">_FV(B19,"Volume")</f>
        <v>3161000</v>
      </c>
      <c r="N19" s="8" cm="1">
        <f t="array" aca="1" ref="N19" ca="1">_FV(B19,"Change")</f>
        <v>20</v>
      </c>
    </row>
    <row r="20" spans="1:14" x14ac:dyDescent="0.25">
      <c r="A20" t="s">
        <v>11</v>
      </c>
      <c r="B20" t="e" vm="19">
        <v>#VALUE!</v>
      </c>
      <c r="C20" s="5" t="str" cm="1">
        <f t="array" aca="1" ref="C20" ca="1">_FV(B20,"Ticker symbol",TRUE)</f>
        <v>CPIN</v>
      </c>
      <c r="D20" s="1" t="str" cm="1">
        <f t="array" aca="1" ref="D20" ca="1">_FV(B20,"Name")</f>
        <v>PT Charoen Pokphand Indonesia Tbk</v>
      </c>
      <c r="E20" s="3" cm="1">
        <f t="array" aca="1" ref="E20" ca="1">_FV(B20,"Market cap",TRUE)</f>
        <v>77398560000000</v>
      </c>
      <c r="F20" s="2" cm="1">
        <f t="array" aca="1" ref="F20" ca="1">_FV(B20,"52 week high",TRUE)</f>
        <v>5650</v>
      </c>
      <c r="G20" s="1" cm="1">
        <f t="array" aca="1" ref="G20" ca="1">_FV(B20,"52 week low",TRUE)</f>
        <v>4410</v>
      </c>
      <c r="H20" t="str" cm="1">
        <f t="array" aca="1" ref="H20" ca="1">_FV(B20,"Industry")</f>
        <v>Food &amp; Tobacco</v>
      </c>
      <c r="I20" s="1" cm="1">
        <f t="array" aca="1" ref="I20" ca="1">_FV(B20,"Open")</f>
        <v>4820</v>
      </c>
      <c r="J20" s="1" cm="1">
        <f t="array" aca="1" ref="J20" ca="1">_FV(B20,"Previous close",TRUE)</f>
        <v>4800</v>
      </c>
      <c r="K20" s="1" cm="1">
        <f t="array" aca="1" ref="K20" ca="1">_FV(B20,"Price")</f>
        <v>4720</v>
      </c>
      <c r="L20" s="4" cm="1">
        <f t="array" aca="1" ref="L20" ca="1">_FV(B20,"Shares outstanding",TRUE)</f>
        <v>16398000000</v>
      </c>
      <c r="M20" s="4" cm="1">
        <f t="array" aca="1" ref="M20" ca="1">_FV(B20,"Volume")</f>
        <v>3893700</v>
      </c>
      <c r="N20" s="8" cm="1">
        <f t="array" aca="1" ref="N20" ca="1">_FV(B20,"Change")</f>
        <v>-80</v>
      </c>
    </row>
    <row r="21" spans="1:14" x14ac:dyDescent="0.25">
      <c r="A21" t="s">
        <v>11</v>
      </c>
      <c r="B21" t="e" vm="20">
        <v>#VALUE!</v>
      </c>
      <c r="C21" s="5" t="str" cm="1">
        <f t="array" aca="1" ref="C21" ca="1">_FV(B21,"Ticker symbol",TRUE)</f>
        <v>INTP</v>
      </c>
      <c r="D21" s="1" t="str" cm="1">
        <f t="array" aca="1" ref="D21" ca="1">_FV(B21,"Name")</f>
        <v>PT Indocement Tunggal Prakarsa Tbk</v>
      </c>
      <c r="E21" s="3" cm="1">
        <f t="array" aca="1" ref="E21" ca="1">_FV(B21,"Market cap",TRUE)</f>
        <v>23191760000000</v>
      </c>
      <c r="F21" s="2" cm="1">
        <f t="array" aca="1" ref="F21" ca="1">_FV(B21,"52 week high",TRUE)</f>
        <v>9375</v>
      </c>
      <c r="G21" s="1" cm="1">
        <f t="array" aca="1" ref="G21" ca="1">_FV(B21,"52 week low",TRUE)</f>
        <v>6275</v>
      </c>
      <c r="H21" t="str" cm="1">
        <f t="array" aca="1" ref="H21" ca="1">_FV(B21,"Industry")</f>
        <v>Construction Materials</v>
      </c>
      <c r="I21" s="1" cm="1">
        <f t="array" aca="1" ref="I21" ca="1">_FV(B21,"Open")</f>
        <v>6450</v>
      </c>
      <c r="J21" s="1" cm="1">
        <f t="array" aca="1" ref="J21" ca="1">_FV(B21,"Previous close",TRUE)</f>
        <v>6400</v>
      </c>
      <c r="K21" s="1" cm="1">
        <f t="array" aca="1" ref="K21" ca="1">_FV(B21,"Price")</f>
        <v>6300</v>
      </c>
      <c r="L21" s="4" cm="1">
        <f t="array" aca="1" ref="L21" ca="1">_FV(B21,"Shares outstanding",TRUE)</f>
        <v>3681232000</v>
      </c>
      <c r="M21" s="4" cm="1">
        <f t="array" aca="1" ref="M21" ca="1">_FV(B21,"Volume")</f>
        <v>1084800</v>
      </c>
      <c r="N21" s="8" cm="1">
        <f t="array" aca="1" ref="N21" ca="1">_FV(B21,"Change")</f>
        <v>-100</v>
      </c>
    </row>
    <row r="22" spans="1:14" x14ac:dyDescent="0.25">
      <c r="A22" t="s">
        <v>11</v>
      </c>
      <c r="B22" t="e" vm="21">
        <v>#VALUE!</v>
      </c>
      <c r="C22" s="5" t="str" cm="1">
        <f t="array" aca="1" ref="C22" ca="1">_FV(B22,"Ticker symbol",TRUE)</f>
        <v>SIDO</v>
      </c>
      <c r="D22" s="1" t="str" cm="1">
        <f t="array" aca="1" ref="D22" ca="1">_FV(B22,"Name")</f>
        <v>PT Industri Jamu dan Farmasi Sido Muncul Tbk</v>
      </c>
      <c r="E22" s="3" cm="1">
        <f t="array" aca="1" ref="E22" ca="1">_FV(B22,"Market cap",TRUE)</f>
        <v>18150000000000</v>
      </c>
      <c r="F22" s="2" cm="1">
        <f t="array" aca="1" ref="F22" ca="1">_FV(B22,"52 week high",TRUE)</f>
        <v>780</v>
      </c>
      <c r="G22" s="1" cm="1">
        <f t="array" aca="1" ref="G22" ca="1">_FV(B22,"52 week low",TRUE)</f>
        <v>492</v>
      </c>
      <c r="H22" t="str" cm="1">
        <f t="array" aca="1" ref="H22" ca="1">_FV(B22,"Industry")</f>
        <v>Pharmaceuticals</v>
      </c>
      <c r="I22" s="1" cm="1">
        <f t="array" aca="1" ref="I22" ca="1">_FV(B22,"Open")</f>
        <v>610</v>
      </c>
      <c r="J22" s="1" cm="1">
        <f t="array" aca="1" ref="J22" ca="1">_FV(B22,"Previous close",TRUE)</f>
        <v>610</v>
      </c>
      <c r="K22" s="1" cm="1">
        <f t="array" aca="1" ref="K22" ca="1">_FV(B22,"Price")</f>
        <v>605</v>
      </c>
      <c r="L22" s="4" cm="1">
        <f t="array" aca="1" ref="L22" ca="1">_FV(B22,"Shares outstanding",TRUE)</f>
        <v>30000000000</v>
      </c>
      <c r="M22" s="4" cm="1">
        <f t="array" aca="1" ref="M22" ca="1">_FV(B22,"Volume")</f>
        <v>12935000</v>
      </c>
      <c r="N22" s="8" cm="1">
        <f t="array" aca="1" ref="N22" ca="1">_FV(B22,"Change")</f>
        <v>-5</v>
      </c>
    </row>
    <row r="23" spans="1:14" x14ac:dyDescent="0.25">
      <c r="A23" t="s">
        <v>11</v>
      </c>
      <c r="B23" t="e" vm="22">
        <v>#VALUE!</v>
      </c>
      <c r="C23" s="5" t="str" cm="1">
        <f t="array" aca="1" ref="C23" ca="1">_FV(B23,"Ticker symbol",TRUE)</f>
        <v>SMRA</v>
      </c>
      <c r="D23" s="1" t="str" cm="1">
        <f t="array" aca="1" ref="D23" ca="1">_FV(B23,"Name")</f>
        <v>PT Summarecon Agung Tbk</v>
      </c>
      <c r="E23" s="3" cm="1">
        <f t="array" aca="1" ref="E23" ca="1">_FV(B23,"Market cap",TRUE)</f>
        <v>7957130000000</v>
      </c>
      <c r="F23" s="2" cm="1">
        <f t="array" aca="1" ref="F23" ca="1">_FV(B23,"52 week high",TRUE)</f>
        <v>730</v>
      </c>
      <c r="G23" s="1" cm="1">
        <f t="array" aca="1" ref="G23" ca="1">_FV(B23,"52 week low",TRUE)</f>
        <v>480</v>
      </c>
      <c r="H23" t="str" cm="1">
        <f t="array" aca="1" ref="H23" ca="1">_FV(B23,"Industry")</f>
        <v>Real Estate Operations</v>
      </c>
      <c r="I23" s="1" cm="1">
        <f t="array" aca="1" ref="I23" ca="1">_FV(B23,"Open")</f>
        <v>484</v>
      </c>
      <c r="J23" s="1" cm="1">
        <f t="array" aca="1" ref="J23" ca="1">_FV(B23,"Previous close",TRUE)</f>
        <v>482</v>
      </c>
      <c r="K23" s="1" cm="1">
        <f t="array" aca="1" ref="K23" ca="1">_FV(B23,"Price")</f>
        <v>482</v>
      </c>
      <c r="L23" s="4" cm="1">
        <f t="array" aca="1" ref="L23" ca="1">_FV(B23,"Shares outstanding",TRUE)</f>
        <v>16508570000</v>
      </c>
      <c r="M23" s="4" cm="1">
        <f t="array" aca="1" ref="M23" ca="1">_FV(B23,"Volume")</f>
        <v>26777700</v>
      </c>
      <c r="N23" s="8" cm="1">
        <f t="array" aca="1" ref="N23" ca="1">_FV(B23,"Change")</f>
        <v>0</v>
      </c>
    </row>
    <row r="24" spans="1:14" x14ac:dyDescent="0.25">
      <c r="A24" t="s">
        <v>11</v>
      </c>
      <c r="B24" t="e" vm="23">
        <v>#VALUE!</v>
      </c>
      <c r="C24" s="5" t="str" cm="1">
        <f t="array" aca="1" ref="C24" ca="1">_FV(B24,"Ticker symbol",TRUE)</f>
        <v>BBTN</v>
      </c>
      <c r="D24" s="1" t="str" cm="1">
        <f t="array" aca="1" ref="D24" ca="1">_FV(B24,"Name")</f>
        <v>PT Bank Tabungan Negara (Persero) Tbk</v>
      </c>
      <c r="E24" s="3" cm="1">
        <f t="array" aca="1" ref="E24" ca="1">_FV(B24,"Market cap",TRUE)</f>
        <v>15561390000000</v>
      </c>
      <c r="F24" s="2" cm="1">
        <f t="array" aca="1" ref="F24" ca="1">_FV(B24,"52 week high",TRUE)</f>
        <v>1610</v>
      </c>
      <c r="G24" s="1" cm="1">
        <f t="array" aca="1" ref="G24" ca="1">_FV(B24,"52 week low",TRUE)</f>
        <v>1105</v>
      </c>
      <c r="H24" t="str" cm="1">
        <f t="array" aca="1" ref="H24" ca="1">_FV(B24,"Industry")</f>
        <v>Banking Services</v>
      </c>
      <c r="I24" s="1" cm="1">
        <f t="array" aca="1" ref="I24" ca="1">_FV(B24,"Open")</f>
        <v>1130</v>
      </c>
      <c r="J24" s="1" cm="1">
        <f t="array" aca="1" ref="J24" ca="1">_FV(B24,"Previous close",TRUE)</f>
        <v>1130</v>
      </c>
      <c r="K24" s="1" cm="1">
        <f t="array" aca="1" ref="K24" ca="1">_FV(B24,"Price")</f>
        <v>1120</v>
      </c>
      <c r="L24" s="4" cm="1">
        <f t="array" aca="1" ref="L24" ca="1">_FV(B24,"Shares outstanding",TRUE)</f>
        <v>13894100000</v>
      </c>
      <c r="M24" s="4" cm="1">
        <f t="array" aca="1" ref="M24" ca="1">_FV(B24,"Volume")</f>
        <v>9507700</v>
      </c>
      <c r="N24" s="8" cm="1">
        <f t="array" aca="1" ref="N24" ca="1">_FV(B24,"Change")</f>
        <v>-10</v>
      </c>
    </row>
    <row r="25" spans="1:14" x14ac:dyDescent="0.25">
      <c r="A25" t="s">
        <v>11</v>
      </c>
      <c r="B25" t="e" vm="24">
        <v>#VALUE!</v>
      </c>
      <c r="C25" s="5" t="str" cm="1">
        <f t="array" aca="1" ref="C25" ca="1">_FV(B25,"Ticker symbol",TRUE)</f>
        <v>INCO</v>
      </c>
      <c r="D25" s="1" t="str" cm="1">
        <f t="array" aca="1" ref="D25" ca="1">_FV(B25,"Name")</f>
        <v>PT Vale Indonesia Tbk</v>
      </c>
      <c r="E25" s="3" cm="1">
        <f t="array" aca="1" ref="E25" ca="1">_FV(B25,"Market cap",TRUE)</f>
        <v>36151460000000</v>
      </c>
      <c r="F25" s="2" cm="1">
        <f t="array" aca="1" ref="F25" ca="1">_FV(B25,"52 week high",TRUE)</f>
        <v>5300</v>
      </c>
      <c r="G25" s="1" cm="1">
        <f t="array" aca="1" ref="G25" ca="1">_FV(B25,"52 week low",TRUE)</f>
        <v>3400</v>
      </c>
      <c r="H25" t="str" cm="1">
        <f t="array" aca="1" ref="H25" ca="1">_FV(B25,"Industry")</f>
        <v>Metals &amp; Mining</v>
      </c>
      <c r="I25" s="1" cm="1">
        <f t="array" aca="1" ref="I25" ca="1">_FV(B25,"Open")</f>
        <v>3410</v>
      </c>
      <c r="J25" s="1" cm="1">
        <f t="array" aca="1" ref="J25" ca="1">_FV(B25,"Previous close",TRUE)</f>
        <v>3410</v>
      </c>
      <c r="K25" s="1" cm="1">
        <f t="array" aca="1" ref="K25" ca="1">_FV(B25,"Price")</f>
        <v>3430</v>
      </c>
      <c r="L25" s="4" cm="1">
        <f t="array" aca="1" ref="L25" ca="1">_FV(B25,"Shares outstanding",TRUE)</f>
        <v>10539780000</v>
      </c>
      <c r="M25" s="4" cm="1">
        <f t="array" aca="1" ref="M25" ca="1">_FV(B25,"Volume")</f>
        <v>2808200</v>
      </c>
      <c r="N25" s="8" cm="1">
        <f t="array" aca="1" ref="N25" ca="1">_FV(B25,"Change")</f>
        <v>20</v>
      </c>
    </row>
    <row r="26" spans="1:14" x14ac:dyDescent="0.25">
      <c r="A26" t="s">
        <v>11</v>
      </c>
      <c r="B26" t="e" vm="25">
        <v>#VALUE!</v>
      </c>
      <c r="C26" s="5" t="str" cm="1">
        <f t="array" aca="1" ref="C26" ca="1">_FV(B26,"Ticker symbol",TRUE)</f>
        <v>BRPT</v>
      </c>
      <c r="D26" s="1" t="str" cm="1">
        <f t="array" aca="1" ref="D26" ca="1">_FV(B26,"Name")</f>
        <v>PT Barito Pacific Tbk</v>
      </c>
      <c r="E26" s="3" cm="1">
        <f t="array" aca="1" ref="E26" ca="1">_FV(B26,"Market cap",TRUE)</f>
        <v>92488760000000</v>
      </c>
      <c r="F26" s="2" cm="1">
        <f t="array" aca="1" ref="F26" ca="1">_FV(B26,"52 week high",TRUE)</f>
        <v>1457.664</v>
      </c>
      <c r="G26" s="1" cm="1">
        <f t="array" aca="1" ref="G26" ca="1">_FV(B26,"52 week low",TRUE)</f>
        <v>785</v>
      </c>
      <c r="H26" t="str" cm="1">
        <f t="array" aca="1" ref="H26" ca="1">_FV(B26,"Industry")</f>
        <v>Chemicals</v>
      </c>
      <c r="I26" s="1" cm="1">
        <f t="array" aca="1" ref="I26" ca="1">_FV(B26,"Open")</f>
        <v>985</v>
      </c>
      <c r="J26" s="1" cm="1">
        <f t="array" aca="1" ref="J26" ca="1">_FV(B26,"Previous close",TRUE)</f>
        <v>975</v>
      </c>
      <c r="K26" s="1" cm="1">
        <f t="array" aca="1" ref="K26" ca="1">_FV(B26,"Price")</f>
        <v>985</v>
      </c>
      <c r="L26" s="4" cm="1">
        <f t="array" aca="1" ref="L26" ca="1">_FV(B26,"Shares outstanding",TRUE)</f>
        <v>93897220000</v>
      </c>
      <c r="M26" s="4" cm="1">
        <f t="array" aca="1" ref="M26" ca="1">_FV(B26,"Volume")</f>
        <v>64670700</v>
      </c>
      <c r="N26" s="8" cm="1">
        <f t="array" aca="1" ref="N26" ca="1">_FV(B26,"Change")</f>
        <v>10</v>
      </c>
    </row>
    <row r="27" spans="1:14" x14ac:dyDescent="0.25">
      <c r="A27" t="s">
        <v>11</v>
      </c>
      <c r="B27" t="e" vm="26">
        <v>#VALUE!</v>
      </c>
      <c r="C27" s="5" t="str" cm="1">
        <f t="array" aca="1" ref="C27" ca="1">_FV(B27,"Ticker symbol",TRUE)</f>
        <v>MEDC</v>
      </c>
      <c r="D27" s="1" t="str" cm="1">
        <f t="array" aca="1" ref="D27" ca="1">_FV(B27,"Name")</f>
        <v>PT Medco Energi Internasional Tbk</v>
      </c>
      <c r="E27" s="3" cm="1">
        <f t="array" aca="1" ref="E27" ca="1">_FV(B27,"Market cap",TRUE)</f>
        <v>28152580000000</v>
      </c>
      <c r="F27" s="2" cm="1">
        <f t="array" aca="1" ref="F27" ca="1">_FV(B27,"52 week high",TRUE)</f>
        <v>1635</v>
      </c>
      <c r="G27" s="1" cm="1">
        <f t="array" aca="1" ref="G27" ca="1">_FV(B27,"52 week low",TRUE)</f>
        <v>1015</v>
      </c>
      <c r="H27" t="str" cm="1">
        <f t="array" aca="1" ref="H27" ca="1">_FV(B27,"Industry")</f>
        <v>Oil &amp; Gas</v>
      </c>
      <c r="I27" s="1" cm="1">
        <f t="array" aca="1" ref="I27" ca="1">_FV(B27,"Open")</f>
        <v>1130</v>
      </c>
      <c r="J27" s="1" cm="1">
        <f t="array" aca="1" ref="J27" ca="1">_FV(B27,"Previous close",TRUE)</f>
        <v>1130</v>
      </c>
      <c r="K27" s="1" cm="1">
        <f t="array" aca="1" ref="K27" ca="1">_FV(B27,"Price")</f>
        <v>1120</v>
      </c>
      <c r="L27" s="4" cm="1">
        <f t="array" aca="1" ref="L27" ca="1">_FV(B27,"Shares outstanding",TRUE)</f>
        <v>25136230000</v>
      </c>
      <c r="M27" s="4" cm="1">
        <f t="array" aca="1" ref="M27" ca="1">_FV(B27,"Volume")</f>
        <v>20785700</v>
      </c>
      <c r="N27" s="8" cm="1">
        <f t="array" aca="1" ref="N27" ca="1">_FV(B27,"Change")</f>
        <v>-10</v>
      </c>
    </row>
    <row r="28" spans="1:14" x14ac:dyDescent="0.25">
      <c r="A28" t="s">
        <v>11</v>
      </c>
      <c r="B28" t="e" vm="27">
        <v>#VALUE!</v>
      </c>
      <c r="C28" s="5" t="str" cm="1">
        <f t="array" aca="1" ref="C28" ca="1">_FV(B28,"Ticker symbol",TRUE)</f>
        <v>ACES</v>
      </c>
      <c r="D28" s="1" t="str" cm="1">
        <f t="array" aca="1" ref="D28" ca="1">_FV(B28,"Name")</f>
        <v>Aspirasi Hidup Indonesia Tbk PT</v>
      </c>
      <c r="E28" s="3" cm="1">
        <f t="array" aca="1" ref="E28" ca="1">_FV(B28,"Market cap",TRUE)</f>
        <v>12691000000000</v>
      </c>
      <c r="F28" s="2" cm="1">
        <f t="array" aca="1" ref="F28" ca="1">_FV(B28,"52 week high",TRUE)</f>
        <v>995</v>
      </c>
      <c r="G28" s="1" cm="1">
        <f t="array" aca="1" ref="G28" ca="1">_FV(B28,"52 week low",TRUE)</f>
        <v>700</v>
      </c>
      <c r="H28" t="str" cm="1">
        <f t="array" aca="1" ref="H28" ca="1">_FV(B28,"Industry")</f>
        <v>Specialty Retailers</v>
      </c>
      <c r="I28" s="1" cm="1">
        <f t="array" aca="1" ref="I28" ca="1">_FV(B28,"Open")</f>
        <v>725</v>
      </c>
      <c r="J28" s="1" cm="1">
        <f t="array" aca="1" ref="J28" ca="1">_FV(B28,"Previous close",TRUE)</f>
        <v>720</v>
      </c>
      <c r="K28" s="1" cm="1">
        <f t="array" aca="1" ref="K28" ca="1">_FV(B28,"Price")</f>
        <v>740</v>
      </c>
      <c r="L28" s="4" cm="1">
        <f t="array" aca="1" ref="L28" ca="1">_FV(B28,"Shares outstanding",TRUE)</f>
        <v>17150000000</v>
      </c>
      <c r="M28" s="4" cm="1">
        <f t="array" aca="1" ref="M28" ca="1">_FV(B28,"Volume")</f>
        <v>28854600</v>
      </c>
      <c r="N28" s="8" cm="1">
        <f t="array" aca="1" ref="N28" ca="1">_FV(B28,"Change")</f>
        <v>20</v>
      </c>
    </row>
    <row r="29" spans="1:14" x14ac:dyDescent="0.25">
      <c r="A29" t="s">
        <v>11</v>
      </c>
      <c r="B29" t="e" vm="28">
        <v>#VALUE!</v>
      </c>
      <c r="C29" s="5" t="str" cm="1">
        <f t="array" aca="1" ref="C29" ca="1">_FV(B29,"Ticker symbol",TRUE)</f>
        <v>EXCL</v>
      </c>
      <c r="D29" s="1" t="str" cm="1">
        <f t="array" aca="1" ref="D29" ca="1">_FV(B29,"Name")</f>
        <v>PT. XL AXIATA TBK</v>
      </c>
      <c r="E29" s="3" cm="1">
        <f t="array" aca="1" ref="E29" ca="1">_FV(B29,"Market cap",TRUE)</f>
        <v>29276400000000</v>
      </c>
      <c r="F29" s="2" cm="1">
        <f t="array" aca="1" ref="F29" ca="1">_FV(B29,"52 week high",TRUE)</f>
        <v>2650</v>
      </c>
      <c r="G29" s="1" cm="1">
        <f t="array" aca="1" ref="G29" ca="1">_FV(B29,"52 week low",TRUE)</f>
        <v>2070</v>
      </c>
      <c r="H29" t="str" cm="1">
        <f t="array" aca="1" ref="H29" ca="1">_FV(B29,"Industry")</f>
        <v>Telecommunications Services</v>
      </c>
      <c r="I29" s="1" cm="1">
        <f t="array" aca="1" ref="I29" ca="1">_FV(B29,"Open")</f>
        <v>2230</v>
      </c>
      <c r="J29" s="1" cm="1">
        <f t="array" aca="1" ref="J29" ca="1">_FV(B29,"Previous close",TRUE)</f>
        <v>2230</v>
      </c>
      <c r="K29" s="1" cm="1">
        <f t="array" aca="1" ref="K29" ca="1">_FV(B29,"Price")</f>
        <v>2230</v>
      </c>
      <c r="L29" s="4" cm="1">
        <f t="array" aca="1" ref="L29" ca="1">_FV(B29,"Shares outstanding",TRUE)</f>
        <v>13128430000</v>
      </c>
      <c r="M29" s="4" cm="1">
        <f t="array" aca="1" ref="M29" ca="1">_FV(B29,"Volume")</f>
        <v>6550900</v>
      </c>
      <c r="N29" s="8" cm="1">
        <f t="array" aca="1" ref="N29" ca="1">_FV(B29,"Change")</f>
        <v>0</v>
      </c>
    </row>
    <row r="30" spans="1:14" x14ac:dyDescent="0.25">
      <c r="A30" t="s">
        <v>11</v>
      </c>
      <c r="B30" t="e" vm="29">
        <v>#VALUE!</v>
      </c>
      <c r="C30" s="5" t="str" cm="1">
        <f t="array" aca="1" ref="C30" ca="1">_FV(B30,"Ticker symbol",TRUE)</f>
        <v>INKP</v>
      </c>
      <c r="D30" s="1" t="str" cm="1">
        <f t="array" aca="1" ref="D30" ca="1">_FV(B30,"Name")</f>
        <v>PT Indah Kiat Pulp &amp; Paper Tbk</v>
      </c>
      <c r="E30" s="3" cm="1">
        <f t="array" aca="1" ref="E30" ca="1">_FV(B30,"Market cap",TRUE)</f>
        <v>35014290000000</v>
      </c>
      <c r="F30" s="2" cm="1">
        <f t="array" aca="1" ref="F30" ca="1">_FV(B30,"52 week high",TRUE)</f>
        <v>10000</v>
      </c>
      <c r="G30" s="1" cm="1">
        <f t="array" aca="1" ref="G30" ca="1">_FV(B30,"52 week low",TRUE)</f>
        <v>6375</v>
      </c>
      <c r="H30" t="str" cm="1">
        <f t="array" aca="1" ref="H30" ca="1">_FV(B30,"Industry")</f>
        <v>Paper &amp; Forest Products</v>
      </c>
      <c r="I30" s="1" cm="1">
        <f t="array" aca="1" ref="I30" ca="1">_FV(B30,"Open")</f>
        <v>6400</v>
      </c>
      <c r="J30" s="1" cm="1">
        <f t="array" aca="1" ref="J30" ca="1">_FV(B30,"Previous close",TRUE)</f>
        <v>6375</v>
      </c>
      <c r="K30" s="1" cm="1">
        <f t="array" aca="1" ref="K30" ca="1">_FV(B30,"Price")</f>
        <v>6400</v>
      </c>
      <c r="L30" s="4" cm="1">
        <f t="array" aca="1" ref="L30" ca="1">_FV(B30,"Shares outstanding",TRUE)</f>
        <v>5470983000</v>
      </c>
      <c r="M30" s="4" cm="1">
        <f t="array" aca="1" ref="M30" ca="1">_FV(B30,"Volume")</f>
        <v>3543700</v>
      </c>
      <c r="N30" s="8" cm="1">
        <f t="array" aca="1" ref="N30" ca="1">_FV(B30,"Change")</f>
        <v>25</v>
      </c>
    </row>
    <row r="31" spans="1:14" x14ac:dyDescent="0.25">
      <c r="A31" t="s">
        <v>11</v>
      </c>
      <c r="B31" t="e" vm="30">
        <v>#VALUE!</v>
      </c>
      <c r="C31" s="5" t="str" cm="1">
        <f t="array" aca="1" ref="C31" ca="1">_FV(B31,"Ticker symbol",TRUE)</f>
        <v>ARTO</v>
      </c>
      <c r="D31" s="1" t="str" cm="1">
        <f t="array" aca="1" ref="D31" ca="1">_FV(B31,"Name")</f>
        <v>PT Bank Jago Tbk</v>
      </c>
      <c r="E31" s="3" cm="1">
        <f t="array" aca="1" ref="E31" ca="1">_FV(B31,"Market cap",TRUE)</f>
        <v>34987040000000</v>
      </c>
      <c r="F31" s="2" cm="1">
        <f t="array" aca="1" ref="F31" ca="1">_FV(B31,"52 week high",TRUE)</f>
        <v>3700</v>
      </c>
      <c r="G31" s="1" cm="1">
        <f t="array" aca="1" ref="G31" ca="1">_FV(B31,"52 week low",TRUE)</f>
        <v>1895</v>
      </c>
      <c r="H31" t="str" cm="1">
        <f t="array" aca="1" ref="H31" ca="1">_FV(B31,"Industry")</f>
        <v>Banking Services</v>
      </c>
      <c r="I31" s="1" cm="1">
        <f t="array" aca="1" ref="I31" ca="1">_FV(B31,"Open")</f>
        <v>2550</v>
      </c>
      <c r="J31" s="1" cm="1">
        <f t="array" aca="1" ref="J31" ca="1">_FV(B31,"Previous close",TRUE)</f>
        <v>2540</v>
      </c>
      <c r="K31" s="1" cm="1">
        <f t="array" aca="1" ref="K31" ca="1">_FV(B31,"Price")</f>
        <v>2550</v>
      </c>
      <c r="L31" s="4" cm="1">
        <f t="array" aca="1" ref="L31" ca="1">_FV(B31,"Shares outstanding",TRUE)</f>
        <v>13720410000</v>
      </c>
      <c r="M31" s="4" cm="1">
        <f t="array" aca="1" ref="M31" ca="1">_FV(B31,"Volume")</f>
        <v>2977800</v>
      </c>
      <c r="N31" s="8" cm="1">
        <f t="array" aca="1" ref="N31" ca="1">_FV(B31,"Change")</f>
        <v>10</v>
      </c>
    </row>
    <row r="32" spans="1:14" x14ac:dyDescent="0.25">
      <c r="A32" t="s">
        <v>11</v>
      </c>
      <c r="B32" t="e" vm="31">
        <v>#VALUE!</v>
      </c>
      <c r="C32" s="5" t="str" cm="1">
        <f t="array" aca="1" ref="C32" ca="1">_FV(B32,"Ticker symbol",TRUE)</f>
        <v>AKRA</v>
      </c>
      <c r="D32" s="1" t="str" cm="1">
        <f t="array" aca="1" ref="D32" ca="1">_FV(B32,"Name")</f>
        <v>PT AKR Corporindo Tbk</v>
      </c>
      <c r="E32" s="3" cm="1">
        <f t="array" aca="1" ref="E32" ca="1">_FV(B32,"Market cap",TRUE)</f>
        <v>24088170000000</v>
      </c>
      <c r="F32" s="2" cm="1">
        <f t="array" aca="1" ref="F32" ca="1">_FV(B32,"52 week high",TRUE)</f>
        <v>1865</v>
      </c>
      <c r="G32" s="1" cm="1">
        <f t="array" aca="1" ref="G32" ca="1">_FV(B32,"52 week low",TRUE)</f>
        <v>1030</v>
      </c>
      <c r="H32" t="str" cm="1">
        <f t="array" aca="1" ref="H32" ca="1">_FV(B32,"Industry")</f>
        <v>Oil &amp; Gas</v>
      </c>
      <c r="I32" s="1" cm="1">
        <f t="array" aca="1" ref="I32" ca="1">_FV(B32,"Open")</f>
        <v>1195</v>
      </c>
      <c r="J32" s="1" cm="1">
        <f t="array" aca="1" ref="J32" ca="1">_FV(B32,"Previous close",TRUE)</f>
        <v>1175</v>
      </c>
      <c r="K32" s="1" cm="1">
        <f t="array" aca="1" ref="K32" ca="1">_FV(B32,"Price")</f>
        <v>1200</v>
      </c>
      <c r="L32" s="4" cm="1">
        <f t="array" aca="1" ref="L32" ca="1">_FV(B32,"Shares outstanding",TRUE)</f>
        <v>20073470000</v>
      </c>
      <c r="M32" s="4" cm="1">
        <f t="array" aca="1" ref="M32" ca="1">_FV(B32,"Volume")</f>
        <v>19095000</v>
      </c>
      <c r="N32" s="8" cm="1">
        <f t="array" aca="1" ref="N32" ca="1">_FV(B32,"Change")</f>
        <v>25</v>
      </c>
    </row>
    <row r="33" spans="1:14" x14ac:dyDescent="0.25">
      <c r="A33" t="s">
        <v>11</v>
      </c>
      <c r="B33" t="e" vm="32">
        <v>#VALUE!</v>
      </c>
      <c r="C33" s="5" t="str" cm="1">
        <f t="array" aca="1" ref="C33" ca="1">_FV(B33,"Ticker symbol",TRUE)</f>
        <v>MDKA</v>
      </c>
      <c r="D33" s="1" t="str" cm="1">
        <f t="array" aca="1" ref="D33" ca="1">_FV(B33,"Name")</f>
        <v>PT Merdeka Copper Gold Tbk</v>
      </c>
      <c r="E33" s="3" cm="1">
        <f t="array" aca="1" ref="E33" ca="1">_FV(B33,"Market cap",TRUE)</f>
        <v>34506910000000</v>
      </c>
      <c r="F33" s="2" cm="1">
        <f t="array" aca="1" ref="F33" ca="1">_FV(B33,"52 week high",TRUE)</f>
        <v>2970</v>
      </c>
      <c r="G33" s="1" cm="1">
        <f t="array" aca="1" ref="G33" ca="1">_FV(B33,"52 week low",TRUE)</f>
        <v>1330</v>
      </c>
      <c r="H33" t="str" cm="1">
        <f t="array" aca="1" ref="H33" ca="1">_FV(B33,"Industry")</f>
        <v>Metals &amp; Mining</v>
      </c>
      <c r="I33" s="1" cm="1">
        <f t="array" aca="1" ref="I33" ca="1">_FV(B33,"Open")</f>
        <v>1350</v>
      </c>
      <c r="J33" s="1" cm="1">
        <f t="array" aca="1" ref="J33" ca="1">_FV(B33,"Previous close",TRUE)</f>
        <v>1340</v>
      </c>
      <c r="K33" s="1" cm="1">
        <f t="array" aca="1" ref="K33" ca="1">_FV(B33,"Price")</f>
        <v>1410</v>
      </c>
      <c r="L33" s="4" cm="1">
        <f t="array" aca="1" ref="L33" ca="1">_FV(B33,"Shares outstanding",TRUE)</f>
        <v>24472980000</v>
      </c>
      <c r="M33" s="4" cm="1">
        <f t="array" aca="1" ref="M33" ca="1">_FV(B33,"Volume")</f>
        <v>63976000</v>
      </c>
      <c r="N33" s="8" cm="1">
        <f t="array" aca="1" ref="N33" ca="1">_FV(B33,"Change")</f>
        <v>70</v>
      </c>
    </row>
    <row r="34" spans="1:14" x14ac:dyDescent="0.25">
      <c r="A34" t="s">
        <v>11</v>
      </c>
      <c r="B34" t="e" vm="33">
        <v>#VALUE!</v>
      </c>
      <c r="C34" s="5" t="str" cm="1">
        <f t="array" aca="1" ref="C34" ca="1">_FV(B34,"Ticker symbol",TRUE)</f>
        <v>ADMR</v>
      </c>
      <c r="D34" s="1" t="str" cm="1">
        <f t="array" aca="1" ref="D34" ca="1">_FV(B34,"Name")</f>
        <v>Adaro Minerals Indonesia Tbk PT</v>
      </c>
      <c r="E34" s="3" cm="1">
        <f t="array" aca="1" ref="E34" ca="1">_FV(B34,"Market cap",TRUE)</f>
        <v>42926450000000</v>
      </c>
      <c r="F34" s="2" cm="1">
        <f t="array" aca="1" ref="F34" ca="1">_FV(B34,"52 week high",TRUE)</f>
        <v>1600</v>
      </c>
      <c r="G34" s="1" cm="1">
        <f t="array" aca="1" ref="G34" ca="1">_FV(B34,"52 week low",TRUE)</f>
        <v>1015</v>
      </c>
      <c r="H34" t="str" cm="1">
        <f t="array" aca="1" ref="H34" ca="1">_FV(B34,"Industry")</f>
        <v>Metals &amp; Mining</v>
      </c>
      <c r="I34" s="1" cm="1">
        <f t="array" aca="1" ref="I34" ca="1">_FV(B34,"Open")</f>
        <v>1030</v>
      </c>
      <c r="J34" s="1" cm="1">
        <f t="array" aca="1" ref="J34" ca="1">_FV(B34,"Previous close",TRUE)</f>
        <v>1030</v>
      </c>
      <c r="K34" s="1" cm="1">
        <f t="array" aca="1" ref="K34" ca="1">_FV(B34,"Price")</f>
        <v>1050</v>
      </c>
      <c r="L34" s="4" cm="1">
        <f t="array" aca="1" ref="L34" ca="1">_FV(B34,"Shares outstanding",TRUE)</f>
        <v>40882330000</v>
      </c>
      <c r="M34" s="4" cm="1">
        <f t="array" aca="1" ref="M34" ca="1">_FV(B34,"Volume")</f>
        <v>23371600</v>
      </c>
      <c r="N34" s="8" cm="1">
        <f t="array" aca="1" ref="N34" ca="1">_FV(B34,"Change")</f>
        <v>20</v>
      </c>
    </row>
    <row r="35" spans="1:14" x14ac:dyDescent="0.25">
      <c r="A35" t="s">
        <v>11</v>
      </c>
      <c r="B35" t="e" vm="34">
        <v>#VALUE!</v>
      </c>
      <c r="C35" s="5" t="str" cm="1">
        <f t="array" aca="1" ref="C35" ca="1">_FV(B35,"Ticker symbol",TRUE)</f>
        <v>BUKA</v>
      </c>
      <c r="D35" s="1" t="str" cm="1">
        <f t="array" aca="1" ref="D35" ca="1">_FV(B35,"Name")</f>
        <v>Bukalapak.com Tbk PT</v>
      </c>
      <c r="E35" s="3" cm="1">
        <f t="array" aca="1" ref="E35" ca="1">_FV(B35,"Market cap",TRUE)</f>
        <v>11755870000000</v>
      </c>
      <c r="F35" s="2" cm="1">
        <f t="array" aca="1" ref="F35" ca="1">_FV(B35,"52 week high",TRUE)</f>
        <v>206</v>
      </c>
      <c r="G35" s="1" cm="1">
        <f t="array" aca="1" ref="G35" ca="1">_FV(B35,"52 week low",TRUE)</f>
        <v>107</v>
      </c>
      <c r="H35" t="str" cm="1">
        <f t="array" aca="1" ref="H35" ca="1">_FV(B35,"Industry")</f>
        <v>Software &amp; IT Services</v>
      </c>
      <c r="I35" s="1" cm="1">
        <f t="array" aca="1" ref="I35" ca="1">_FV(B35,"Open")</f>
        <v>120</v>
      </c>
      <c r="J35" s="1" cm="1">
        <f t="array" aca="1" ref="J35" ca="1">_FV(B35,"Previous close",TRUE)</f>
        <v>120</v>
      </c>
      <c r="K35" s="1" cm="1">
        <f t="array" aca="1" ref="K35" ca="1">_FV(B35,"Price")</f>
        <v>114</v>
      </c>
      <c r="L35" s="4" cm="1">
        <f t="array" aca="1" ref="L35" ca="1">_FV(B35,"Shares outstanding",TRUE)</f>
        <v>103121600000</v>
      </c>
      <c r="M35" s="4" cm="1">
        <f t="array" aca="1" ref="M35" ca="1">_FV(B35,"Volume")</f>
        <v>217735900</v>
      </c>
      <c r="N35" s="8" cm="1">
        <f t="array" aca="1" ref="N35" ca="1">_FV(B35,"Change")</f>
        <v>-6</v>
      </c>
    </row>
    <row r="36" spans="1:14" x14ac:dyDescent="0.25">
      <c r="A36" t="s">
        <v>11</v>
      </c>
      <c r="B36" t="e" vm="35">
        <v>#VALUE!</v>
      </c>
      <c r="C36" s="5" t="str" cm="1">
        <f t="array" aca="1" ref="C36" ca="1">_FV(B36,"Ticker symbol",TRUE)</f>
        <v>AMRT</v>
      </c>
      <c r="D36" s="1" t="str" cm="1">
        <f t="array" aca="1" ref="D36" ca="1">_FV(B36,"Name")</f>
        <v>PT Sumber Alfaria Trijaya Tbk</v>
      </c>
      <c r="E36" s="3" cm="1">
        <f t="array" aca="1" ref="E36" ca="1">_FV(B36,"Market cap",TRUE)</f>
        <v>117099100000000</v>
      </c>
      <c r="F36" s="2" cm="1">
        <f t="array" aca="1" ref="F36" ca="1">_FV(B36,"52 week high",TRUE)</f>
        <v>3650</v>
      </c>
      <c r="G36" s="1" cm="1">
        <f t="array" aca="1" ref="G36" ca="1">_FV(B36,"52 week low",TRUE)</f>
        <v>2490</v>
      </c>
      <c r="H36" t="str" cm="1">
        <f t="array" aca="1" ref="H36" ca="1">_FV(B36,"Industry")</f>
        <v>Food &amp; Drug Retailing</v>
      </c>
      <c r="I36" s="1" cm="1">
        <f t="array" aca="1" ref="I36" ca="1">_FV(B36,"Open")</f>
        <v>2810</v>
      </c>
      <c r="J36" s="1" cm="1">
        <f t="array" aca="1" ref="J36" ca="1">_FV(B36,"Previous close",TRUE)</f>
        <v>2800</v>
      </c>
      <c r="K36" s="1" cm="1">
        <f t="array" aca="1" ref="K36" ca="1">_FV(B36,"Price")</f>
        <v>2820</v>
      </c>
      <c r="L36" s="4" cm="1">
        <f t="array" aca="1" ref="L36" ca="1">_FV(B36,"Shares outstanding",TRUE)</f>
        <v>41524500000</v>
      </c>
      <c r="M36" s="4" cm="1">
        <f t="array" aca="1" ref="M36" ca="1">_FV(B36,"Volume")</f>
        <v>13769900</v>
      </c>
      <c r="N36" s="8" cm="1">
        <f t="array" aca="1" ref="N36" ca="1">_FV(B36,"Change")</f>
        <v>20</v>
      </c>
    </row>
    <row r="37" spans="1:14" x14ac:dyDescent="0.25">
      <c r="A37" t="s">
        <v>11</v>
      </c>
      <c r="B37" t="e" vm="36">
        <v>#VALUE!</v>
      </c>
      <c r="C37" s="5" t="str" cm="1">
        <f t="array" aca="1" ref="C37" ca="1">_FV(B37,"Ticker symbol",TRUE)</f>
        <v>ISAT</v>
      </c>
      <c r="D37" s="1" t="str" cm="1">
        <f t="array" aca="1" ref="D37" ca="1">_FV(B37,"Name")</f>
        <v>PT Indosat Tbk</v>
      </c>
      <c r="E37" s="3" cm="1">
        <f t="array" aca="1" ref="E37" ca="1">_FV(B37,"Market cap",TRUE)</f>
        <v>76756930000000</v>
      </c>
      <c r="F37" s="2" cm="1">
        <f t="array" aca="1" ref="F37" ca="1">_FV(B37,"52 week high",TRUE)</f>
        <v>3062.5</v>
      </c>
      <c r="G37" s="1" cm="1">
        <f t="array" aca="1" ref="G37" ca="1">_FV(B37,"52 week low",TRUE)</f>
        <v>2120</v>
      </c>
      <c r="H37" t="str" cm="1">
        <f t="array" aca="1" ref="H37" ca="1">_FV(B37,"Industry")</f>
        <v>Telecommunications Services</v>
      </c>
      <c r="I37" s="1" cm="1">
        <f t="array" aca="1" ref="I37" ca="1">_FV(B37,"Open")</f>
        <v>2410</v>
      </c>
      <c r="J37" s="1" cm="1">
        <f t="array" aca="1" ref="J37" ca="1">_FV(B37,"Previous close",TRUE)</f>
        <v>2390</v>
      </c>
      <c r="K37" s="1" cm="1">
        <f t="array" aca="1" ref="K37" ca="1">_FV(B37,"Price")</f>
        <v>2380</v>
      </c>
      <c r="L37" s="4" cm="1">
        <f t="array" aca="1" ref="L37" ca="1">_FV(B37,"Shares outstanding",TRUE)</f>
        <v>32250810000</v>
      </c>
      <c r="M37" s="4" cm="1">
        <f t="array" aca="1" ref="M37" ca="1">_FV(B37,"Volume")</f>
        <v>2506400</v>
      </c>
      <c r="N37" s="8" cm="1">
        <f t="array" aca="1" ref="N37" ca="1">_FV(B37,"Change")</f>
        <v>-10</v>
      </c>
    </row>
    <row r="38" spans="1:14" x14ac:dyDescent="0.25">
      <c r="A38" t="s">
        <v>11</v>
      </c>
      <c r="B38" t="e" vm="37">
        <v>#VALUE!</v>
      </c>
      <c r="C38" s="5" t="str" cm="1">
        <f t="array" aca="1" ref="C38" ca="1">_FV(B38,"Ticker symbol",TRUE)</f>
        <v>TOWR</v>
      </c>
      <c r="D38" s="1" t="str" cm="1">
        <f t="array" aca="1" ref="D38" ca="1">_FV(B38,"Name")</f>
        <v>PT Sarana Menara Nusantara Tbk</v>
      </c>
      <c r="E38" s="3" cm="1">
        <f t="array" aca="1" ref="E38" ca="1">_FV(B38,"Market cap",TRUE)</f>
        <v>34434870000000</v>
      </c>
      <c r="F38" s="2" cm="1">
        <f t="array" aca="1" ref="F38" ca="1">_FV(B38,"52 week high",TRUE)</f>
        <v>995</v>
      </c>
      <c r="G38" s="1" cm="1">
        <f t="array" aca="1" ref="G38" ca="1">_FV(B38,"52 week low",TRUE)</f>
        <v>610</v>
      </c>
      <c r="H38" t="str" cm="1">
        <f t="array" aca="1" ref="H38" ca="1">_FV(B38,"Industry")</f>
        <v>Telecommunications Services</v>
      </c>
      <c r="I38" s="1" cm="1">
        <f t="array" aca="1" ref="I38" ca="1">_FV(B38,"Open")</f>
        <v>670</v>
      </c>
      <c r="J38" s="1" cm="1">
        <f t="array" aca="1" ref="J38" ca="1">_FV(B38,"Previous close",TRUE)</f>
        <v>670</v>
      </c>
      <c r="K38" s="1" cm="1">
        <f t="array" aca="1" ref="K38" ca="1">_FV(B38,"Price")</f>
        <v>675</v>
      </c>
      <c r="L38" s="4" cm="1">
        <f t="array" aca="1" ref="L38" ca="1">_FV(B38,"Shares outstanding",TRUE)</f>
        <v>51014630000</v>
      </c>
      <c r="M38" s="4" cm="1">
        <f t="array" aca="1" ref="M38" ca="1">_FV(B38,"Volume")</f>
        <v>20080500</v>
      </c>
      <c r="N38" s="8" cm="1">
        <f t="array" aca="1" ref="N38" ca="1">_FV(B38,"Change")</f>
        <v>5</v>
      </c>
    </row>
    <row r="39" spans="1:14" x14ac:dyDescent="0.25">
      <c r="A39" t="s">
        <v>11</v>
      </c>
      <c r="B39" t="e" vm="38">
        <v>#VALUE!</v>
      </c>
      <c r="C39" s="5" t="str" cm="1">
        <f t="array" aca="1" ref="C39" ca="1">_FV(B39,"Ticker symbol",TRUE)</f>
        <v>PGEO</v>
      </c>
      <c r="D39" s="1" t="str" cm="1">
        <f t="array" aca="1" ref="D39" ca="1">_FV(B39,"Name")</f>
        <v>PT PERTAMINA GEOTHERMAL ENERGY TBK.</v>
      </c>
      <c r="E39" s="3" cm="1">
        <f t="array" aca="1" ref="E39" ca="1">_FV(B39,"Market cap",TRUE)</f>
        <v>37357220000000</v>
      </c>
      <c r="F39" s="2" cm="1">
        <f t="array" aca="1" ref="F39" ca="1">_FV(B39,"52 week high",TRUE)</f>
        <v>1500</v>
      </c>
      <c r="G39" s="1" cm="1">
        <f t="array" aca="1" ref="G39" ca="1">_FV(B39,"52 week low",TRUE)</f>
        <v>880</v>
      </c>
      <c r="H39" t="str" cm="1">
        <f t="array" aca="1" ref="H39" ca="1">_FV(B39,"Industry")</f>
        <v>Electrical Utilities &amp; IPPs</v>
      </c>
      <c r="I39" s="1" cm="1">
        <f t="array" aca="1" ref="I39" ca="1">_FV(B39,"Open")</f>
        <v>900</v>
      </c>
      <c r="J39" s="1" cm="1">
        <f t="array" aca="1" ref="J39" ca="1">_FV(B39,"Previous close",TRUE)</f>
        <v>900</v>
      </c>
      <c r="K39" s="1" cm="1">
        <f t="array" aca="1" ref="K39" ca="1">_FV(B39,"Price")</f>
        <v>900</v>
      </c>
      <c r="L39" s="4" cm="1">
        <f t="array" aca="1" ref="L39" ca="1">_FV(B39,"Shares outstanding",TRUE)</f>
        <v>41508020000</v>
      </c>
      <c r="M39" s="4" cm="1">
        <f t="array" aca="1" ref="M39" ca="1">_FV(B39,"Volume")</f>
        <v>3927900</v>
      </c>
      <c r="N39" s="8" cm="1">
        <f t="array" aca="1" ref="N39" ca="1">_FV(B39,"Change")</f>
        <v>0</v>
      </c>
    </row>
    <row r="40" spans="1:14" x14ac:dyDescent="0.25">
      <c r="A40" t="s">
        <v>11</v>
      </c>
      <c r="B40" t="e" vm="39">
        <v>#VALUE!</v>
      </c>
      <c r="C40" s="5" t="str" cm="1">
        <f t="array" aca="1" ref="C40" ca="1">_FV(B40,"Ticker symbol",TRUE)</f>
        <v>MAPI</v>
      </c>
      <c r="D40" s="1" t="str" cm="1">
        <f t="array" aca="1" ref="D40" ca="1">_FV(B40,"Name")</f>
        <v>PT Mitra Adiperkasa Tbk</v>
      </c>
      <c r="E40" s="3" cm="1">
        <f t="array" aca="1" ref="E40" ca="1">_FV(B40,"Market cap",TRUE)</f>
        <v>22327000000000</v>
      </c>
      <c r="F40" s="2" cm="1">
        <f t="array" aca="1" ref="F40" ca="1">_FV(B40,"52 week high",TRUE)</f>
        <v>2050</v>
      </c>
      <c r="G40" s="1" cm="1">
        <f t="array" aca="1" ref="G40" ca="1">_FV(B40,"52 week low",TRUE)</f>
        <v>1240</v>
      </c>
      <c r="H40" t="str" cm="1">
        <f t="array" aca="1" ref="H40" ca="1">_FV(B40,"Industry")</f>
        <v>Diversified Retail</v>
      </c>
      <c r="I40" s="1" cm="1">
        <f t="array" aca="1" ref="I40" ca="1">_FV(B40,"Open")</f>
        <v>1370</v>
      </c>
      <c r="J40" s="1" cm="1">
        <f t="array" aca="1" ref="J40" ca="1">_FV(B40,"Previous close",TRUE)</f>
        <v>1365</v>
      </c>
      <c r="K40" s="1" cm="1">
        <f t="array" aca="1" ref="K40" ca="1">_FV(B40,"Price")</f>
        <v>1345</v>
      </c>
      <c r="L40" s="4" cm="1">
        <f t="array" aca="1" ref="L40" ca="1">_FV(B40,"Shares outstanding",TRUE)</f>
        <v>16600000000</v>
      </c>
      <c r="M40" s="4" cm="1">
        <f t="array" aca="1" ref="M40" ca="1">_FV(B40,"Volume")</f>
        <v>5657800</v>
      </c>
      <c r="N40" s="8" cm="1">
        <f t="array" aca="1" ref="N40" ca="1">_FV(B40,"Change")</f>
        <v>-20</v>
      </c>
    </row>
    <row r="41" spans="1:14" x14ac:dyDescent="0.25">
      <c r="A41" t="s">
        <v>11</v>
      </c>
      <c r="B41" t="e" vm="40">
        <v>#VALUE!</v>
      </c>
      <c r="C41" s="5" t="str" cm="1">
        <f t="array" aca="1" ref="C41" ca="1">_FV(B41,"Ticker symbol",TRUE)</f>
        <v>ESSA</v>
      </c>
      <c r="D41" s="1" t="str" cm="1">
        <f t="array" aca="1" ref="D41" ca="1">_FV(B41,"Name")</f>
        <v>PT ESSA Industries Indonesia Tbk.</v>
      </c>
      <c r="E41" s="3" cm="1">
        <f t="array" aca="1" ref="E41" ca="1">_FV(B41,"Market cap",TRUE)</f>
        <v>13953850000000</v>
      </c>
      <c r="F41" s="2" cm="1">
        <f t="array" aca="1" ref="F41" ca="1">_FV(B41,"52 week high",TRUE)</f>
        <v>1010</v>
      </c>
      <c r="G41" s="1" cm="1">
        <f t="array" aca="1" ref="G41" ca="1">_FV(B41,"52 week low",TRUE)</f>
        <v>490</v>
      </c>
      <c r="H41" t="str" cm="1">
        <f t="array" aca="1" ref="H41" ca="1">_FV(B41,"Industry")</f>
        <v>Oil &amp; Gas</v>
      </c>
      <c r="I41" s="1" cm="1">
        <f t="array" aca="1" ref="I41" ca="1">_FV(B41,"Open")</f>
        <v>810</v>
      </c>
      <c r="J41" s="1" cm="1">
        <f t="array" aca="1" ref="J41" ca="1">_FV(B41,"Previous close",TRUE)</f>
        <v>810</v>
      </c>
      <c r="K41" s="1" cm="1">
        <f t="array" aca="1" ref="K41" ca="1">_FV(B41,"Price")</f>
        <v>810</v>
      </c>
      <c r="L41" s="4" cm="1">
        <f t="array" aca="1" ref="L41" ca="1">_FV(B41,"Shares outstanding",TRUE)</f>
        <v>17226980000</v>
      </c>
      <c r="M41" s="4" cm="1">
        <f t="array" aca="1" ref="M41" ca="1">_FV(B41,"Volume")</f>
        <v>6229700</v>
      </c>
      <c r="N41" s="8" cm="1">
        <f t="array" aca="1" ref="N41" ca="1">_FV(B41,"Change")</f>
        <v>0</v>
      </c>
    </row>
    <row r="42" spans="1:14" x14ac:dyDescent="0.25">
      <c r="A42" t="s">
        <v>11</v>
      </c>
      <c r="B42" t="e" vm="41">
        <v>#VALUE!</v>
      </c>
      <c r="C42" s="5" t="str" cm="1">
        <f t="array" aca="1" ref="C42" ca="1">_FV(B42,"Ticker symbol",TRUE)</f>
        <v>AMMN</v>
      </c>
      <c r="D42" s="1" t="str" cm="1">
        <f t="array" aca="1" ref="D42" ca="1">_FV(B42,"Name")</f>
        <v>PT AMMAN MINERAL INTERNASIONAL TBK.</v>
      </c>
      <c r="E42" s="3" cm="1">
        <f t="array" aca="1" ref="E42" ca="1">_FV(B42,"Market cap",TRUE)</f>
        <v>612778900000000</v>
      </c>
      <c r="F42" s="2" cm="1">
        <f t="array" aca="1" ref="F42" ca="1">_FV(B42,"52 week high",TRUE)</f>
        <v>15000</v>
      </c>
      <c r="G42" s="1" cm="1">
        <f t="array" aca="1" ref="G42" ca="1">_FV(B42,"52 week low",TRUE)</f>
        <v>6450</v>
      </c>
      <c r="H42" t="str" cm="1">
        <f t="array" aca="1" ref="H42" ca="1">_FV(B42,"Industry")</f>
        <v>Metals &amp; Mining</v>
      </c>
      <c r="I42" s="1" cm="1">
        <f t="array" aca="1" ref="I42" ca="1">_FV(B42,"Open")</f>
        <v>8350</v>
      </c>
      <c r="J42" s="1" cm="1">
        <f t="array" aca="1" ref="J42" ca="1">_FV(B42,"Previous close",TRUE)</f>
        <v>8275</v>
      </c>
      <c r="K42" s="1" cm="1">
        <f t="array" aca="1" ref="K42" ca="1">_FV(B42,"Price")</f>
        <v>8450</v>
      </c>
      <c r="L42" s="4" cm="1">
        <f t="array" aca="1" ref="L42" ca="1">_FV(B42,"Shares outstanding",TRUE)</f>
        <v>72518220000</v>
      </c>
      <c r="M42" s="4" cm="1">
        <f t="array" aca="1" ref="M42" ca="1">_FV(B42,"Volume")</f>
        <v>14840400</v>
      </c>
      <c r="N42" s="8" cm="1">
        <f t="array" aca="1" ref="N42" ca="1">_FV(B42,"Change")</f>
        <v>175</v>
      </c>
    </row>
    <row r="43" spans="1:14" x14ac:dyDescent="0.25">
      <c r="A43" t="s">
        <v>11</v>
      </c>
      <c r="B43" t="e" vm="42">
        <v>#VALUE!</v>
      </c>
      <c r="C43" s="5" t="str" cm="1">
        <f t="array" aca="1" ref="C43" ca="1">_FV(B43,"Ticker symbol",TRUE)</f>
        <v>MBMA</v>
      </c>
      <c r="D43" s="1" t="str" cm="1">
        <f t="array" aca="1" ref="D43" ca="1">_FV(B43,"Name")</f>
        <v>Merdeka Battery Materials Tbk PT</v>
      </c>
      <c r="E43" s="3" cm="1">
        <f t="array" aca="1" ref="E43" ca="1">_FV(B43,"Market cap",TRUE)</f>
        <v>45358080000000</v>
      </c>
      <c r="F43" s="2" cm="1">
        <f t="array" aca="1" ref="F43" ca="1">_FV(B43,"52 week high",TRUE)</f>
        <v>730</v>
      </c>
      <c r="G43" s="1" cm="1">
        <f t="array" aca="1" ref="G43" ca="1">_FV(B43,"52 week low",TRUE)</f>
        <v>406</v>
      </c>
      <c r="H43" t="str" cm="1">
        <f t="array" aca="1" ref="H43" ca="1">_FV(B43,"Industry")</f>
        <v>Metals &amp; Mining</v>
      </c>
      <c r="I43" s="1" cm="1">
        <f t="array" aca="1" ref="I43" ca="1">_FV(B43,"Open")</f>
        <v>416</v>
      </c>
      <c r="J43" s="1" cm="1">
        <f t="array" aca="1" ref="J43" ca="1">_FV(B43,"Previous close",TRUE)</f>
        <v>412</v>
      </c>
      <c r="K43" s="1" cm="1">
        <f t="array" aca="1" ref="K43" ca="1">_FV(B43,"Price")</f>
        <v>420</v>
      </c>
      <c r="L43" s="4" cm="1">
        <f t="array" aca="1" ref="L43" ca="1">_FV(B43,"Shares outstanding",TRUE)</f>
        <v>107995400000</v>
      </c>
      <c r="M43" s="4" cm="1">
        <f t="array" aca="1" ref="M43" ca="1">_FV(B43,"Volume")</f>
        <v>30707100</v>
      </c>
      <c r="N43" s="8" cm="1">
        <f t="array" aca="1" ref="N43" ca="1">_FV(B43,"Change")</f>
        <v>8</v>
      </c>
    </row>
    <row r="44" spans="1:14" x14ac:dyDescent="0.25">
      <c r="A44" t="s">
        <v>11</v>
      </c>
      <c r="B44" t="e" vm="43">
        <v>#VALUE!</v>
      </c>
      <c r="C44" s="5" t="str" cm="1">
        <f t="array" aca="1" ref="C44" ca="1">_FV(B44,"Ticker symbol",TRUE)</f>
        <v>MTEL</v>
      </c>
      <c r="D44" s="1" t="str" cm="1">
        <f t="array" aca="1" ref="D44" ca="1">_FV(B44,"Name")</f>
        <v>PT Dayamitra Telekomunikasi Tbk</v>
      </c>
      <c r="E44" s="3" cm="1">
        <f t="array" aca="1" ref="E44" ca="1">_FV(B44,"Market cap",TRUE)</f>
        <v>56402760000000</v>
      </c>
      <c r="F44" s="2" cm="1">
        <f t="array" aca="1" ref="F44" ca="1">_FV(B44,"52 week high",TRUE)</f>
        <v>700</v>
      </c>
      <c r="G44" s="1" cm="1">
        <f t="array" aca="1" ref="G44" ca="1">_FV(B44,"52 week low",TRUE)</f>
        <v>550</v>
      </c>
      <c r="H44" t="str" cm="1">
        <f t="array" aca="1" ref="H44" ca="1">_FV(B44,"Industry")</f>
        <v>Telecommunications Services</v>
      </c>
      <c r="I44" s="1" cm="1">
        <f t="array" aca="1" ref="I44" ca="1">_FV(B44,"Open")</f>
        <v>675</v>
      </c>
      <c r="J44" s="1" cm="1">
        <f t="array" aca="1" ref="J44" ca="1">_FV(B44,"Previous close",TRUE)</f>
        <v>675</v>
      </c>
      <c r="K44" s="1" cm="1">
        <f t="array" aca="1" ref="K44" ca="1">_FV(B44,"Price")</f>
        <v>675</v>
      </c>
      <c r="L44" s="4" cm="1">
        <f t="array" aca="1" ref="L44" ca="1">_FV(B44,"Shares outstanding",TRUE)</f>
        <v>83559630000</v>
      </c>
      <c r="M44" s="4" cm="1">
        <f t="array" aca="1" ref="M44" ca="1">_FV(B44,"Volume")</f>
        <v>19393800</v>
      </c>
      <c r="N44" s="8" cm="1">
        <f t="array" aca="1" ref="N44" ca="1">_FV(B44,"Change")</f>
        <v>0</v>
      </c>
    </row>
    <row r="45" spans="1:14" x14ac:dyDescent="0.25">
      <c r="A45" t="s">
        <v>11</v>
      </c>
      <c r="B45" t="e" vm="44">
        <v>#VALUE!</v>
      </c>
      <c r="C45" s="5" t="str" cm="1">
        <f t="array" aca="1" ref="C45" ca="1">_FV(B45,"Ticker symbol",TRUE)</f>
        <v>BBCA</v>
      </c>
      <c r="D45" s="1" t="str" cm="1">
        <f t="array" aca="1" ref="D45" ca="1">_FV(B45,"Name")</f>
        <v>PT Bank Central Asia Tbk</v>
      </c>
      <c r="E45" s="3" cm="1">
        <f t="array" aca="1" ref="E45" ca="1">_FV(B45,"Market cap",TRUE)</f>
        <v>1186861000000000</v>
      </c>
      <c r="F45" s="2" cm="1">
        <f t="array" aca="1" ref="F45" ca="1">_FV(B45,"52 week high",TRUE)</f>
        <v>10950</v>
      </c>
      <c r="G45" s="1" cm="1">
        <f t="array" aca="1" ref="G45" ca="1">_FV(B45,"52 week low",TRUE)</f>
        <v>8775</v>
      </c>
      <c r="H45" t="str" cm="1">
        <f t="array" aca="1" ref="H45" ca="1">_FV(B45,"Industry")</f>
        <v>Banking Services</v>
      </c>
      <c r="I45" s="1" cm="1">
        <f t="array" aca="1" ref="I45" ca="1">_FV(B45,"Open")</f>
        <v>9800</v>
      </c>
      <c r="J45" s="1" cm="1">
        <f t="array" aca="1" ref="J45" ca="1">_FV(B45,"Previous close",TRUE)</f>
        <v>9850</v>
      </c>
      <c r="K45" s="1" cm="1">
        <f t="array" aca="1" ref="K45" ca="1">_FV(B45,"Price")</f>
        <v>9725</v>
      </c>
      <c r="L45" s="4" cm="1">
        <f t="array" aca="1" ref="L45" ca="1">_FV(B45,"Shares outstanding",TRUE)</f>
        <v>122042300000</v>
      </c>
      <c r="M45" s="4" cm="1">
        <f t="array" aca="1" ref="M45" ca="1">_FV(B45,"Volume")</f>
        <v>72531300</v>
      </c>
      <c r="N45" s="8" cm="1">
        <f t="array" aca="1" ref="N45" ca="1">_FV(B45,"Change")</f>
        <v>-125</v>
      </c>
    </row>
    <row r="46" spans="1:14" x14ac:dyDescent="0.25">
      <c r="A46" t="s">
        <v>11</v>
      </c>
      <c r="B46" t="e" vm="45">
        <v>#VALUE!</v>
      </c>
      <c r="C46" s="5" t="str" cm="1">
        <f t="array" aca="1" ref="C46" ca="1">_FV(B46,"Ticker symbol",TRUE)</f>
        <v>BBRI</v>
      </c>
      <c r="D46" s="1" t="str" cm="1">
        <f t="array" aca="1" ref="D46" ca="1">_FV(B46,"Name")</f>
        <v>PT Bank Rakyat Indonesia (Persero) Tbk</v>
      </c>
      <c r="E46" s="3" cm="1">
        <f t="array" aca="1" ref="E46" ca="1">_FV(B46,"Market cap",TRUE)</f>
        <v>601674100000000</v>
      </c>
      <c r="F46" s="2" cm="1">
        <f t="array" aca="1" ref="F46" ca="1">_FV(B46,"52 week high",TRUE)</f>
        <v>6450</v>
      </c>
      <c r="G46" s="1" cm="1">
        <f t="array" aca="1" ref="G46" ca="1">_FV(B46,"52 week low",TRUE)</f>
        <v>4010</v>
      </c>
      <c r="H46" t="str" cm="1">
        <f t="array" aca="1" ref="H46" ca="1">_FV(B46,"Industry")</f>
        <v>Banking Services</v>
      </c>
      <c r="I46" s="1" cm="1">
        <f t="array" aca="1" ref="I46" ca="1">_FV(B46,"Open")</f>
        <v>4030</v>
      </c>
      <c r="J46" s="1" cm="1">
        <f t="array" aca="1" ref="J46" ca="1">_FV(B46,"Previous close",TRUE)</f>
        <v>4030</v>
      </c>
      <c r="K46" s="1" cm="1">
        <f t="array" aca="1" ref="K46" ca="1">_FV(B46,"Price")</f>
        <v>4010</v>
      </c>
      <c r="L46" s="4" cm="1">
        <f t="array" aca="1" ref="L46" ca="1">_FV(B46,"Shares outstanding",TRUE)</f>
        <v>150043400000</v>
      </c>
      <c r="M46" s="4" cm="1">
        <f t="array" aca="1" ref="M46" ca="1">_FV(B46,"Volume")</f>
        <v>132774300</v>
      </c>
      <c r="N46" s="8" cm="1">
        <f t="array" aca="1" ref="N46" ca="1">_FV(B46,"Change")</f>
        <v>-20</v>
      </c>
    </row>
    <row r="47" spans="1:14" x14ac:dyDescent="0.25">
      <c r="A47" t="s">
        <v>13</v>
      </c>
      <c r="B47" t="e" vm="46">
        <v>#VALUE!</v>
      </c>
      <c r="C47" s="5" t="str" cm="1">
        <f t="array" aca="1" ref="C47" ca="1">_FV(B47,"Ticker symbol",TRUE)</f>
        <v>MPPA</v>
      </c>
      <c r="D47" s="1" t="str" cm="1">
        <f t="array" aca="1" ref="D47" ca="1">_FV(B47,"Name")</f>
        <v>PT Matahari Putra Prima Tbk</v>
      </c>
      <c r="E47" s="3" cm="1">
        <f t="array" aca="1" ref="E47" ca="1">_FV(B47,"Market cap",TRUE)</f>
        <v>829864900000</v>
      </c>
      <c r="F47" s="2" cm="1">
        <f t="array" aca="1" ref="F47" ca="1">_FV(B47,"52 week high",TRUE)</f>
        <v>116</v>
      </c>
      <c r="G47" s="1" cm="1">
        <f t="array" aca="1" ref="G47" ca="1">_FV(B47,"52 week low",TRUE)</f>
        <v>50</v>
      </c>
      <c r="H47" t="str" cm="1">
        <f t="array" aca="1" ref="H47" ca="1">_FV(B47,"Industry")</f>
        <v>Food &amp; Drug Retailing</v>
      </c>
      <c r="I47" s="1" cm="1">
        <f t="array" aca="1" ref="I47" ca="1">_FV(B47,"Open")</f>
        <v>65</v>
      </c>
      <c r="J47" s="1" cm="1">
        <f t="array" aca="1" ref="J47" ca="1">_FV(B47,"Previous close",TRUE)</f>
        <v>65</v>
      </c>
      <c r="K47" s="1" cm="1">
        <f t="array" aca="1" ref="K47" ca="1">_FV(B47,"Price")</f>
        <v>64</v>
      </c>
      <c r="L47" s="4" cm="1">
        <f t="array" aca="1" ref="L47" ca="1">_FV(B47,"Shares outstanding",TRUE)</f>
        <v>12966640000</v>
      </c>
      <c r="M47" s="4" cm="1">
        <f t="array" aca="1" ref="M47" ca="1">_FV(B47,"Volume")</f>
        <v>20823500</v>
      </c>
      <c r="N47" s="8" cm="1">
        <f t="array" aca="1" ref="N47" ca="1">_FV(B47,"Change")</f>
        <v>-1</v>
      </c>
    </row>
    <row r="48" spans="1:14" x14ac:dyDescent="0.25">
      <c r="A48" t="s">
        <v>13</v>
      </c>
      <c r="B48" t="e" vm="47">
        <v>#VALUE!</v>
      </c>
      <c r="C48" s="5" t="str" cm="1">
        <f t="array" aca="1" ref="C48" ca="1">_FV(B48,"Ticker symbol",TRUE)</f>
        <v>MLPL</v>
      </c>
      <c r="D48" s="1" t="str" cm="1">
        <f t="array" aca="1" ref="D48" ca="1">_FV(B48,"Name")</f>
        <v>PT Multipolar Tbk</v>
      </c>
      <c r="E48" s="3" cm="1">
        <f t="array" aca="1" ref="E48" ca="1">_FV(B48,"Market cap",TRUE)</f>
        <v>1646644000000</v>
      </c>
      <c r="F48" s="2" cm="1">
        <f t="array" aca="1" ref="F48" ca="1">_FV(B48,"52 week high",TRUE)</f>
        <v>220</v>
      </c>
      <c r="G48" s="1" cm="1">
        <f t="array" aca="1" ref="G48" ca="1">_FV(B48,"52 week low",TRUE)</f>
        <v>50</v>
      </c>
      <c r="H48" t="str" cm="1">
        <f t="array" aca="1" ref="H48" ca="1">_FV(B48,"Industry")</f>
        <v>Diversified Retail</v>
      </c>
      <c r="I48" s="1" cm="1">
        <f t="array" aca="1" ref="I48" ca="1">_FV(B48,"Open")</f>
        <v>105</v>
      </c>
      <c r="J48" s="1" cm="1">
        <f t="array" aca="1" ref="J48" ca="1">_FV(B48,"Previous close",TRUE)</f>
        <v>104</v>
      </c>
      <c r="K48" s="1" cm="1">
        <f t="array" aca="1" ref="K48" ca="1">_FV(B48,"Price")</f>
        <v>105</v>
      </c>
      <c r="L48" s="4" cm="1">
        <f t="array" aca="1" ref="L48" ca="1">_FV(B48,"Shares outstanding",TRUE)</f>
        <v>15682320000</v>
      </c>
      <c r="M48" s="4" cm="1">
        <f t="array" aca="1" ref="M48" ca="1">_FV(B48,"Volume")</f>
        <v>48407500</v>
      </c>
      <c r="N48" s="8" cm="1">
        <f t="array" aca="1" ref="N48" ca="1">_FV(B48,"Change")</f>
        <v>1</v>
      </c>
    </row>
    <row r="49" spans="1:14" x14ac:dyDescent="0.25">
      <c r="A49" t="s">
        <v>13</v>
      </c>
      <c r="B49" t="e" vm="48">
        <v>#VALUE!</v>
      </c>
      <c r="C49" s="5" t="str" cm="1">
        <f t="array" aca="1" ref="C49" ca="1">_FV(B49,"Ticker symbol",TRUE)</f>
        <v>MLPT</v>
      </c>
      <c r="D49" s="1" t="str" cm="1">
        <f t="array" aca="1" ref="D49" ca="1">_FV(B49,"Name")</f>
        <v>PT Multipolar Technology Tbk</v>
      </c>
      <c r="E49" s="3" cm="1">
        <f t="array" aca="1" ref="E49" ca="1">_FV(B49,"Market cap",TRUE)</f>
        <v>35156250000000</v>
      </c>
      <c r="F49" s="2" cm="1">
        <f t="array" aca="1" ref="F49" ca="1">_FV(B49,"52 week high",TRUE)</f>
        <v>37000</v>
      </c>
      <c r="G49" s="1" cm="1">
        <f t="array" aca="1" ref="G49" ca="1">_FV(B49,"52 week low",TRUE)</f>
        <v>1185</v>
      </c>
      <c r="H49" t="str" cm="1">
        <f t="array" aca="1" ref="H49" ca="1">_FV(B49,"Industry")</f>
        <v>Software &amp; IT Services</v>
      </c>
      <c r="I49" s="1" cm="1">
        <f t="array" aca="1" ref="I49" ca="1">_FV(B49,"Open")</f>
        <v>19025</v>
      </c>
      <c r="J49" s="1" cm="1">
        <f t="array" aca="1" ref="J49" ca="1">_FV(B49,"Previous close",TRUE)</f>
        <v>19000</v>
      </c>
      <c r="K49" s="1" cm="1">
        <f t="array" aca="1" ref="K49" ca="1">_FV(B49,"Price")</f>
        <v>18750</v>
      </c>
      <c r="L49" s="4" cm="1">
        <f t="array" aca="1" ref="L49" ca="1">_FV(B49,"Shares outstanding",TRUE)</f>
        <v>1875000000</v>
      </c>
      <c r="M49" s="4" cm="1">
        <f t="array" aca="1" ref="M49" ca="1">_FV(B49,"Volume")</f>
        <v>37600</v>
      </c>
      <c r="N49" s="8" cm="1">
        <f t="array" aca="1" ref="N49" ca="1">_FV(B49,"Change")</f>
        <v>-250</v>
      </c>
    </row>
    <row r="50" spans="1:14" x14ac:dyDescent="0.25">
      <c r="A50" t="s">
        <v>13</v>
      </c>
      <c r="B50" t="e" vm="49">
        <v>#VALUE!</v>
      </c>
      <c r="C50" s="5" t="str" cm="1">
        <f t="array" aca="1" ref="C50" ca="1">_FV(B50,"Ticker symbol",TRUE)</f>
        <v>LINK</v>
      </c>
      <c r="D50" s="1" t="str" cm="1">
        <f t="array" aca="1" ref="D50" ca="1">_FV(B50,"Name")</f>
        <v>PT Link Net Tbk</v>
      </c>
      <c r="E50" s="3" cm="1">
        <f t="array" aca="1" ref="E50" ca="1">_FV(B50,"Market cap",TRUE)</f>
        <v>3364255000000</v>
      </c>
      <c r="F50" s="2" cm="1">
        <f t="array" aca="1" ref="F50" ca="1">_FV(B50,"52 week high",TRUE)</f>
        <v>2390</v>
      </c>
      <c r="G50" s="1" cm="1">
        <f t="array" aca="1" ref="G50" ca="1">_FV(B50,"52 week low",TRUE)</f>
        <v>825</v>
      </c>
      <c r="H50" t="str" cm="1">
        <f t="array" aca="1" ref="H50" ca="1">_FV(B50,"Industry")</f>
        <v>Telecommunications Services</v>
      </c>
      <c r="I50" s="1" cm="1">
        <f t="array" aca="1" ref="I50" ca="1">_FV(B50,"Open")</f>
        <v>1155</v>
      </c>
      <c r="J50" s="1" cm="1">
        <f t="array" aca="1" ref="J50" ca="1">_FV(B50,"Previous close",TRUE)</f>
        <v>1155</v>
      </c>
      <c r="K50" s="1" cm="1">
        <f t="array" aca="1" ref="K50" ca="1">_FV(B50,"Price")</f>
        <v>1175</v>
      </c>
      <c r="L50" s="4" cm="1">
        <f t="array" aca="1" ref="L50" ca="1">_FV(B50,"Shares outstanding",TRUE)</f>
        <v>2863196000</v>
      </c>
      <c r="M50" s="4" cm="1">
        <f t="array" aca="1" ref="M50" ca="1">_FV(B50,"Volume")</f>
        <v>12600</v>
      </c>
      <c r="N50" s="8" cm="1">
        <f t="array" aca="1" ref="N50" ca="1">_FV(B50,"Change")</f>
        <v>20</v>
      </c>
    </row>
    <row r="51" spans="1:14" x14ac:dyDescent="0.25">
      <c r="A51" t="s">
        <v>13</v>
      </c>
      <c r="B51" t="e" vm="50">
        <v>#VALUE!</v>
      </c>
      <c r="C51" s="5" t="str" cm="1">
        <f t="array" aca="1" ref="C51" ca="1">_FV(B51,"Ticker symbol",TRUE)</f>
        <v>LPPF</v>
      </c>
      <c r="D51" s="1" t="str" cm="1">
        <f t="array" aca="1" ref="D51" ca="1">_FV(B51,"Name")</f>
        <v>PT Matahari Department Store Tbk</v>
      </c>
      <c r="E51" s="3" cm="1">
        <f t="array" aca="1" ref="E51" ca="1">_FV(B51,"Market cap",TRUE)</f>
        <v>3366347000000</v>
      </c>
      <c r="F51" s="2" cm="1">
        <f t="array" aca="1" ref="F51" ca="1">_FV(B51,"52 week high",TRUE)</f>
        <v>2410</v>
      </c>
      <c r="G51" s="1" cm="1">
        <f t="array" aca="1" ref="G51" ca="1">_FV(B51,"52 week low",TRUE)</f>
        <v>1330</v>
      </c>
      <c r="H51" t="str" cm="1">
        <f t="array" aca="1" ref="H51" ca="1">_FV(B51,"Industry")</f>
        <v>Diversified Retail</v>
      </c>
      <c r="I51" s="1" cm="1">
        <f t="array" aca="1" ref="I51" ca="1">_FV(B51,"Open")</f>
        <v>1490</v>
      </c>
      <c r="J51" s="1" cm="1">
        <f t="array" aca="1" ref="J51" ca="1">_FV(B51,"Previous close",TRUE)</f>
        <v>1495</v>
      </c>
      <c r="K51" s="1" cm="1">
        <f t="array" aca="1" ref="K51" ca="1">_FV(B51,"Price")</f>
        <v>1490</v>
      </c>
      <c r="L51" s="4" cm="1">
        <f t="array" aca="1" ref="L51" ca="1">_FV(B51,"Shares outstanding",TRUE)</f>
        <v>2259293000</v>
      </c>
      <c r="M51" s="4" cm="1">
        <f t="array" aca="1" ref="M51" ca="1">_FV(B51,"Volume")</f>
        <v>675200</v>
      </c>
      <c r="N51" s="8" cm="1">
        <f t="array" aca="1" ref="N51" ca="1">_FV(B51,"Change")</f>
        <v>-5</v>
      </c>
    </row>
    <row r="52" spans="1:14" x14ac:dyDescent="0.25">
      <c r="A52" t="s">
        <v>13</v>
      </c>
      <c r="B52" t="e" vm="51">
        <v>#VALUE!</v>
      </c>
      <c r="C52" s="5" t="str" cm="1">
        <f t="array" aca="1" ref="C52" ca="1">_FV(B52,"Ticker symbol",TRUE)</f>
        <v>SILO</v>
      </c>
      <c r="D52" s="1" t="str" cm="1">
        <f t="array" aca="1" ref="D52" ca="1">_FV(B52,"Name")</f>
        <v>PT Siloam International Hospitals Tbk</v>
      </c>
      <c r="E52" s="3" cm="1">
        <f t="array" aca="1" ref="E52" ca="1">_FV(B52,"Market cap",TRUE)</f>
        <v>40449050000000</v>
      </c>
      <c r="F52" s="2" cm="1">
        <f t="array" aca="1" ref="F52" ca="1">_FV(B52,"52 week high",TRUE)</f>
        <v>3880</v>
      </c>
      <c r="G52" s="1" cm="1">
        <f t="array" aca="1" ref="G52" ca="1">_FV(B52,"52 week low",TRUE)</f>
        <v>1970</v>
      </c>
      <c r="H52" t="str" cm="1">
        <f t="array" aca="1" ref="H52" ca="1">_FV(B52,"Industry")</f>
        <v>Healthcare Providers &amp; Services</v>
      </c>
      <c r="I52" s="1" cm="1">
        <f t="array" aca="1" ref="I52" ca="1">_FV(B52,"Open")</f>
        <v>3120</v>
      </c>
      <c r="J52" s="1" cm="1">
        <f t="array" aca="1" ref="J52" ca="1">_FV(B52,"Previous close",TRUE)</f>
        <v>3100</v>
      </c>
      <c r="K52" s="1" cm="1">
        <f t="array" aca="1" ref="K52" ca="1">_FV(B52,"Price")</f>
        <v>3110</v>
      </c>
      <c r="L52" s="4" cm="1">
        <f t="array" aca="1" ref="L52" ca="1">_FV(B52,"Shares outstanding",TRUE)</f>
        <v>13006130000</v>
      </c>
      <c r="M52" s="4" cm="1">
        <f t="array" aca="1" ref="M52" ca="1">_FV(B52,"Volume")</f>
        <v>369600</v>
      </c>
      <c r="N52" s="8" cm="1">
        <f t="array" aca="1" ref="N52" ca="1">_FV(B52,"Change")</f>
        <v>10</v>
      </c>
    </row>
    <row r="53" spans="1:14" x14ac:dyDescent="0.25">
      <c r="A53" t="s">
        <v>13</v>
      </c>
      <c r="B53" t="e" vm="52">
        <v>#VALUE!</v>
      </c>
      <c r="C53" s="5" t="str" cm="1">
        <f t="array" aca="1" ref="C53" ca="1">_FV(B53,"Ticker symbol",TRUE)</f>
        <v>KBLV</v>
      </c>
      <c r="D53" s="1" t="str" cm="1">
        <f t="array" aca="1" ref="D53" ca="1">_FV(B53,"Name")</f>
        <v>PT First Media Tbk</v>
      </c>
      <c r="E53" s="3" cm="1">
        <f t="array" aca="1" ref="E53" ca="1">_FV(B53,"Market cap",TRUE)</f>
        <v>142857800000</v>
      </c>
      <c r="F53" s="2" cm="1">
        <f t="array" aca="1" ref="F53" ca="1">_FV(B53,"52 week high",TRUE)</f>
        <v>101</v>
      </c>
      <c r="G53" s="1" cm="1">
        <f t="array" aca="1" ref="G53" ca="1">_FV(B53,"52 week low",TRUE)</f>
        <v>29</v>
      </c>
      <c r="H53" t="str" cm="1">
        <f t="array" aca="1" ref="H53" ca="1">_FV(B53,"Industry")</f>
        <v>Media &amp; Publishing</v>
      </c>
      <c r="I53" s="1" cm="1">
        <f t="array" aca="1" ref="I53" ca="1">_FV(B53,"Open")</f>
        <v>88</v>
      </c>
      <c r="J53" s="1" cm="1">
        <f t="array" aca="1" ref="J53" ca="1">_FV(B53,"Previous close",TRUE)</f>
        <v>88</v>
      </c>
      <c r="K53" s="1" cm="1">
        <f t="array" aca="1" ref="K53" ca="1">_FV(B53,"Price")</f>
        <v>82</v>
      </c>
      <c r="L53" s="4" cm="1">
        <f t="array" aca="1" ref="L53" ca="1">_FV(B53,"Shares outstanding",TRUE)</f>
        <v>1742168000</v>
      </c>
      <c r="M53" s="4" cm="1">
        <f t="array" aca="1" ref="M53" ca="1">_FV(B53,"Volume")</f>
        <v>85200</v>
      </c>
      <c r="N53" s="8" cm="1">
        <f t="array" aca="1" ref="N53" ca="1">_FV(B53,"Change")</f>
        <v>-6</v>
      </c>
    </row>
    <row r="54" spans="1:14" x14ac:dyDescent="0.25">
      <c r="A54" t="s">
        <v>13</v>
      </c>
      <c r="B54" t="e" vm="53">
        <v>#VALUE!</v>
      </c>
      <c r="C54" s="5" t="str" cm="1">
        <f t="array" aca="1" ref="C54" ca="1">_FV(B54,"Ticker symbol",TRUE)</f>
        <v>LPKR</v>
      </c>
      <c r="D54" s="1" t="str" cm="1">
        <f t="array" aca="1" ref="D54" ca="1">_FV(B54,"Name")</f>
        <v>PT Lippo Karawaci Tbk</v>
      </c>
      <c r="E54" s="3" cm="1">
        <f t="array" aca="1" ref="E54" ca="1">_FV(B54,"Market cap",TRUE)</f>
        <v>6735312000000</v>
      </c>
      <c r="F54" s="2" cm="1">
        <f t="array" aca="1" ref="F54" ca="1">_FV(B54,"52 week high",TRUE)</f>
        <v>145</v>
      </c>
      <c r="G54" s="1" cm="1">
        <f t="array" aca="1" ref="G54" ca="1">_FV(B54,"52 week low",TRUE)</f>
        <v>50</v>
      </c>
      <c r="H54" t="str" cm="1">
        <f t="array" aca="1" ref="H54" ca="1">_FV(B54,"Industry")</f>
        <v>Real Estate Operations</v>
      </c>
      <c r="I54" s="1" cm="1">
        <f t="array" aca="1" ref="I54" ca="1">_FV(B54,"Open")</f>
        <v>98</v>
      </c>
      <c r="J54" s="1" cm="1">
        <f t="array" aca="1" ref="J54" ca="1">_FV(B54,"Previous close",TRUE)</f>
        <v>98</v>
      </c>
      <c r="K54" s="1" cm="1">
        <f t="array" aca="1" ref="K54" ca="1">_FV(B54,"Price")</f>
        <v>95</v>
      </c>
      <c r="L54" s="4" cm="1">
        <f t="array" aca="1" ref="L54" ca="1">_FV(B54,"Shares outstanding",TRUE)</f>
        <v>70898020000</v>
      </c>
      <c r="M54" s="4" cm="1">
        <f t="array" aca="1" ref="M54" ca="1">_FV(B54,"Volume")</f>
        <v>13278600</v>
      </c>
      <c r="N54" s="8" cm="1">
        <f t="array" aca="1" ref="N54" ca="1">_FV(B54,"Change")</f>
        <v>-3</v>
      </c>
    </row>
    <row r="55" spans="1:14" x14ac:dyDescent="0.25">
      <c r="A55" t="s">
        <v>13</v>
      </c>
      <c r="B55" t="e" vm="54">
        <v>#VALUE!</v>
      </c>
      <c r="C55" s="5" t="str" cm="1">
        <f t="array" aca="1" ref="C55" ca="1">_FV(B55,"Ticker symbol",TRUE)</f>
        <v>NOBU</v>
      </c>
      <c r="D55" s="1" t="str" cm="1">
        <f t="array" aca="1" ref="D55" ca="1">_FV(B55,"Name")</f>
        <v>PT Bank Nationalnobu Tbk</v>
      </c>
      <c r="E55" s="3" cm="1">
        <f t="array" aca="1" ref="E55" ca="1">_FV(B55,"Market cap",TRUE)</f>
        <v>4553251000000</v>
      </c>
      <c r="F55" s="2" cm="1">
        <f t="array" aca="1" ref="F55" ca="1">_FV(B55,"52 week high",TRUE)</f>
        <v>935</v>
      </c>
      <c r="G55" s="1" cm="1">
        <f t="array" aca="1" ref="G55" ca="1">_FV(B55,"52 week low",TRUE)</f>
        <v>560</v>
      </c>
      <c r="H55" t="str" cm="1">
        <f t="array" aca="1" ref="H55" ca="1">_FV(B55,"Industry")</f>
        <v>Banking Services</v>
      </c>
      <c r="I55" s="1" cm="1">
        <f t="array" aca="1" ref="I55" ca="1">_FV(B55,"Open")</f>
        <v>590</v>
      </c>
      <c r="J55" s="1" cm="1">
        <f t="array" aca="1" ref="J55" ca="1">_FV(B55,"Previous close",TRUE)</f>
        <v>585</v>
      </c>
      <c r="K55" s="1" cm="1">
        <f t="array" aca="1" ref="K55" ca="1">_FV(B55,"Price")</f>
        <v>615</v>
      </c>
      <c r="L55" s="4" cm="1">
        <f t="array" aca="1" ref="L55" ca="1">_FV(B55,"Shares outstanding",TRUE)</f>
        <v>7403660000</v>
      </c>
      <c r="M55" s="4" cm="1">
        <f t="array" aca="1" ref="M55" ca="1">_FV(B55,"Volume")</f>
        <v>176500</v>
      </c>
      <c r="N55" s="8" cm="1">
        <f t="array" aca="1" ref="N55" ca="1">_FV(B55,"Change")</f>
        <v>30</v>
      </c>
    </row>
    <row r="56" spans="1:14" x14ac:dyDescent="0.25">
      <c r="A56" t="s">
        <v>13</v>
      </c>
      <c r="B56" t="e" vm="55">
        <v>#VALUE!</v>
      </c>
      <c r="C56" s="5" t="str" cm="1">
        <f t="array" aca="1" ref="C56" ca="1">_FV(B56,"Ticker symbol",TRUE)</f>
        <v>LPCK</v>
      </c>
      <c r="D56" s="1" t="str" cm="1">
        <f t="array" aca="1" ref="D56" ca="1">_FV(B56,"Name")</f>
        <v>PT Lippo Cikarang Tbk</v>
      </c>
      <c r="E56" s="3" cm="1">
        <f t="array" aca="1" ref="E56" ca="1">_FV(B56,"Market cap",TRUE)</f>
        <v>1353198000000</v>
      </c>
      <c r="F56" s="2" cm="1">
        <f t="array" aca="1" ref="F56" ca="1">_FV(B56,"52 week high",TRUE)</f>
        <v>895</v>
      </c>
      <c r="G56" s="1" cm="1">
        <f t="array" aca="1" ref="G56" ca="1">_FV(B56,"52 week low",TRUE)</f>
        <v>480</v>
      </c>
      <c r="H56" t="str" cm="1">
        <f t="array" aca="1" ref="H56" ca="1">_FV(B56,"Industry")</f>
        <v>Real Estate Operations</v>
      </c>
      <c r="I56" s="1" cm="1">
        <f t="array" aca="1" ref="I56" ca="1">_FV(B56,"Open")</f>
        <v>510</v>
      </c>
      <c r="J56" s="1" cm="1">
        <f t="array" aca="1" ref="J56" ca="1">_FV(B56,"Previous close",TRUE)</f>
        <v>510</v>
      </c>
      <c r="K56" s="1" cm="1">
        <f t="array" aca="1" ref="K56" ca="1">_FV(B56,"Price")</f>
        <v>505</v>
      </c>
      <c r="L56" s="4" cm="1">
        <f t="array" aca="1" ref="L56" ca="1">_FV(B56,"Shares outstanding",TRUE)</f>
        <v>2679600000</v>
      </c>
      <c r="M56" s="4" cm="1">
        <f t="array" aca="1" ref="M56" ca="1">_FV(B56,"Volume")</f>
        <v>607600</v>
      </c>
      <c r="N56" s="8" cm="1">
        <f t="array" aca="1" ref="N56" ca="1">_FV(B56,"Change")</f>
        <v>-5</v>
      </c>
    </row>
    <row r="57" spans="1:14" x14ac:dyDescent="0.25">
      <c r="A57" t="s">
        <v>13</v>
      </c>
      <c r="B57" t="e" vm="56">
        <v>#VALUE!</v>
      </c>
      <c r="C57" s="5" t="str" cm="1">
        <f t="array" aca="1" ref="C57" ca="1">_FV(B57,"Ticker symbol",TRUE)</f>
        <v>MFMI</v>
      </c>
      <c r="D57" s="1" t="str" cm="1">
        <f t="array" aca="1" ref="D57" ca="1">_FV(B57,"Name")</f>
        <v>PT Multifiling Mitra Indonesia Tbk</v>
      </c>
      <c r="E57" s="3" cm="1">
        <f t="array" aca="1" ref="E57" ca="1">_FV(B57,"Market cap",TRUE)</f>
        <v>848490800000</v>
      </c>
      <c r="F57" s="2" cm="1">
        <f t="array" aca="1" ref="F57" ca="1">_FV(B57,"52 week high",TRUE)</f>
        <v>1320</v>
      </c>
      <c r="G57" s="1" cm="1">
        <f t="array" aca="1" ref="G57" ca="1">_FV(B57,"52 week low",TRUE)</f>
        <v>476</v>
      </c>
      <c r="H57" t="str" cm="1">
        <f t="array" aca="1" ref="H57" ca="1">_FV(B57,"Industry")</f>
        <v>Professional &amp; Commercial Services</v>
      </c>
      <c r="I57" s="1" cm="1">
        <f t="array" aca="1" ref="I57" ca="1">_FV(B57,"Open")</f>
        <v>1120</v>
      </c>
      <c r="J57" s="1" cm="1">
        <f t="array" aca="1" ref="J57" ca="1">_FV(B57,"Previous close",TRUE)</f>
        <v>1120</v>
      </c>
      <c r="K57" s="1" cm="1">
        <f t="array" aca="1" ref="K57" ca="1">_FV(B57,"Price")</f>
        <v>1120</v>
      </c>
      <c r="L57" s="4" cm="1">
        <f t="array" aca="1" ref="L57" ca="1">_FV(B57,"Shares outstanding",TRUE)</f>
        <v>757581000</v>
      </c>
      <c r="M57" s="4" cm="1">
        <f t="array" aca="1" ref="M57" ca="1">_FV(B57,"Volume")</f>
        <v>58300</v>
      </c>
      <c r="N57" s="8" cm="1">
        <f t="array" aca="1" ref="N57" ca="1">_FV(B57,"Change")</f>
        <v>0</v>
      </c>
    </row>
    <row r="58" spans="1:14" x14ac:dyDescent="0.25">
      <c r="A58" t="s">
        <v>14</v>
      </c>
      <c r="B58" t="e" vm="57">
        <v>#VALUE!</v>
      </c>
      <c r="C58" s="5" t="str" cm="1">
        <f t="array" aca="1" ref="C58" ca="1">_FV(B58,"Ticker symbol",TRUE)</f>
        <v>DNET</v>
      </c>
      <c r="D58" s="1" t="str" cm="1">
        <f t="array" aca="1" ref="D58" ca="1">_FV(B58,"Name")</f>
        <v>PT Indoritel Makmur Internasional Tbk</v>
      </c>
      <c r="E58" s="3" cm="1">
        <f t="array" aca="1" ref="E58" ca="1">_FV(B58,"Market cap",TRUE)</f>
        <v>129429000000000</v>
      </c>
      <c r="F58" s="2" cm="1">
        <f t="array" aca="1" ref="F58" ca="1">_FV(B58,"52 week high",TRUE)</f>
        <v>12825</v>
      </c>
      <c r="G58" s="1" cm="1">
        <f t="array" aca="1" ref="G58" ca="1">_FV(B58,"52 week low",TRUE)</f>
        <v>4400</v>
      </c>
      <c r="H58" t="str" cm="1">
        <f t="array" aca="1" ref="H58" ca="1">_FV(B58,"Industry")</f>
        <v>Telecommunications Services</v>
      </c>
      <c r="I58" s="1" cm="1">
        <f t="array" aca="1" ref="I58" ca="1">_FV(B58,"Open")</f>
        <v>9125</v>
      </c>
      <c r="J58" s="1" cm="1">
        <f t="array" aca="1" ref="J58" ca="1">_FV(B58,"Previous close",TRUE)</f>
        <v>9150</v>
      </c>
      <c r="K58" s="1" cm="1">
        <f t="array" aca="1" ref="K58" ca="1">_FV(B58,"Price")</f>
        <v>9125</v>
      </c>
      <c r="L58" s="4" cm="1">
        <f t="array" aca="1" ref="L58" ca="1">_FV(B58,"Shares outstanding",TRUE)</f>
        <v>14184000000</v>
      </c>
      <c r="M58" s="4" cm="1">
        <f t="array" aca="1" ref="M58" ca="1">_FV(B58,"Volume")</f>
        <v>8000</v>
      </c>
      <c r="N58" s="8" cm="1">
        <f t="array" aca="1" ref="N58" ca="1">_FV(B58,"Change")</f>
        <v>-25</v>
      </c>
    </row>
    <row r="59" spans="1:14" x14ac:dyDescent="0.25">
      <c r="A59" t="s">
        <v>14</v>
      </c>
      <c r="B59" t="e" vm="58">
        <v>#VALUE!</v>
      </c>
      <c r="C59" s="5" t="str" cm="1">
        <f t="array" aca="1" ref="C59" ca="1">_FV(B59,"Ticker symbol",TRUE)</f>
        <v>IMAS</v>
      </c>
      <c r="D59" s="1" t="str" cm="1">
        <f t="array" aca="1" ref="D59" ca="1">_FV(B59,"Name")</f>
        <v>PT Indomobil Sukses Internasional Tbk</v>
      </c>
      <c r="E59" s="3" cm="1">
        <f t="array" aca="1" ref="E59" ca="1">_FV(B59,"Market cap",TRUE)</f>
        <v>3435090000000</v>
      </c>
      <c r="F59" s="2" cm="1">
        <f t="array" aca="1" ref="F59" ca="1">_FV(B59,"52 week high",TRUE)</f>
        <v>1810</v>
      </c>
      <c r="G59" s="1" cm="1">
        <f t="array" aca="1" ref="G59" ca="1">_FV(B59,"52 week low",TRUE)</f>
        <v>845</v>
      </c>
      <c r="H59" t="str" cm="1">
        <f t="array" aca="1" ref="H59" ca="1">_FV(B59,"Industry")</f>
        <v>Automobiles &amp; Auto Parts</v>
      </c>
      <c r="I59" s="1" cm="1">
        <f t="array" aca="1" ref="I59" ca="1">_FV(B59,"Open")</f>
        <v>860</v>
      </c>
      <c r="J59" s="1" cm="1">
        <f t="array" aca="1" ref="J59" ca="1">_FV(B59,"Previous close",TRUE)</f>
        <v>860</v>
      </c>
      <c r="K59" s="1" cm="1">
        <f t="array" aca="1" ref="K59" ca="1">_FV(B59,"Price")</f>
        <v>860</v>
      </c>
      <c r="L59" s="4" cm="1">
        <f t="array" aca="1" ref="L59" ca="1">_FV(B59,"Shares outstanding",TRUE)</f>
        <v>3994291000</v>
      </c>
      <c r="M59" s="4" cm="1">
        <f t="array" aca="1" ref="M59" ca="1">_FV(B59,"Volume")</f>
        <v>114300</v>
      </c>
      <c r="N59" s="8" cm="1">
        <f t="array" aca="1" ref="N59" ca="1">_FV(B59,"Change")</f>
        <v>0</v>
      </c>
    </row>
    <row r="60" spans="1:14" x14ac:dyDescent="0.25">
      <c r="A60" t="s">
        <v>14</v>
      </c>
      <c r="B60" t="e" vm="59">
        <v>#VALUE!</v>
      </c>
      <c r="C60" s="5" t="str" cm="1">
        <f t="array" aca="1" ref="C60" ca="1">_FV(B60,"Ticker symbol",TRUE)</f>
        <v>SIMP</v>
      </c>
      <c r="D60" s="1" t="str" cm="1">
        <f t="array" aca="1" ref="D60" ca="1">_FV(B60,"Name")</f>
        <v>PT Salim Ivomas Pratama Tbk</v>
      </c>
      <c r="E60" s="3" cm="1">
        <f t="array" aca="1" ref="E60" ca="1">_FV(B60,"Market cap",TRUE)</f>
        <v>5766488000000</v>
      </c>
      <c r="F60" s="2" cm="1">
        <f t="array" aca="1" ref="F60" ca="1">_FV(B60,"52 week high",TRUE)</f>
        <v>444</v>
      </c>
      <c r="G60" s="1" cm="1">
        <f t="array" aca="1" ref="G60" ca="1">_FV(B60,"52 week low",TRUE)</f>
        <v>350</v>
      </c>
      <c r="H60" t="str" cm="1">
        <f t="array" aca="1" ref="H60" ca="1">_FV(B60,"Industry")</f>
        <v>Food &amp; Tobacco</v>
      </c>
      <c r="I60" s="1" cm="1">
        <f t="array" aca="1" ref="I60" ca="1">_FV(B60,"Open")</f>
        <v>370</v>
      </c>
      <c r="J60" s="1" cm="1">
        <f t="array" aca="1" ref="J60" ca="1">_FV(B60,"Previous close",TRUE)</f>
        <v>370</v>
      </c>
      <c r="K60" s="1" cm="1">
        <f t="array" aca="1" ref="K60" ca="1">_FV(B60,"Price")</f>
        <v>372</v>
      </c>
      <c r="L60" s="4" cm="1">
        <f t="array" aca="1" ref="L60" ca="1">_FV(B60,"Shares outstanding",TRUE)</f>
        <v>15501310000</v>
      </c>
      <c r="M60" s="4" cm="1">
        <f t="array" aca="1" ref="M60" ca="1">_FV(B60,"Volume")</f>
        <v>1276800</v>
      </c>
      <c r="N60" s="8" cm="1">
        <f t="array" aca="1" ref="N60" ca="1">_FV(B60,"Change")</f>
        <v>2</v>
      </c>
    </row>
    <row r="61" spans="1:14" x14ac:dyDescent="0.25">
      <c r="A61" t="s">
        <v>14</v>
      </c>
      <c r="B61" t="e" vm="60">
        <v>#VALUE!</v>
      </c>
      <c r="C61" s="5" t="str" cm="1">
        <f t="array" aca="1" ref="C61" ca="1">_FV(B61,"Ticker symbol",TRUE)</f>
        <v>LSIP</v>
      </c>
      <c r="D61" s="1" t="str" cm="1">
        <f t="array" aca="1" ref="D61" ca="1">_FV(B61,"Name")</f>
        <v>PT Perusahaan Perkebunan London Sumatra Indonesia Tbk</v>
      </c>
      <c r="E61" s="3" cm="1">
        <f t="array" aca="1" ref="E61" ca="1">_FV(B61,"Market cap",TRUE)</f>
        <v>6513066000000</v>
      </c>
      <c r="F61" s="2" cm="1">
        <f t="array" aca="1" ref="F61" ca="1">_FV(B61,"52 week high",TRUE)</f>
        <v>1305</v>
      </c>
      <c r="G61" s="1" cm="1">
        <f t="array" aca="1" ref="G61" ca="1">_FV(B61,"52 week low",TRUE)</f>
        <v>750</v>
      </c>
      <c r="H61" t="str" cm="1">
        <f t="array" aca="1" ref="H61" ca="1">_FV(B61,"Industry")</f>
        <v>Food &amp; Tobacco</v>
      </c>
      <c r="I61" s="1" cm="1">
        <f t="array" aca="1" ref="I61" ca="1">_FV(B61,"Open")</f>
        <v>955</v>
      </c>
      <c r="J61" s="1" cm="1">
        <f t="array" aca="1" ref="J61" ca="1">_FV(B61,"Previous close",TRUE)</f>
        <v>955</v>
      </c>
      <c r="K61" s="1" cm="1">
        <f t="array" aca="1" ref="K61" ca="1">_FV(B61,"Price")</f>
        <v>955</v>
      </c>
      <c r="L61" s="4" cm="1">
        <f t="array" aca="1" ref="L61" ca="1">_FV(B61,"Shares outstanding",TRUE)</f>
        <v>6819964000</v>
      </c>
      <c r="M61" s="4" cm="1">
        <f t="array" aca="1" ref="M61" ca="1">_FV(B61,"Volume")</f>
        <v>2197200</v>
      </c>
      <c r="N61" s="8" cm="1">
        <f t="array" aca="1" ref="N61" ca="1">_FV(B61,"Change")</f>
        <v>0</v>
      </c>
    </row>
    <row r="62" spans="1:14" x14ac:dyDescent="0.25">
      <c r="A62" t="s">
        <v>14</v>
      </c>
      <c r="B62" t="e" vm="61">
        <v>#VALUE!</v>
      </c>
      <c r="C62" s="5" t="str" cm="1">
        <f t="array" aca="1" ref="C62" ca="1">_FV(B62,"Ticker symbol",TRUE)</f>
        <v>BINA</v>
      </c>
      <c r="D62" s="1" t="str" cm="1">
        <f t="array" aca="1" ref="D62" ca="1">_FV(B62,"Name")</f>
        <v>PT Bank Ina Perdana Tbk</v>
      </c>
      <c r="E62" s="3" cm="1">
        <f t="array" aca="1" ref="E62" ca="1">_FV(B62,"Market cap",TRUE)</f>
        <v>24840080000000</v>
      </c>
      <c r="F62" s="2" cm="1">
        <f t="array" aca="1" ref="F62" ca="1">_FV(B62,"52 week high",TRUE)</f>
        <v>4300</v>
      </c>
      <c r="G62" s="1" cm="1">
        <f t="array" aca="1" ref="G62" ca="1">_FV(B62,"52 week low",TRUE)</f>
        <v>3950</v>
      </c>
      <c r="H62" t="str" cm="1">
        <f t="array" aca="1" ref="H62" ca="1">_FV(B62,"Industry")</f>
        <v>Banking Services</v>
      </c>
      <c r="I62" s="1" cm="1">
        <f t="array" aca="1" ref="I62" ca="1">_FV(B62,"Open")</f>
        <v>4090</v>
      </c>
      <c r="J62" s="1" cm="1">
        <f t="array" aca="1" ref="J62" ca="1">_FV(B62,"Previous close",TRUE)</f>
        <v>4040</v>
      </c>
      <c r="K62" s="1" cm="1">
        <f t="array" aca="1" ref="K62" ca="1">_FV(B62,"Price")</f>
        <v>4090</v>
      </c>
      <c r="L62" s="4" cm="1">
        <f t="array" aca="1" ref="L62" ca="1">_FV(B62,"Shares outstanding",TRUE)</f>
        <v>6073370000</v>
      </c>
      <c r="M62" s="4" cm="1">
        <f t="array" aca="1" ref="M62" ca="1">_FV(B62,"Volume")</f>
        <v>51700</v>
      </c>
      <c r="N62" s="8" cm="1">
        <f t="array" aca="1" ref="N62" ca="1">_FV(B62,"Change")</f>
        <v>50</v>
      </c>
    </row>
    <row r="63" spans="1:14" x14ac:dyDescent="0.25">
      <c r="A63" t="s">
        <v>15</v>
      </c>
      <c r="B63" t="e" vm="62">
        <v>#VALUE!</v>
      </c>
      <c r="C63" s="5" t="str" cm="1">
        <f t="array" aca="1" ref="C63" ca="1">_FV(B63,"Ticker symbol",TRUE)</f>
        <v>SRTG</v>
      </c>
      <c r="D63" s="1" t="str" cm="1">
        <f t="array" aca="1" ref="D63" ca="1">_FV(B63,"Name")</f>
        <v>PT Saratoga Investama Sedaya Tbk</v>
      </c>
      <c r="E63" s="3" cm="1">
        <f t="array" aca="1" ref="E63" ca="1">_FV(B63,"Market cap",TRUE)</f>
        <v>24620180000000</v>
      </c>
      <c r="F63" s="2" cm="1">
        <f t="array" aca="1" ref="F63" ca="1">_FV(B63,"52 week high",TRUE)</f>
        <v>2880</v>
      </c>
      <c r="G63" s="1" cm="1">
        <f t="array" aca="1" ref="G63" ca="1">_FV(B63,"52 week low",TRUE)</f>
        <v>1225</v>
      </c>
      <c r="H63" t="str" cm="1">
        <f t="array" aca="1" ref="H63" ca="1">_FV(B63,"Industry")</f>
        <v>Investment Banking &amp; Investment Services</v>
      </c>
      <c r="I63" s="1" cm="1">
        <f t="array" aca="1" ref="I63" ca="1">_FV(B63,"Open")</f>
        <v>1795</v>
      </c>
      <c r="J63" s="1" cm="1">
        <f t="array" aca="1" ref="J63" ca="1">_FV(B63,"Previous close",TRUE)</f>
        <v>1790</v>
      </c>
      <c r="K63" s="1" cm="1">
        <f t="array" aca="1" ref="K63" ca="1">_FV(B63,"Price")</f>
        <v>1815</v>
      </c>
      <c r="L63" s="4" cm="1">
        <f t="array" aca="1" ref="L63" ca="1">_FV(B63,"Shares outstanding",TRUE)</f>
        <v>13564830000</v>
      </c>
      <c r="M63" s="4" cm="1">
        <f t="array" aca="1" ref="M63" ca="1">_FV(B63,"Volume")</f>
        <v>9146900</v>
      </c>
      <c r="N63" s="8" cm="1">
        <f t="array" aca="1" ref="N63" ca="1">_FV(B63,"Change")</f>
        <v>25</v>
      </c>
    </row>
    <row r="64" spans="1:14" x14ac:dyDescent="0.25">
      <c r="A64" t="s">
        <v>16</v>
      </c>
      <c r="B64" t="e" vm="63">
        <v>#VALUE!</v>
      </c>
      <c r="C64" s="5" t="str" cm="1">
        <f t="array" aca="1" ref="C64" ca="1">_FV(B64,"Ticker symbol",TRUE)</f>
        <v>MAYA</v>
      </c>
      <c r="D64" s="1" t="str" cm="1">
        <f t="array" aca="1" ref="D64" ca="1">_FV(B64,"Name")</f>
        <v>PT Bank Mayapada Internasional Tbk</v>
      </c>
      <c r="E64" s="3" cm="1">
        <f t="array" aca="1" ref="E64" ca="1">_FV(B64,"Market cap",TRUE)</f>
        <v>5440298000000</v>
      </c>
      <c r="F64" s="2" cm="1">
        <f t="array" aca="1" ref="F64" ca="1">_FV(B64,"52 week high",TRUE)</f>
        <v>416</v>
      </c>
      <c r="G64" s="1" cm="1">
        <f t="array" aca="1" ref="G64" ca="1">_FV(B64,"52 week low",TRUE)</f>
        <v>149</v>
      </c>
      <c r="H64" t="str" cm="1">
        <f t="array" aca="1" ref="H64" ca="1">_FV(B64,"Industry")</f>
        <v>Banking Services</v>
      </c>
      <c r="I64" s="1" cm="1">
        <f t="array" aca="1" ref="I64" ca="1">_FV(B64,"Open")</f>
        <v>206</v>
      </c>
      <c r="J64" s="1" cm="1">
        <f t="array" aca="1" ref="J64" ca="1">_FV(B64,"Previous close",TRUE)</f>
        <v>206</v>
      </c>
      <c r="K64" s="1" cm="1">
        <f t="array" aca="1" ref="K64" ca="1">_FV(B64,"Price")</f>
        <v>210</v>
      </c>
      <c r="L64" s="4" cm="1">
        <f t="array" aca="1" ref="L64" ca="1">_FV(B64,"Shares outstanding",TRUE)</f>
        <v>25906180000</v>
      </c>
      <c r="M64" s="4" cm="1">
        <f t="array" aca="1" ref="M64" ca="1">_FV(B64,"Volume")</f>
        <v>1890100</v>
      </c>
      <c r="N64" s="8" cm="1">
        <f t="array" aca="1" ref="N64" ca="1">_FV(B64,"Change")</f>
        <v>4</v>
      </c>
    </row>
  </sheetData>
  <phoneticPr fontId="2" type="noConversion"/>
  <conditionalFormatting sqref="C1:C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Eryanto Chandra</dc:creator>
  <cp:lastModifiedBy>Eryanto Chandra</cp:lastModifiedBy>
  <dcterms:created xsi:type="dcterms:W3CDTF">2025-01-12T14:40:41Z</dcterms:created>
  <dcterms:modified xsi:type="dcterms:W3CDTF">2025-01-12T16:06:18Z</dcterms:modified>
</cp:coreProperties>
</file>