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e12188ca0c9be/Dokumenty/"/>
    </mc:Choice>
  </mc:AlternateContent>
  <xr:revisionPtr revIDLastSave="0" documentId="8_{9C2E380E-F858-7E47-B8C2-BF13B7137BFD}" xr6:coauthVersionLast="47" xr6:coauthVersionMax="47" xr10:uidLastSave="{00000000-0000-0000-0000-000000000000}"/>
  <bookViews>
    <workbookView minimized="1" xWindow="14700" yWindow="1725" windowWidth="16035" windowHeight="11385" activeTab="4" xr2:uid="{71BE503B-2037-4699-8E32-77E9FC41C85C}"/>
  </bookViews>
  <sheets>
    <sheet name="Sheet1" sheetId="1" r:id="rId1"/>
    <sheet name="Sheet1 (2)" sheetId="3" r:id="rId2"/>
    <sheet name="Sheet1 (4)" sheetId="5" r:id="rId3"/>
    <sheet name="Sheet1 (3)" sheetId="4" r:id="rId4"/>
    <sheet name="Sheet1 (5)" sheetId="6" r:id="rId5"/>
  </sheets>
  <definedNames>
    <definedName name="_xlnm._FilterDatabase" localSheetId="1" hidden="1">'Sheet1 (2)'!$I$21:$W$25</definedName>
    <definedName name="_xlnm._FilterDatabase" localSheetId="2" hidden="1">'Sheet1 (4)'!#REF!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3" l="1"/>
  <c r="B17" i="5"/>
  <c r="P3" i="5"/>
  <c r="F12" i="5"/>
  <c r="A18" i="5"/>
  <c r="B18" i="5"/>
  <c r="O3" i="5"/>
  <c r="F10" i="5"/>
  <c r="A19" i="5"/>
  <c r="A20" i="5"/>
  <c r="B20" i="5"/>
  <c r="M3" i="5"/>
  <c r="F8" i="5"/>
  <c r="A21" i="5"/>
  <c r="B21" i="5"/>
  <c r="L3" i="5"/>
  <c r="F6" i="5"/>
  <c r="A22" i="5"/>
  <c r="A23" i="5"/>
  <c r="B23" i="5"/>
  <c r="J3" i="5"/>
  <c r="F4" i="5"/>
  <c r="P9" i="5"/>
  <c r="F14" i="5"/>
  <c r="I16" i="5"/>
  <c r="I17" i="5"/>
  <c r="B19" i="5"/>
  <c r="N3" i="5"/>
  <c r="F9" i="5"/>
  <c r="B22" i="5"/>
  <c r="K3" i="5"/>
  <c r="F5" i="5"/>
  <c r="P8" i="5"/>
  <c r="F13" i="5"/>
  <c r="J16" i="5"/>
  <c r="J17" i="5"/>
  <c r="K16" i="5"/>
  <c r="K17" i="5"/>
  <c r="A24" i="5"/>
  <c r="B24" i="5"/>
  <c r="I3" i="5"/>
  <c r="F3" i="5"/>
  <c r="P7" i="5"/>
  <c r="F11" i="5"/>
  <c r="L16" i="5"/>
  <c r="L17" i="5"/>
  <c r="M16" i="5"/>
  <c r="M17" i="5"/>
  <c r="N16" i="5"/>
  <c r="N17" i="5"/>
  <c r="O16" i="5"/>
  <c r="O17" i="5"/>
  <c r="P6" i="5"/>
  <c r="F7" i="5"/>
  <c r="P16" i="5"/>
  <c r="P17" i="5"/>
  <c r="Q16" i="5"/>
  <c r="Q17" i="5"/>
  <c r="R16" i="5"/>
  <c r="R17" i="5"/>
  <c r="S16" i="5"/>
  <c r="S17" i="5"/>
  <c r="T16" i="5"/>
  <c r="T17" i="5"/>
  <c r="U16" i="5"/>
  <c r="A3" i="6"/>
  <c r="C18" i="6"/>
  <c r="C19" i="6"/>
  <c r="C20" i="6"/>
  <c r="D20" i="6"/>
  <c r="G6" i="6"/>
  <c r="D19" i="6"/>
  <c r="G5" i="6"/>
  <c r="D18" i="6"/>
  <c r="G4" i="6"/>
  <c r="D17" i="6"/>
  <c r="G3" i="6"/>
  <c r="R9" i="6"/>
  <c r="T10" i="6"/>
  <c r="C21" i="6"/>
  <c r="D21" i="6"/>
  <c r="G7" i="6"/>
  <c r="T11" i="6"/>
  <c r="T12" i="6"/>
  <c r="C22" i="6"/>
  <c r="C23" i="6"/>
  <c r="C24" i="6"/>
  <c r="D24" i="6"/>
  <c r="G10" i="6"/>
  <c r="D23" i="6"/>
  <c r="G9" i="6"/>
  <c r="D22" i="6"/>
  <c r="G8" i="6"/>
  <c r="R10" i="6"/>
  <c r="U10" i="6"/>
  <c r="C25" i="6"/>
  <c r="D25" i="6"/>
  <c r="G11" i="6"/>
  <c r="U11" i="6"/>
  <c r="U12" i="6"/>
  <c r="C26" i="6"/>
  <c r="D26" i="6"/>
  <c r="G12" i="6"/>
  <c r="R11" i="6"/>
  <c r="V10" i="6"/>
  <c r="C27" i="6"/>
  <c r="D27" i="6"/>
  <c r="G13" i="6"/>
  <c r="V11" i="6"/>
  <c r="V12" i="6"/>
  <c r="R12" i="6"/>
  <c r="W10" i="6"/>
  <c r="C28" i="6"/>
  <c r="D28" i="6"/>
  <c r="G14" i="6"/>
  <c r="W11" i="6"/>
  <c r="W12" i="6"/>
  <c r="X12" i="6"/>
  <c r="I3" i="6"/>
  <c r="K5" i="6"/>
  <c r="A4" i="6"/>
  <c r="I4" i="6"/>
  <c r="L5" i="6"/>
  <c r="A5" i="6"/>
  <c r="I5" i="6"/>
  <c r="M5" i="6"/>
  <c r="A6" i="6"/>
  <c r="I6" i="6"/>
  <c r="N5" i="6"/>
  <c r="A8" i="6"/>
  <c r="I8" i="6"/>
  <c r="O5" i="6"/>
  <c r="A9" i="6"/>
  <c r="I9" i="6"/>
  <c r="P5" i="6"/>
  <c r="A10" i="6"/>
  <c r="I10" i="6"/>
  <c r="Q5" i="6"/>
  <c r="A12" i="6"/>
  <c r="I12" i="6"/>
  <c r="R5" i="6"/>
  <c r="S5" i="6"/>
  <c r="A3" i="4"/>
  <c r="I22" i="4"/>
  <c r="C17" i="4"/>
  <c r="C18" i="4"/>
  <c r="C19" i="4"/>
  <c r="C20" i="4"/>
  <c r="D20" i="4"/>
  <c r="G6" i="4"/>
  <c r="D19" i="4"/>
  <c r="G5" i="4"/>
  <c r="D18" i="4"/>
  <c r="G4" i="4"/>
  <c r="D17" i="4"/>
  <c r="G3" i="4"/>
  <c r="R9" i="4"/>
  <c r="T10" i="4"/>
  <c r="C21" i="4"/>
  <c r="D21" i="4"/>
  <c r="G7" i="4"/>
  <c r="T11" i="4"/>
  <c r="T12" i="4"/>
  <c r="C22" i="4"/>
  <c r="C23" i="4"/>
  <c r="C24" i="4"/>
  <c r="D24" i="4"/>
  <c r="G10" i="4"/>
  <c r="D23" i="4"/>
  <c r="G9" i="4"/>
  <c r="D22" i="4"/>
  <c r="G8" i="4"/>
  <c r="R10" i="4"/>
  <c r="U10" i="4"/>
  <c r="C25" i="4"/>
  <c r="D25" i="4"/>
  <c r="G11" i="4"/>
  <c r="U11" i="4"/>
  <c r="U12" i="4"/>
  <c r="C26" i="4"/>
  <c r="D26" i="4"/>
  <c r="G12" i="4"/>
  <c r="R11" i="4"/>
  <c r="V10" i="4"/>
  <c r="C27" i="4"/>
  <c r="D27" i="4"/>
  <c r="G13" i="4"/>
  <c r="V11" i="4"/>
  <c r="V12" i="4"/>
  <c r="R12" i="4"/>
  <c r="W10" i="4"/>
  <c r="C28" i="4"/>
  <c r="D28" i="4"/>
  <c r="G14" i="4"/>
  <c r="W11" i="4"/>
  <c r="W12" i="4"/>
  <c r="X12" i="4"/>
  <c r="I3" i="4"/>
  <c r="K5" i="4"/>
  <c r="A4" i="4"/>
  <c r="I4" i="4"/>
  <c r="L5" i="4"/>
  <c r="A5" i="4"/>
  <c r="I5" i="4"/>
  <c r="M5" i="4"/>
  <c r="A6" i="4"/>
  <c r="I6" i="4"/>
  <c r="N5" i="4"/>
  <c r="A8" i="4"/>
  <c r="I8" i="4"/>
  <c r="O5" i="4"/>
  <c r="A9" i="4"/>
  <c r="I9" i="4"/>
  <c r="P5" i="4"/>
  <c r="A10" i="4"/>
  <c r="I10" i="4"/>
  <c r="Q5" i="4"/>
  <c r="A12" i="4"/>
  <c r="I12" i="4"/>
  <c r="R5" i="4"/>
  <c r="S5" i="4"/>
  <c r="Y12" i="6"/>
  <c r="B16" i="6"/>
  <c r="Y12" i="4"/>
  <c r="C16" i="4"/>
  <c r="Z12" i="4"/>
  <c r="Z12" i="6"/>
  <c r="Q3" i="4"/>
  <c r="Q6" i="4"/>
  <c r="Q7" i="4"/>
  <c r="P3" i="4"/>
  <c r="P6" i="4"/>
  <c r="P7" i="4"/>
  <c r="O3" i="4"/>
  <c r="O6" i="4"/>
  <c r="O7" i="4"/>
  <c r="N3" i="4"/>
  <c r="N6" i="4"/>
  <c r="N7" i="4"/>
  <c r="M3" i="4"/>
  <c r="M6" i="4"/>
  <c r="M7" i="4"/>
  <c r="L3" i="4"/>
  <c r="L6" i="4"/>
  <c r="L7" i="4"/>
  <c r="K3" i="4"/>
  <c r="K6" i="4"/>
  <c r="K7" i="4"/>
  <c r="K3" i="6"/>
  <c r="L3" i="6"/>
  <c r="M3" i="6"/>
  <c r="N3" i="6"/>
  <c r="O3" i="6"/>
  <c r="P3" i="6"/>
  <c r="Q3" i="6"/>
  <c r="R3" i="6"/>
  <c r="K4" i="6"/>
  <c r="L4" i="6"/>
  <c r="M4" i="6"/>
  <c r="N4" i="6"/>
  <c r="O4" i="6"/>
  <c r="P4" i="6"/>
  <c r="Q4" i="6"/>
  <c r="R4" i="6"/>
  <c r="S3" i="6"/>
  <c r="K6" i="6"/>
  <c r="L6" i="6"/>
  <c r="M6" i="6"/>
  <c r="N6" i="6"/>
  <c r="O6" i="6"/>
  <c r="P6" i="6"/>
  <c r="Q6" i="6"/>
  <c r="R6" i="6"/>
  <c r="K7" i="6"/>
  <c r="L7" i="6"/>
  <c r="M7" i="6"/>
  <c r="N7" i="6"/>
  <c r="O7" i="6"/>
  <c r="P7" i="6"/>
  <c r="Q7" i="6"/>
  <c r="R7" i="6"/>
  <c r="S6" i="6"/>
  <c r="A7" i="6"/>
  <c r="I7" i="6"/>
  <c r="O9" i="6"/>
  <c r="O10" i="6"/>
  <c r="A11" i="6"/>
  <c r="I11" i="6"/>
  <c r="O11" i="6"/>
  <c r="O12" i="6"/>
  <c r="A13" i="6"/>
  <c r="I13" i="6"/>
  <c r="A14" i="6"/>
  <c r="I14" i="6"/>
  <c r="K16" i="6"/>
  <c r="L16" i="6"/>
  <c r="M16" i="6"/>
  <c r="N16" i="6"/>
  <c r="O16" i="6"/>
  <c r="P16" i="6"/>
  <c r="Q16" i="6"/>
  <c r="R16" i="6"/>
  <c r="S16" i="6"/>
  <c r="T16" i="6"/>
  <c r="U16" i="6"/>
  <c r="V16" i="6"/>
  <c r="K17" i="6"/>
  <c r="L17" i="6"/>
  <c r="M17" i="6"/>
  <c r="N17" i="6"/>
  <c r="O17" i="6"/>
  <c r="P17" i="6"/>
  <c r="Q17" i="6"/>
  <c r="R17" i="6"/>
  <c r="S17" i="6"/>
  <c r="T17" i="6"/>
  <c r="U17" i="6"/>
  <c r="V17" i="6"/>
  <c r="W16" i="6"/>
  <c r="L18" i="6"/>
  <c r="M18" i="6"/>
  <c r="N18" i="6"/>
  <c r="O18" i="6"/>
  <c r="P18" i="6"/>
  <c r="Q18" i="6"/>
  <c r="R18" i="6"/>
  <c r="S18" i="6"/>
  <c r="T18" i="6"/>
  <c r="U18" i="6"/>
  <c r="V18" i="6"/>
  <c r="R3" i="4"/>
  <c r="R6" i="4"/>
  <c r="R7" i="4"/>
  <c r="L4" i="4"/>
  <c r="M4" i="4"/>
  <c r="N4" i="4"/>
  <c r="O4" i="4"/>
  <c r="P4" i="4"/>
  <c r="Q4" i="4"/>
  <c r="R4" i="4"/>
  <c r="K4" i="4"/>
  <c r="X1" i="5"/>
  <c r="Y1" i="5"/>
  <c r="Y2" i="5"/>
  <c r="Z1" i="5"/>
  <c r="M6" i="5"/>
  <c r="M7" i="5"/>
  <c r="M8" i="5"/>
  <c r="M9" i="5"/>
  <c r="J12" i="5"/>
  <c r="K12" i="5"/>
  <c r="L12" i="5"/>
  <c r="M12" i="5"/>
  <c r="J18" i="5"/>
  <c r="K18" i="5"/>
  <c r="L18" i="5"/>
  <c r="M18" i="5"/>
  <c r="N18" i="5"/>
  <c r="O18" i="5"/>
  <c r="P18" i="5"/>
  <c r="Q18" i="5"/>
  <c r="R18" i="5"/>
  <c r="S18" i="5"/>
  <c r="T18" i="5"/>
  <c r="F18" i="4"/>
  <c r="F19" i="4"/>
  <c r="G18" i="4"/>
  <c r="G17" i="4"/>
  <c r="N24" i="3"/>
  <c r="J24" i="3"/>
  <c r="O24" i="3"/>
  <c r="M24" i="3"/>
  <c r="L24" i="3"/>
  <c r="K24" i="3"/>
  <c r="I24" i="3"/>
  <c r="A17" i="3"/>
  <c r="A7" i="4"/>
  <c r="A11" i="4"/>
  <c r="A13" i="4"/>
  <c r="A14" i="4"/>
  <c r="D13" i="1"/>
  <c r="D14" i="1"/>
  <c r="D15" i="1"/>
  <c r="D16" i="1"/>
  <c r="D17" i="1"/>
  <c r="D18" i="1"/>
  <c r="D19" i="1"/>
  <c r="E19" i="1"/>
  <c r="N16" i="1"/>
  <c r="N18" i="1"/>
  <c r="E18" i="1"/>
  <c r="O16" i="1"/>
  <c r="O18" i="1"/>
  <c r="O19" i="1"/>
  <c r="E17" i="1"/>
  <c r="P16" i="1"/>
  <c r="P18" i="1"/>
  <c r="P19" i="1"/>
  <c r="J25" i="3"/>
  <c r="K25" i="3"/>
  <c r="L25" i="3"/>
  <c r="M25" i="3"/>
  <c r="N25" i="3"/>
  <c r="O25" i="3"/>
  <c r="R24" i="3"/>
  <c r="E13" i="1"/>
  <c r="F4" i="1"/>
  <c r="U6" i="1"/>
  <c r="K5" i="1"/>
  <c r="L5" i="1"/>
  <c r="E12" i="1"/>
  <c r="F3" i="1"/>
  <c r="T6" i="1"/>
  <c r="T16" i="1"/>
  <c r="T18" i="1"/>
  <c r="U16" i="1"/>
  <c r="U18" i="1"/>
  <c r="E14" i="1"/>
  <c r="F5" i="1"/>
  <c r="T7" i="1"/>
  <c r="E15" i="1"/>
  <c r="T24" i="3"/>
  <c r="S16" i="1"/>
  <c r="S18" i="1"/>
  <c r="F6" i="1"/>
  <c r="U7" i="1"/>
  <c r="R16" i="1"/>
  <c r="R18" i="1"/>
  <c r="E16" i="1"/>
  <c r="F7" i="1"/>
  <c r="T9" i="1"/>
  <c r="Q16" i="1"/>
  <c r="Q18" i="1"/>
  <c r="F8" i="1"/>
  <c r="U9" i="1"/>
  <c r="F9" i="1"/>
  <c r="T8" i="1"/>
  <c r="F10" i="1"/>
  <c r="U8" i="1"/>
  <c r="L11" i="1"/>
  <c r="M11" i="1"/>
  <c r="W16" i="1"/>
  <c r="X16" i="1"/>
  <c r="P24" i="3"/>
  <c r="W18" i="1"/>
  <c r="Q19" i="1"/>
  <c r="R19" i="1"/>
  <c r="S19" i="1"/>
  <c r="T19" i="1"/>
  <c r="U19" i="1"/>
  <c r="Q24" i="3"/>
  <c r="S24" i="3"/>
  <c r="U23" i="3"/>
  <c r="P25" i="3"/>
  <c r="Q25" i="3"/>
  <c r="R25" i="3"/>
  <c r="S25" i="3"/>
  <c r="T25" i="3"/>
  <c r="G19" i="4"/>
  <c r="F20" i="4"/>
  <c r="B17" i="3"/>
  <c r="P3" i="3"/>
  <c r="F12" i="3"/>
  <c r="A18" i="3"/>
  <c r="X1" i="3"/>
  <c r="Y1" i="3"/>
  <c r="G20" i="4"/>
  <c r="F21" i="4"/>
  <c r="A19" i="3"/>
  <c r="B18" i="3"/>
  <c r="O3" i="3"/>
  <c r="F10" i="3"/>
  <c r="K16" i="3"/>
  <c r="K17" i="3"/>
  <c r="V16" i="4"/>
  <c r="V17" i="4"/>
  <c r="G21" i="4"/>
  <c r="F22" i="4"/>
  <c r="U16" i="4"/>
  <c r="U17" i="4"/>
  <c r="M16" i="3"/>
  <c r="M17" i="3"/>
  <c r="A20" i="3"/>
  <c r="B19" i="3"/>
  <c r="N3" i="3"/>
  <c r="F9" i="3"/>
  <c r="G22" i="4"/>
  <c r="F23" i="4"/>
  <c r="N16" i="3"/>
  <c r="N17" i="3"/>
  <c r="T16" i="4"/>
  <c r="T17" i="4"/>
  <c r="A21" i="3"/>
  <c r="B20" i="3"/>
  <c r="M3" i="3"/>
  <c r="F8" i="3"/>
  <c r="G23" i="4"/>
  <c r="F24" i="4"/>
  <c r="O16" i="3"/>
  <c r="O17" i="3"/>
  <c r="O9" i="4"/>
  <c r="S16" i="4"/>
  <c r="S17" i="4"/>
  <c r="A22" i="3"/>
  <c r="B21" i="3"/>
  <c r="L3" i="3"/>
  <c r="F6" i="3"/>
  <c r="G24" i="4"/>
  <c r="F25" i="4"/>
  <c r="R16" i="4"/>
  <c r="R17" i="4"/>
  <c r="Q16" i="3"/>
  <c r="Q17" i="3"/>
  <c r="A23" i="3"/>
  <c r="B22" i="3"/>
  <c r="K3" i="3"/>
  <c r="F5" i="3"/>
  <c r="G25" i="4"/>
  <c r="F26" i="4"/>
  <c r="Q16" i="4"/>
  <c r="Q17" i="4"/>
  <c r="R16" i="3"/>
  <c r="R17" i="3"/>
  <c r="A24" i="3"/>
  <c r="B24" i="3"/>
  <c r="B23" i="3"/>
  <c r="J3" i="3"/>
  <c r="F4" i="3"/>
  <c r="G26" i="4"/>
  <c r="F27" i="4"/>
  <c r="S16" i="3"/>
  <c r="S17" i="3"/>
  <c r="P9" i="3"/>
  <c r="M9" i="3"/>
  <c r="P16" i="4"/>
  <c r="P17" i="4"/>
  <c r="M8" i="3"/>
  <c r="Y2" i="3"/>
  <c r="Z1" i="3"/>
  <c r="I3" i="3"/>
  <c r="F3" i="3"/>
  <c r="P8" i="3"/>
  <c r="G27" i="4"/>
  <c r="F28" i="4"/>
  <c r="G28" i="4"/>
  <c r="O10" i="4"/>
  <c r="O16" i="4"/>
  <c r="O17" i="4"/>
  <c r="T16" i="3"/>
  <c r="T17" i="3"/>
  <c r="M7" i="3"/>
  <c r="P7" i="3"/>
  <c r="M12" i="3"/>
  <c r="F14" i="3"/>
  <c r="I16" i="3"/>
  <c r="I17" i="3"/>
  <c r="M6" i="3"/>
  <c r="F13" i="3"/>
  <c r="J16" i="3"/>
  <c r="J17" i="3"/>
  <c r="L12" i="3"/>
  <c r="P6" i="3"/>
  <c r="J18" i="3"/>
  <c r="K18" i="3"/>
  <c r="K12" i="3"/>
  <c r="F11" i="3"/>
  <c r="L16" i="3"/>
  <c r="L17" i="3"/>
  <c r="J12" i="3"/>
  <c r="F7" i="3"/>
  <c r="P16" i="3"/>
  <c r="P17" i="3"/>
  <c r="N16" i="4"/>
  <c r="N17" i="4"/>
  <c r="U16" i="3"/>
  <c r="O12" i="4"/>
  <c r="O11" i="4"/>
  <c r="S3" i="4"/>
  <c r="M16" i="4"/>
  <c r="M17" i="4"/>
  <c r="L18" i="3"/>
  <c r="M18" i="3"/>
  <c r="N18" i="3"/>
  <c r="O18" i="3"/>
  <c r="P18" i="3"/>
  <c r="Q18" i="3"/>
  <c r="R18" i="3"/>
  <c r="S18" i="3"/>
  <c r="T18" i="3"/>
  <c r="L16" i="4"/>
  <c r="L17" i="4"/>
  <c r="K16" i="4"/>
  <c r="K17" i="4"/>
  <c r="W16" i="4"/>
  <c r="L18" i="4"/>
  <c r="M18" i="4"/>
  <c r="N18" i="4"/>
  <c r="O18" i="4"/>
  <c r="P18" i="4"/>
  <c r="Q18" i="4"/>
  <c r="R18" i="4"/>
  <c r="S18" i="4"/>
  <c r="T18" i="4"/>
  <c r="U18" i="4"/>
  <c r="V18" i="4"/>
  <c r="I11" i="4"/>
  <c r="I13" i="4"/>
  <c r="I14" i="4"/>
  <c r="I7" i="4"/>
  <c r="S6" i="4"/>
</calcChain>
</file>

<file path=xl/sharedStrings.xml><?xml version="1.0" encoding="utf-8"?>
<sst xmlns="http://schemas.openxmlformats.org/spreadsheetml/2006/main" count="189" uniqueCount="26">
  <si>
    <t>x</t>
  </si>
  <si>
    <t>y</t>
  </si>
  <si>
    <t>z</t>
  </si>
  <si>
    <t>f</t>
  </si>
  <si>
    <t>0 0</t>
  </si>
  <si>
    <t>0 1</t>
  </si>
  <si>
    <t>1 1</t>
  </si>
  <si>
    <t>1 0</t>
  </si>
  <si>
    <t xml:space="preserve">            z            xy</t>
  </si>
  <si>
    <t>C1</t>
  </si>
  <si>
    <t>C2</t>
  </si>
  <si>
    <t>C4</t>
  </si>
  <si>
    <t>M0</t>
  </si>
  <si>
    <t>C8</t>
  </si>
  <si>
    <t>M1</t>
  </si>
  <si>
    <t>M2</t>
  </si>
  <si>
    <t>M3</t>
  </si>
  <si>
    <t>M4</t>
  </si>
  <si>
    <t>M5</t>
  </si>
  <si>
    <t>M6</t>
  </si>
  <si>
    <t>M7</t>
  </si>
  <si>
    <r>
      <t>M1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M2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M3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M7</t>
    </r>
  </si>
  <si>
    <r>
      <t>M0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M2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M3</t>
    </r>
    <r>
      <rPr>
        <b/>
        <sz val="12"/>
        <color rgb="FF00B050"/>
        <rFont val="Calibri"/>
        <family val="2"/>
        <charset val="238"/>
        <scheme val="minor"/>
      </rPr>
      <t>Ꚛ</t>
    </r>
    <r>
      <rPr>
        <b/>
        <sz val="14"/>
        <color rgb="FF00B050"/>
        <rFont val="Calibri"/>
        <family val="2"/>
        <charset val="238"/>
        <scheme val="minor"/>
      </rPr>
      <t>M5</t>
    </r>
    <r>
      <rPr>
        <b/>
        <sz val="12"/>
        <color rgb="FF00B050"/>
        <rFont val="Calibri"/>
        <family val="2"/>
        <charset val="238"/>
        <scheme val="minor"/>
      </rPr>
      <t>Ꚛ</t>
    </r>
    <r>
      <rPr>
        <b/>
        <sz val="14"/>
        <color rgb="FF00B050"/>
        <rFont val="Calibri"/>
        <family val="2"/>
        <charset val="238"/>
        <scheme val="minor"/>
      </rPr>
      <t>M6</t>
    </r>
  </si>
  <si>
    <r>
      <t>M0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M1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M3</t>
    </r>
    <r>
      <rPr>
        <b/>
        <sz val="12"/>
        <color rgb="FF00B050"/>
        <rFont val="Calibri"/>
        <family val="2"/>
        <charset val="238"/>
        <scheme val="minor"/>
      </rPr>
      <t>Ꚛ</t>
    </r>
    <r>
      <rPr>
        <b/>
        <sz val="14"/>
        <color rgb="FF00B050"/>
        <rFont val="Calibri"/>
        <family val="2"/>
        <charset val="238"/>
        <scheme val="minor"/>
      </rPr>
      <t>M4</t>
    </r>
    <r>
      <rPr>
        <b/>
        <sz val="12"/>
        <color rgb="FF00B050"/>
        <rFont val="Calibri"/>
        <family val="2"/>
        <charset val="238"/>
        <scheme val="minor"/>
      </rPr>
      <t>Ꚛ</t>
    </r>
    <r>
      <rPr>
        <b/>
        <sz val="14"/>
        <color rgb="FF00B050"/>
        <rFont val="Calibri"/>
        <family val="2"/>
        <charset val="238"/>
        <scheme val="minor"/>
      </rPr>
      <t>M6</t>
    </r>
  </si>
  <si>
    <t>Ꚛ</t>
  </si>
  <si>
    <r>
      <t>M4Ꚛ</t>
    </r>
    <r>
      <rPr>
        <b/>
        <sz val="14"/>
        <color rgb="FF00B050"/>
        <rFont val="Calibri"/>
        <family val="2"/>
        <charset val="238"/>
      </rPr>
      <t>M5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M6</t>
    </r>
    <r>
      <rPr>
        <b/>
        <sz val="12"/>
        <color rgb="FF00B050"/>
        <rFont val="Calibri"/>
        <family val="2"/>
        <charset val="238"/>
      </rPr>
      <t>Ꚛ</t>
    </r>
    <r>
      <rPr>
        <b/>
        <sz val="14"/>
        <color rgb="FF00B050"/>
        <rFont val="Calibri"/>
        <family val="2"/>
        <charset val="238"/>
      </rPr>
      <t>M7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</si>
</sst>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26"/>
      <color rgb="FFFFFF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4"/>
      <color rgb="FF00B050"/>
      <name val="Calibri"/>
      <family val="2"/>
      <charset val="238"/>
    </font>
    <font>
      <b/>
      <sz val="12"/>
      <color rgb="FF00B050"/>
      <name val="Calibri"/>
      <family val="2"/>
      <charset val="238"/>
    </font>
    <font>
      <b/>
      <sz val="12"/>
      <color rgb="FF00B05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sz val="16"/>
      <color rgb="FF00B05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5" fillId="11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wrapText="1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6" fillId="5" borderId="4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9" borderId="24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0" fontId="15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7" fillId="8" borderId="21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1" fillId="0" borderId="0" xfId="0" applyFont="1"/>
    <xf numFmtId="0" fontId="9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2" fillId="11" borderId="0" xfId="1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9" fillId="7" borderId="38" xfId="0" applyFont="1" applyFill="1" applyBorder="1" applyAlignment="1">
      <alignment horizontal="center" vertical="center"/>
    </xf>
    <xf numFmtId="0" fontId="19" fillId="7" borderId="39" xfId="0" applyFont="1" applyFill="1" applyBorder="1" applyAlignment="1">
      <alignment horizontal="center" vertical="center"/>
    </xf>
    <xf numFmtId="0" fontId="19" fillId="7" borderId="40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19" fillId="7" borderId="21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6" borderId="33" xfId="0" applyFont="1" applyFill="1" applyBorder="1" applyAlignment="1">
      <alignment horizontal="center" vertical="center"/>
    </xf>
    <xf numFmtId="0" fontId="20" fillId="6" borderId="3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Akcent 2" xfId="1" builtinId="33"/>
    <cellStyle name="Normalny" xfId="0" builtinId="0"/>
  </cellStyles>
  <dxfs count="12">
    <dxf>
      <font>
        <b/>
        <i val="0"/>
        <color theme="1"/>
      </font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b/>
        <i val="0"/>
        <color theme="1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1"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33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281E-05C4-474C-B54E-B48FEC7698A8}">
  <dimension ref="C1:AB28"/>
  <sheetViews>
    <sheetView topLeftCell="C1" workbookViewId="0">
      <selection activeCell="D12" sqref="D12"/>
    </sheetView>
  </sheetViews>
  <sheetFormatPr defaultRowHeight="15" x14ac:dyDescent="0.2"/>
  <cols>
    <col min="11" max="11" width="13.98828125" customWidth="1"/>
    <col min="12" max="12" width="33.2265625" customWidth="1"/>
    <col min="13" max="13" width="16.0078125" customWidth="1"/>
  </cols>
  <sheetData>
    <row r="1" spans="3:28" ht="27" customHeight="1" thickBot="1" x14ac:dyDescent="0.25"/>
    <row r="2" spans="3:28" ht="27" customHeight="1" thickBot="1" x14ac:dyDescent="0.25">
      <c r="C2" s="9" t="s">
        <v>0</v>
      </c>
      <c r="D2" s="10" t="s">
        <v>1</v>
      </c>
      <c r="E2" s="11" t="s">
        <v>2</v>
      </c>
      <c r="F2" s="14" t="s">
        <v>3</v>
      </c>
    </row>
    <row r="3" spans="3:28" ht="27" customHeight="1" x14ac:dyDescent="0.2">
      <c r="C3" s="8">
        <v>0</v>
      </c>
      <c r="D3" s="8">
        <v>0</v>
      </c>
      <c r="E3" s="12">
        <v>0</v>
      </c>
      <c r="F3" s="15">
        <f>E12</f>
        <v>1</v>
      </c>
    </row>
    <row r="4" spans="3:28" ht="27" customHeight="1" x14ac:dyDescent="0.2">
      <c r="C4" s="7">
        <v>0</v>
      </c>
      <c r="D4" s="7">
        <v>0</v>
      </c>
      <c r="E4" s="13">
        <v>1</v>
      </c>
      <c r="F4" s="16">
        <f t="shared" ref="F4:F10" si="0">E13</f>
        <v>1</v>
      </c>
      <c r="S4" s="19"/>
      <c r="T4" s="19"/>
    </row>
    <row r="5" spans="3:28" ht="27" customHeight="1" thickBot="1" x14ac:dyDescent="0.25">
      <c r="C5" s="7">
        <v>0</v>
      </c>
      <c r="D5" s="7">
        <v>1</v>
      </c>
      <c r="E5" s="13">
        <v>0</v>
      </c>
      <c r="F5" s="16">
        <f t="shared" si="0"/>
        <v>1</v>
      </c>
      <c r="K5" s="18">
        <f>D12</f>
        <v>159</v>
      </c>
      <c r="L5" s="18" t="str">
        <f>DEC2BIN(K5)</f>
        <v>10011111</v>
      </c>
      <c r="S5" s="24" t="s">
        <v>8</v>
      </c>
      <c r="T5" s="20">
        <v>0</v>
      </c>
      <c r="U5" s="21">
        <v>1</v>
      </c>
    </row>
    <row r="6" spans="3:28" ht="27" customHeight="1" x14ac:dyDescent="0.2">
      <c r="C6" s="7">
        <v>0</v>
      </c>
      <c r="D6" s="7">
        <v>1</v>
      </c>
      <c r="E6" s="13">
        <v>1</v>
      </c>
      <c r="F6" s="16">
        <f t="shared" si="0"/>
        <v>1</v>
      </c>
      <c r="S6" s="22" t="s">
        <v>4</v>
      </c>
      <c r="T6" s="25">
        <f>F3</f>
        <v>1</v>
      </c>
      <c r="U6" s="26">
        <f>F4</f>
        <v>1</v>
      </c>
      <c r="AA6" s="104">
        <v>235</v>
      </c>
      <c r="AB6" s="104"/>
    </row>
    <row r="7" spans="3:28" ht="27" customHeight="1" x14ac:dyDescent="0.2">
      <c r="C7" s="7">
        <v>1</v>
      </c>
      <c r="D7" s="7">
        <v>0</v>
      </c>
      <c r="E7" s="13">
        <v>0</v>
      </c>
      <c r="F7" s="16">
        <f t="shared" si="0"/>
        <v>1</v>
      </c>
      <c r="S7" s="23" t="s">
        <v>5</v>
      </c>
      <c r="T7" s="17">
        <f>F5</f>
        <v>1</v>
      </c>
      <c r="U7" s="18">
        <f>F6</f>
        <v>1</v>
      </c>
      <c r="AA7" s="104"/>
      <c r="AB7" s="104"/>
    </row>
    <row r="8" spans="3:28" ht="27" customHeight="1" x14ac:dyDescent="0.2">
      <c r="C8" s="7">
        <v>1</v>
      </c>
      <c r="D8" s="7">
        <v>0</v>
      </c>
      <c r="E8" s="13">
        <v>1</v>
      </c>
      <c r="F8" s="16">
        <f t="shared" si="0"/>
        <v>0</v>
      </c>
      <c r="S8" s="23" t="s">
        <v>6</v>
      </c>
      <c r="T8" s="17">
        <f>F9</f>
        <v>0</v>
      </c>
      <c r="U8" s="18">
        <f>F10</f>
        <v>1</v>
      </c>
    </row>
    <row r="9" spans="3:28" ht="27" customHeight="1" x14ac:dyDescent="0.2">
      <c r="C9" s="7">
        <v>1</v>
      </c>
      <c r="D9" s="7">
        <v>1</v>
      </c>
      <c r="E9" s="13">
        <v>0</v>
      </c>
      <c r="F9" s="16">
        <f t="shared" si="0"/>
        <v>0</v>
      </c>
      <c r="S9" s="23" t="s">
        <v>7</v>
      </c>
      <c r="T9" s="17">
        <f>F7</f>
        <v>1</v>
      </c>
      <c r="U9" s="18">
        <f>F8</f>
        <v>0</v>
      </c>
    </row>
    <row r="10" spans="3:28" ht="27" customHeight="1" x14ac:dyDescent="0.2">
      <c r="C10" s="7">
        <v>1</v>
      </c>
      <c r="D10" s="7">
        <v>1</v>
      </c>
      <c r="E10" s="13">
        <v>1</v>
      </c>
      <c r="F10" s="16">
        <f t="shared" si="0"/>
        <v>1</v>
      </c>
    </row>
    <row r="11" spans="3:28" ht="27" customHeight="1" x14ac:dyDescent="0.2">
      <c r="C11" s="5"/>
      <c r="D11" s="5"/>
      <c r="E11" s="5"/>
      <c r="F11" s="5"/>
      <c r="L11" s="18" t="str">
        <f>E19&amp;E18&amp;E17&amp;E16&amp;E15&amp;E14&amp;E13&amp;E12</f>
        <v>10011111</v>
      </c>
      <c r="M11" s="18">
        <f>BIN2DEC(L11)</f>
        <v>159</v>
      </c>
    </row>
    <row r="12" spans="3:28" ht="27" customHeight="1" x14ac:dyDescent="0.2">
      <c r="C12" s="5"/>
      <c r="D12" s="6">
        <v>159</v>
      </c>
      <c r="E12" s="5">
        <f>IF(ISEVEN(D12),0,1)</f>
        <v>1</v>
      </c>
      <c r="F12" s="5"/>
    </row>
    <row r="13" spans="3:28" ht="27" customHeight="1" x14ac:dyDescent="0.2">
      <c r="C13" s="5"/>
      <c r="D13" s="4">
        <f>INT(D12/2)</f>
        <v>79</v>
      </c>
      <c r="E13" s="5">
        <f t="shared" ref="E13:E19" si="1">IF(ISEVEN(D13),0,1)</f>
        <v>1</v>
      </c>
      <c r="F13" s="5"/>
      <c r="Y13">
        <v>5</v>
      </c>
    </row>
    <row r="14" spans="3:28" ht="27" customHeight="1" x14ac:dyDescent="0.2">
      <c r="C14" s="5"/>
      <c r="D14" s="4">
        <f t="shared" ref="D14:D19" si="2">INT(D13/2)</f>
        <v>39</v>
      </c>
      <c r="E14" s="5">
        <f t="shared" si="1"/>
        <v>1</v>
      </c>
      <c r="F14" s="5"/>
    </row>
    <row r="15" spans="3:28" ht="27" customHeight="1" x14ac:dyDescent="0.2">
      <c r="C15" s="5"/>
      <c r="D15" s="4">
        <f t="shared" si="2"/>
        <v>19</v>
      </c>
      <c r="E15" s="5">
        <f t="shared" si="1"/>
        <v>1</v>
      </c>
      <c r="F15" s="5"/>
      <c r="N15" s="2">
        <v>128</v>
      </c>
      <c r="O15" s="2">
        <v>64</v>
      </c>
      <c r="P15" s="2">
        <v>32</v>
      </c>
      <c r="Q15" s="2">
        <v>16</v>
      </c>
      <c r="R15" s="2">
        <v>8</v>
      </c>
      <c r="S15" s="2">
        <v>4</v>
      </c>
      <c r="T15" s="2">
        <v>2</v>
      </c>
      <c r="U15" s="2">
        <v>1</v>
      </c>
    </row>
    <row r="16" spans="3:28" ht="27" customHeight="1" x14ac:dyDescent="0.2">
      <c r="C16" s="5"/>
      <c r="D16" s="4">
        <f t="shared" si="2"/>
        <v>9</v>
      </c>
      <c r="E16" s="5">
        <f t="shared" si="1"/>
        <v>1</v>
      </c>
      <c r="F16" s="5"/>
      <c r="N16" s="3">
        <f>E19</f>
        <v>1</v>
      </c>
      <c r="O16" s="3">
        <f>E18</f>
        <v>0</v>
      </c>
      <c r="P16" s="3">
        <f>E17</f>
        <v>0</v>
      </c>
      <c r="Q16" s="3">
        <f>E16</f>
        <v>1</v>
      </c>
      <c r="R16" s="3">
        <f>E15</f>
        <v>1</v>
      </c>
      <c r="S16" s="3">
        <f>E14</f>
        <v>1</v>
      </c>
      <c r="T16" s="3">
        <f>E13</f>
        <v>1</v>
      </c>
      <c r="U16" s="3">
        <f>E12</f>
        <v>1</v>
      </c>
      <c r="W16" t="str">
        <f>N16&amp;O16&amp;P16&amp;Q16&amp;R16&amp;S16&amp;T16&amp;U16</f>
        <v>10011111</v>
      </c>
      <c r="X16">
        <f>IF(W16=L11,1,0)</f>
        <v>1</v>
      </c>
    </row>
    <row r="17" spans="3:23" ht="27" customHeight="1" x14ac:dyDescent="0.2">
      <c r="C17" s="5"/>
      <c r="D17" s="4">
        <f t="shared" si="2"/>
        <v>4</v>
      </c>
      <c r="E17" s="5">
        <f t="shared" si="1"/>
        <v>0</v>
      </c>
      <c r="F17" s="5"/>
    </row>
    <row r="18" spans="3:23" ht="27" customHeight="1" x14ac:dyDescent="0.2">
      <c r="C18" s="5"/>
      <c r="D18" s="4">
        <f t="shared" si="2"/>
        <v>2</v>
      </c>
      <c r="E18" s="5">
        <f t="shared" si="1"/>
        <v>0</v>
      </c>
      <c r="F18" s="5"/>
      <c r="N18" s="27">
        <f>N16*N15</f>
        <v>128</v>
      </c>
      <c r="O18" s="27">
        <f t="shared" ref="O18:U18" si="3">O16*O15</f>
        <v>0</v>
      </c>
      <c r="P18" s="27">
        <f t="shared" si="3"/>
        <v>0</v>
      </c>
      <c r="Q18" s="27">
        <f t="shared" si="3"/>
        <v>16</v>
      </c>
      <c r="R18" s="27">
        <f t="shared" si="3"/>
        <v>8</v>
      </c>
      <c r="S18" s="27">
        <f t="shared" si="3"/>
        <v>4</v>
      </c>
      <c r="T18" s="27">
        <f t="shared" si="3"/>
        <v>2</v>
      </c>
      <c r="U18" s="27">
        <f t="shared" si="3"/>
        <v>1</v>
      </c>
      <c r="V18" s="28"/>
      <c r="W18" s="27">
        <f>SUM(N18:V18)</f>
        <v>159</v>
      </c>
    </row>
    <row r="19" spans="3:23" ht="27" customHeight="1" x14ac:dyDescent="0.2">
      <c r="C19" s="5"/>
      <c r="D19" s="4">
        <f t="shared" si="2"/>
        <v>1</v>
      </c>
      <c r="E19" s="5">
        <f t="shared" si="1"/>
        <v>1</v>
      </c>
      <c r="F19" s="5"/>
      <c r="O19" s="1">
        <f>N18+O18</f>
        <v>128</v>
      </c>
      <c r="P19" s="1">
        <f>O19+P18</f>
        <v>128</v>
      </c>
      <c r="Q19" s="1">
        <f t="shared" ref="Q19:U19" si="4">P19+Q18</f>
        <v>144</v>
      </c>
      <c r="R19" s="1">
        <f t="shared" si="4"/>
        <v>152</v>
      </c>
      <c r="S19" s="1">
        <f t="shared" si="4"/>
        <v>156</v>
      </c>
      <c r="T19" s="1">
        <f t="shared" si="4"/>
        <v>158</v>
      </c>
      <c r="U19" s="1">
        <f t="shared" si="4"/>
        <v>159</v>
      </c>
    </row>
    <row r="20" spans="3:23" ht="27" customHeight="1" x14ac:dyDescent="0.2"/>
    <row r="21" spans="3:23" ht="27" customHeight="1" x14ac:dyDescent="0.2"/>
    <row r="22" spans="3:23" ht="27" customHeight="1" x14ac:dyDescent="0.2"/>
    <row r="23" spans="3:23" ht="27" customHeight="1" x14ac:dyDescent="0.2"/>
    <row r="24" spans="3:23" ht="27" customHeight="1" x14ac:dyDescent="0.2"/>
    <row r="25" spans="3:23" ht="27" customHeight="1" x14ac:dyDescent="0.2"/>
    <row r="26" spans="3:23" ht="27" customHeight="1" x14ac:dyDescent="0.2"/>
    <row r="27" spans="3:23" ht="27" customHeight="1" x14ac:dyDescent="0.2"/>
    <row r="28" spans="3:23" ht="27" customHeight="1" x14ac:dyDescent="0.2"/>
  </sheetData>
  <mergeCells count="1">
    <mergeCell ref="AA6:A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B79C-86BC-4360-9CF0-83FE7FDAA1C5}">
  <dimension ref="A1:Z28"/>
  <sheetViews>
    <sheetView topLeftCell="A11" workbookViewId="0">
      <selection activeCell="A17" sqref="A17"/>
    </sheetView>
  </sheetViews>
  <sheetFormatPr defaultRowHeight="15" x14ac:dyDescent="0.2"/>
  <cols>
    <col min="9" max="20" width="10.89453125" customWidth="1"/>
    <col min="25" max="25" width="18.4296875" customWidth="1"/>
  </cols>
  <sheetData>
    <row r="1" spans="1:26" ht="27" customHeight="1" thickBot="1" x14ac:dyDescent="0.25">
      <c r="X1" s="18">
        <f ca="1">A17</f>
        <v>110</v>
      </c>
      <c r="Y1" s="18" t="str">
        <f ca="1">DEC2BIN(X1)</f>
        <v>1101110</v>
      </c>
      <c r="Z1" s="18">
        <f ca="1">BIN2DEC(Y2)</f>
        <v>110</v>
      </c>
    </row>
    <row r="2" spans="1:26" ht="27" customHeight="1" thickBot="1" x14ac:dyDescent="0.25">
      <c r="B2" s="9">
        <v>8</v>
      </c>
      <c r="C2" s="9">
        <v>4</v>
      </c>
      <c r="D2" s="10">
        <v>2</v>
      </c>
      <c r="E2" s="11">
        <v>1</v>
      </c>
      <c r="F2" s="40"/>
      <c r="I2" s="33" t="s">
        <v>20</v>
      </c>
      <c r="J2" s="34" t="s">
        <v>19</v>
      </c>
      <c r="K2" s="34" t="s">
        <v>18</v>
      </c>
      <c r="L2" s="34" t="s">
        <v>17</v>
      </c>
      <c r="M2" s="34" t="s">
        <v>16</v>
      </c>
      <c r="N2" s="34" t="s">
        <v>15</v>
      </c>
      <c r="O2" s="34" t="s">
        <v>14</v>
      </c>
      <c r="P2" s="35" t="s">
        <v>12</v>
      </c>
      <c r="Y2" s="18" t="str">
        <f ca="1">B24&amp;B23&amp;B22&amp;B21&amp;B20&amp;B19&amp;B18&amp;B17</f>
        <v>01101110</v>
      </c>
    </row>
    <row r="3" spans="1:26" ht="27" customHeight="1" thickBot="1" x14ac:dyDescent="0.25">
      <c r="A3" s="30">
        <v>12</v>
      </c>
      <c r="B3" s="8">
        <v>1</v>
      </c>
      <c r="C3" s="8">
        <v>1</v>
      </c>
      <c r="D3" s="8">
        <v>0</v>
      </c>
      <c r="E3" s="12">
        <v>0</v>
      </c>
      <c r="F3" s="46">
        <f ca="1">I3</f>
        <v>0</v>
      </c>
      <c r="G3" s="32" t="s">
        <v>20</v>
      </c>
      <c r="I3" s="36">
        <f ca="1">B24</f>
        <v>0</v>
      </c>
      <c r="J3" s="37">
        <f ca="1">B23</f>
        <v>1</v>
      </c>
      <c r="K3" s="37">
        <f ca="1">B22</f>
        <v>1</v>
      </c>
      <c r="L3" s="37">
        <f ca="1">B21</f>
        <v>0</v>
      </c>
      <c r="M3" s="37">
        <f ca="1">B20</f>
        <v>1</v>
      </c>
      <c r="N3" s="37">
        <f ca="1">B19</f>
        <v>1</v>
      </c>
      <c r="O3" s="37">
        <f ca="1">B18</f>
        <v>1</v>
      </c>
      <c r="P3" s="38">
        <f ca="1">B17</f>
        <v>0</v>
      </c>
    </row>
    <row r="4" spans="1:26" ht="27" customHeight="1" x14ac:dyDescent="0.2">
      <c r="A4" s="29">
        <v>11</v>
      </c>
      <c r="B4" s="7">
        <v>1</v>
      </c>
      <c r="C4" s="7">
        <v>0</v>
      </c>
      <c r="D4" s="7">
        <v>1</v>
      </c>
      <c r="E4" s="39">
        <v>1</v>
      </c>
      <c r="F4" s="46">
        <f ca="1">J3</f>
        <v>1</v>
      </c>
      <c r="G4" s="32" t="s">
        <v>19</v>
      </c>
    </row>
    <row r="5" spans="1:26" ht="27" customHeight="1" thickBot="1" x14ac:dyDescent="0.25">
      <c r="A5" s="29">
        <v>10</v>
      </c>
      <c r="B5" s="7">
        <v>1</v>
      </c>
      <c r="C5" s="7">
        <v>0</v>
      </c>
      <c r="D5" s="7">
        <v>1</v>
      </c>
      <c r="E5" s="39">
        <v>0</v>
      </c>
      <c r="F5" s="46">
        <f ca="1">K3</f>
        <v>1</v>
      </c>
      <c r="G5" s="32" t="s">
        <v>18</v>
      </c>
    </row>
    <row r="6" spans="1:26" ht="27" customHeight="1" x14ac:dyDescent="0.2">
      <c r="A6" s="29">
        <v>9</v>
      </c>
      <c r="B6" s="7">
        <v>1</v>
      </c>
      <c r="C6" s="7">
        <v>0</v>
      </c>
      <c r="D6" s="7">
        <v>0</v>
      </c>
      <c r="E6" s="39">
        <v>1</v>
      </c>
      <c r="F6" s="46">
        <f ca="1">L3</f>
        <v>0</v>
      </c>
      <c r="G6" s="32" t="s">
        <v>17</v>
      </c>
      <c r="I6" s="47" t="s">
        <v>13</v>
      </c>
      <c r="J6" s="107" t="s">
        <v>25</v>
      </c>
      <c r="K6" s="107"/>
      <c r="L6" s="107"/>
      <c r="M6" s="110" t="str">
        <f ca="1">F6&amp;" "&amp;S9&amp;" "&amp;F5&amp;" "&amp;S9&amp;" "&amp;F4&amp;" "&amp;S9&amp;" "&amp;F3</f>
        <v>0 Ꚛ 1 Ꚛ 1 Ꚛ 0</v>
      </c>
      <c r="N6" s="110"/>
      <c r="O6" s="110"/>
      <c r="P6" s="53">
        <f ca="1">IF(_xlfn.XOR(F6,F5,F4,F3),1,0)</f>
        <v>0</v>
      </c>
    </row>
    <row r="7" spans="1:26" ht="27" customHeight="1" x14ac:dyDescent="0.2">
      <c r="A7" s="29">
        <v>8</v>
      </c>
      <c r="B7" s="7">
        <v>1</v>
      </c>
      <c r="C7" s="7">
        <v>0</v>
      </c>
      <c r="D7" s="7">
        <v>0</v>
      </c>
      <c r="E7" s="39">
        <v>0</v>
      </c>
      <c r="F7" s="43">
        <f ca="1">P6</f>
        <v>0</v>
      </c>
      <c r="G7" s="31" t="s">
        <v>13</v>
      </c>
      <c r="I7" s="54" t="s">
        <v>11</v>
      </c>
      <c r="J7" s="108" t="s">
        <v>21</v>
      </c>
      <c r="K7" s="108"/>
      <c r="L7" s="108"/>
      <c r="M7" s="111" t="str">
        <f ca="1">F10&amp;" "&amp;S9&amp;" "&amp;F9&amp;" "&amp;S9&amp;" "&amp;F8&amp;" "&amp;S9&amp;" "&amp;F3</f>
        <v>1 Ꚛ 1 Ꚛ 1 Ꚛ 0</v>
      </c>
      <c r="N7" s="111"/>
      <c r="O7" s="111"/>
      <c r="P7" s="43">
        <f ca="1">IF(_xlfn.XOR(F10,F9,F8,F3),1,0)</f>
        <v>1</v>
      </c>
    </row>
    <row r="8" spans="1:26" ht="27" customHeight="1" x14ac:dyDescent="0.2">
      <c r="A8" s="29">
        <v>7</v>
      </c>
      <c r="B8" s="7">
        <v>0</v>
      </c>
      <c r="C8" s="7">
        <v>1</v>
      </c>
      <c r="D8" s="7">
        <v>1</v>
      </c>
      <c r="E8" s="39">
        <v>1</v>
      </c>
      <c r="F8" s="46">
        <f ca="1">M3</f>
        <v>1</v>
      </c>
      <c r="G8" s="32" t="s">
        <v>16</v>
      </c>
      <c r="I8" s="54" t="s">
        <v>10</v>
      </c>
      <c r="J8" s="108" t="s">
        <v>22</v>
      </c>
      <c r="K8" s="108"/>
      <c r="L8" s="108"/>
      <c r="M8" s="111" t="str">
        <f ca="1">F12&amp;" "&amp;S9&amp;" "&amp;F9&amp;" "&amp;S9&amp;" "&amp;F8&amp;" "&amp;S9&amp;" "&amp;F5&amp;" "&amp;S9&amp;" "&amp;F4</f>
        <v>0 Ꚛ 1 Ꚛ 1 Ꚛ 1 Ꚛ 1</v>
      </c>
      <c r="N8" s="111"/>
      <c r="O8" s="111"/>
      <c r="P8" s="43">
        <f ca="1">IF(_xlfn.XOR(F12,F9,F8,F5,F4),1,0)</f>
        <v>0</v>
      </c>
    </row>
    <row r="9" spans="1:26" ht="27" customHeight="1" thickBot="1" x14ac:dyDescent="0.25">
      <c r="A9" s="29">
        <v>6</v>
      </c>
      <c r="B9" s="7">
        <v>0</v>
      </c>
      <c r="C9" s="7">
        <v>1</v>
      </c>
      <c r="D9" s="7">
        <v>1</v>
      </c>
      <c r="E9" s="39">
        <v>0</v>
      </c>
      <c r="F9" s="46">
        <f ca="1">N3</f>
        <v>1</v>
      </c>
      <c r="G9" s="32" t="s">
        <v>15</v>
      </c>
      <c r="I9" s="55" t="s">
        <v>9</v>
      </c>
      <c r="J9" s="109" t="s">
        <v>23</v>
      </c>
      <c r="K9" s="109"/>
      <c r="L9" s="109"/>
      <c r="M9" s="112" t="str">
        <f ca="1">F12&amp;" "&amp;S9&amp;" "&amp;F10&amp;" "&amp;S9&amp;" "&amp;F8&amp;" "&amp;S9&amp;" "&amp;F6&amp;" "&amp;S9&amp;" "&amp;F4</f>
        <v>0 Ꚛ 1 Ꚛ 1 Ꚛ 0 Ꚛ 1</v>
      </c>
      <c r="N9" s="112"/>
      <c r="O9" s="112"/>
      <c r="P9" s="44">
        <f ca="1">IF(_xlfn.XOR(F12,F10,F8,F6,F4),1,0)</f>
        <v>1</v>
      </c>
      <c r="S9" t="s">
        <v>24</v>
      </c>
    </row>
    <row r="10" spans="1:26" ht="27" customHeight="1" thickBot="1" x14ac:dyDescent="0.25">
      <c r="A10" s="29">
        <v>5</v>
      </c>
      <c r="B10" s="7">
        <v>0</v>
      </c>
      <c r="C10" s="7">
        <v>1</v>
      </c>
      <c r="D10" s="7">
        <v>0</v>
      </c>
      <c r="E10" s="39">
        <v>1</v>
      </c>
      <c r="F10" s="46">
        <f ca="1">O3</f>
        <v>1</v>
      </c>
      <c r="G10" s="32" t="s">
        <v>14</v>
      </c>
    </row>
    <row r="11" spans="1:26" ht="27" customHeight="1" x14ac:dyDescent="0.2">
      <c r="A11" s="29">
        <v>4</v>
      </c>
      <c r="B11" s="7">
        <v>0</v>
      </c>
      <c r="C11" s="7">
        <v>1</v>
      </c>
      <c r="D11" s="7">
        <v>0</v>
      </c>
      <c r="E11" s="39">
        <v>0</v>
      </c>
      <c r="F11" s="43">
        <f ca="1">P7</f>
        <v>1</v>
      </c>
      <c r="G11" s="31" t="s">
        <v>11</v>
      </c>
      <c r="J11" s="47" t="s">
        <v>13</v>
      </c>
      <c r="K11" s="48" t="s">
        <v>11</v>
      </c>
      <c r="L11" s="48" t="s">
        <v>10</v>
      </c>
      <c r="M11" s="49" t="s">
        <v>9</v>
      </c>
    </row>
    <row r="12" spans="1:26" ht="27" customHeight="1" thickBot="1" x14ac:dyDescent="0.25">
      <c r="A12" s="29">
        <v>3</v>
      </c>
      <c r="B12" s="7">
        <v>0</v>
      </c>
      <c r="C12" s="7">
        <v>0</v>
      </c>
      <c r="D12" s="7">
        <v>1</v>
      </c>
      <c r="E12" s="39">
        <v>1</v>
      </c>
      <c r="F12" s="46">
        <f ca="1">P3</f>
        <v>0</v>
      </c>
      <c r="G12" s="32" t="s">
        <v>12</v>
      </c>
      <c r="J12" s="50">
        <f ca="1">P6</f>
        <v>0</v>
      </c>
      <c r="K12" s="51">
        <f ca="1">P7</f>
        <v>1</v>
      </c>
      <c r="L12" s="51">
        <f ca="1">P8</f>
        <v>0</v>
      </c>
      <c r="M12" s="52">
        <f ca="1">P9</f>
        <v>1</v>
      </c>
    </row>
    <row r="13" spans="1:26" ht="27" customHeight="1" x14ac:dyDescent="0.2">
      <c r="A13" s="29">
        <v>2</v>
      </c>
      <c r="B13" s="7">
        <v>0</v>
      </c>
      <c r="C13" s="7">
        <v>0</v>
      </c>
      <c r="D13" s="7">
        <v>1</v>
      </c>
      <c r="E13" s="13">
        <v>0</v>
      </c>
      <c r="F13" s="43">
        <f ca="1">P8</f>
        <v>0</v>
      </c>
      <c r="G13" s="31" t="s">
        <v>10</v>
      </c>
    </row>
    <row r="14" spans="1:26" ht="27" customHeight="1" thickBot="1" x14ac:dyDescent="0.25">
      <c r="A14" s="29">
        <v>1</v>
      </c>
      <c r="B14" s="7">
        <v>0</v>
      </c>
      <c r="C14" s="7">
        <v>0</v>
      </c>
      <c r="D14" s="7">
        <v>0</v>
      </c>
      <c r="E14" s="13">
        <v>1</v>
      </c>
      <c r="F14" s="44">
        <f ca="1">P9</f>
        <v>1</v>
      </c>
      <c r="G14" s="31" t="s">
        <v>9</v>
      </c>
      <c r="I14" s="2">
        <v>2048</v>
      </c>
      <c r="J14" s="2">
        <v>1024</v>
      </c>
      <c r="K14" s="2">
        <v>512</v>
      </c>
      <c r="L14" s="2">
        <v>256</v>
      </c>
      <c r="M14" s="2">
        <v>128</v>
      </c>
      <c r="N14" s="2">
        <v>64</v>
      </c>
      <c r="O14" s="2">
        <v>32</v>
      </c>
      <c r="P14" s="2">
        <v>16</v>
      </c>
      <c r="Q14" s="2">
        <v>8</v>
      </c>
      <c r="R14" s="2">
        <v>4</v>
      </c>
      <c r="S14" s="2">
        <v>2</v>
      </c>
      <c r="T14" s="2">
        <v>1</v>
      </c>
    </row>
    <row r="15" spans="1:26" ht="27" customHeight="1" x14ac:dyDescent="0.2">
      <c r="D15" s="5"/>
      <c r="G15" s="5"/>
      <c r="I15" s="42" t="s">
        <v>9</v>
      </c>
      <c r="J15" s="42" t="s">
        <v>10</v>
      </c>
      <c r="K15" s="56" t="s">
        <v>12</v>
      </c>
      <c r="L15" s="42" t="s">
        <v>11</v>
      </c>
      <c r="M15" s="56" t="s">
        <v>14</v>
      </c>
      <c r="N15" s="56" t="s">
        <v>15</v>
      </c>
      <c r="O15" s="56" t="s">
        <v>16</v>
      </c>
      <c r="P15" s="42" t="s">
        <v>13</v>
      </c>
      <c r="Q15" s="56" t="s">
        <v>17</v>
      </c>
      <c r="R15" s="56" t="s">
        <v>18</v>
      </c>
      <c r="S15" s="56" t="s">
        <v>19</v>
      </c>
      <c r="T15" s="56" t="s">
        <v>20</v>
      </c>
    </row>
    <row r="16" spans="1:26" ht="27" customHeight="1" x14ac:dyDescent="0.2">
      <c r="D16" s="5"/>
      <c r="G16" s="5"/>
      <c r="I16" s="18">
        <f ca="1">F14</f>
        <v>1</v>
      </c>
      <c r="J16" s="18">
        <f ca="1">F13</f>
        <v>0</v>
      </c>
      <c r="K16" s="18">
        <f ca="1">F12</f>
        <v>0</v>
      </c>
      <c r="L16" s="18">
        <f ca="1">F11</f>
        <v>1</v>
      </c>
      <c r="M16" s="18">
        <f ca="1">F10</f>
        <v>1</v>
      </c>
      <c r="N16" s="18">
        <f ca="1">F9</f>
        <v>1</v>
      </c>
      <c r="O16" s="18">
        <f ca="1">F8</f>
        <v>1</v>
      </c>
      <c r="P16" s="18">
        <f ca="1">F7</f>
        <v>0</v>
      </c>
      <c r="Q16" s="18">
        <f ca="1">F6</f>
        <v>0</v>
      </c>
      <c r="R16" s="18">
        <f ca="1">F5</f>
        <v>1</v>
      </c>
      <c r="S16" s="18">
        <f ca="1">F4</f>
        <v>1</v>
      </c>
      <c r="T16" s="18">
        <f ca="1">F3</f>
        <v>0</v>
      </c>
      <c r="U16" s="105">
        <f ca="1">SUM(I17:T17)</f>
        <v>2534</v>
      </c>
      <c r="V16" s="106"/>
      <c r="W16" s="106"/>
    </row>
    <row r="17" spans="1:23" ht="27" customHeight="1" x14ac:dyDescent="0.2">
      <c r="A17" s="6">
        <f ca="1">G20</f>
        <v>110</v>
      </c>
      <c r="B17" s="5">
        <f ca="1">IF(ISEVEN(A17),0,1)</f>
        <v>0</v>
      </c>
      <c r="I17" s="1">
        <f ca="1">I16*I14</f>
        <v>2048</v>
      </c>
      <c r="J17" s="1">
        <f ca="1">J16*J14</f>
        <v>0</v>
      </c>
      <c r="K17" s="1">
        <f t="shared" ref="K17:T17" ca="1" si="0">K16*K14</f>
        <v>0</v>
      </c>
      <c r="L17" s="1">
        <f t="shared" ca="1" si="0"/>
        <v>256</v>
      </c>
      <c r="M17" s="1">
        <f t="shared" ca="1" si="0"/>
        <v>128</v>
      </c>
      <c r="N17" s="1">
        <f t="shared" ca="1" si="0"/>
        <v>64</v>
      </c>
      <c r="O17" s="1">
        <f t="shared" ca="1" si="0"/>
        <v>32</v>
      </c>
      <c r="P17" s="1">
        <f t="shared" ca="1" si="0"/>
        <v>0</v>
      </c>
      <c r="Q17" s="1">
        <f t="shared" ca="1" si="0"/>
        <v>0</v>
      </c>
      <c r="R17" s="1">
        <f t="shared" ca="1" si="0"/>
        <v>4</v>
      </c>
      <c r="S17" s="1">
        <f t="shared" ca="1" si="0"/>
        <v>2</v>
      </c>
      <c r="T17" s="1">
        <f t="shared" ca="1" si="0"/>
        <v>0</v>
      </c>
    </row>
    <row r="18" spans="1:23" ht="27" customHeight="1" x14ac:dyDescent="0.2">
      <c r="A18" s="4">
        <f ca="1">INT(A17/2)</f>
        <v>55</v>
      </c>
      <c r="B18" s="5">
        <f t="shared" ref="B18:B24" ca="1" si="1">IF(ISEVEN(A18),0,1)</f>
        <v>1</v>
      </c>
      <c r="I18" s="1"/>
      <c r="J18" s="1">
        <f ca="1">I17+J17</f>
        <v>2048</v>
      </c>
      <c r="K18" s="1">
        <f ca="1">J18+K17</f>
        <v>2048</v>
      </c>
      <c r="L18" s="1">
        <f ca="1">K18+L17</f>
        <v>2304</v>
      </c>
      <c r="M18" s="1">
        <f t="shared" ref="M18:T18" ca="1" si="2">L18+M17</f>
        <v>2432</v>
      </c>
      <c r="N18" s="1">
        <f t="shared" ca="1" si="2"/>
        <v>2496</v>
      </c>
      <c r="O18" s="1">
        <f t="shared" ca="1" si="2"/>
        <v>2528</v>
      </c>
      <c r="P18" s="1">
        <f t="shared" ca="1" si="2"/>
        <v>2528</v>
      </c>
      <c r="Q18" s="1">
        <f t="shared" ca="1" si="2"/>
        <v>2528</v>
      </c>
      <c r="R18" s="1">
        <f t="shared" ca="1" si="2"/>
        <v>2532</v>
      </c>
      <c r="S18" s="1">
        <f t="shared" ca="1" si="2"/>
        <v>2534</v>
      </c>
      <c r="T18" s="1">
        <f t="shared" ca="1" si="2"/>
        <v>2534</v>
      </c>
    </row>
    <row r="19" spans="1:23" ht="27" customHeight="1" x14ac:dyDescent="0.2">
      <c r="A19" s="4">
        <f t="shared" ref="A19:A24" ca="1" si="3">INT(A18/2)</f>
        <v>27</v>
      </c>
      <c r="B19" s="5">
        <f t="shared" ca="1" si="1"/>
        <v>1</v>
      </c>
      <c r="D19" s="5"/>
      <c r="G19" s="5"/>
    </row>
    <row r="20" spans="1:23" ht="27" customHeight="1" x14ac:dyDescent="0.2">
      <c r="A20" s="4">
        <f t="shared" ca="1" si="3"/>
        <v>13</v>
      </c>
      <c r="B20" s="5">
        <f t="shared" ca="1" si="1"/>
        <v>1</v>
      </c>
      <c r="D20" s="83">
        <v>219</v>
      </c>
      <c r="G20">
        <f ca="1">RANDBETWEEN(100,255)</f>
        <v>110</v>
      </c>
    </row>
    <row r="21" spans="1:23" ht="27" customHeight="1" x14ac:dyDescent="0.2">
      <c r="A21" s="4">
        <f t="shared" ca="1" si="3"/>
        <v>6</v>
      </c>
      <c r="B21" s="5">
        <f t="shared" ca="1" si="1"/>
        <v>0</v>
      </c>
      <c r="D21" s="83">
        <v>239</v>
      </c>
      <c r="G21">
        <v>5</v>
      </c>
      <c r="I21" s="2">
        <v>2048</v>
      </c>
      <c r="J21" s="2">
        <v>1024</v>
      </c>
      <c r="K21" s="2">
        <v>512</v>
      </c>
      <c r="L21" s="2">
        <v>256</v>
      </c>
      <c r="M21" s="2">
        <v>128</v>
      </c>
      <c r="N21" s="2">
        <v>64</v>
      </c>
      <c r="O21" s="2">
        <v>32</v>
      </c>
      <c r="P21" s="2">
        <v>16</v>
      </c>
      <c r="Q21" s="2">
        <v>8</v>
      </c>
      <c r="R21" s="2">
        <v>4</v>
      </c>
      <c r="S21" s="2">
        <v>2</v>
      </c>
      <c r="T21" s="2">
        <v>1</v>
      </c>
    </row>
    <row r="22" spans="1:23" ht="27" customHeight="1" x14ac:dyDescent="0.2">
      <c r="A22" s="4">
        <f t="shared" ca="1" si="3"/>
        <v>3</v>
      </c>
      <c r="B22" s="5">
        <f t="shared" ca="1" si="1"/>
        <v>1</v>
      </c>
      <c r="D22" s="83"/>
      <c r="G22">
        <v>4</v>
      </c>
      <c r="I22" s="42"/>
      <c r="J22" s="42"/>
      <c r="K22" s="82"/>
      <c r="L22" s="42"/>
      <c r="M22" s="82"/>
      <c r="N22" s="82"/>
      <c r="O22" s="82"/>
      <c r="P22" s="42"/>
      <c r="Q22" s="82"/>
      <c r="R22" s="82"/>
      <c r="S22" s="82"/>
      <c r="T22" s="82"/>
    </row>
    <row r="23" spans="1:23" ht="27" customHeight="1" x14ac:dyDescent="0.2">
      <c r="A23" s="4">
        <f t="shared" ca="1" si="3"/>
        <v>1</v>
      </c>
      <c r="B23" s="5">
        <f t="shared" ca="1" si="1"/>
        <v>1</v>
      </c>
      <c r="D23" s="83"/>
      <c r="G23">
        <v>5</v>
      </c>
      <c r="I23" s="18">
        <v>1</v>
      </c>
      <c r="J23" s="18">
        <v>1</v>
      </c>
      <c r="K23" s="18">
        <v>1</v>
      </c>
      <c r="L23" s="18">
        <v>0</v>
      </c>
      <c r="M23" s="18">
        <v>0</v>
      </c>
      <c r="N23" s="18">
        <v>0</v>
      </c>
      <c r="O23" s="18">
        <v>1</v>
      </c>
      <c r="P23" s="18">
        <v>1</v>
      </c>
      <c r="Q23" s="18">
        <v>0</v>
      </c>
      <c r="R23" s="18">
        <v>1</v>
      </c>
      <c r="S23" s="18">
        <v>0</v>
      </c>
      <c r="T23" s="18">
        <v>1</v>
      </c>
      <c r="U23" s="105">
        <f>SUM(I24:T24)</f>
        <v>3637</v>
      </c>
      <c r="V23" s="106"/>
      <c r="W23" s="106"/>
    </row>
    <row r="24" spans="1:23" ht="27" customHeight="1" x14ac:dyDescent="0.2">
      <c r="A24" s="4">
        <f t="shared" ca="1" si="3"/>
        <v>0</v>
      </c>
      <c r="B24" s="5">
        <f t="shared" ca="1" si="1"/>
        <v>0</v>
      </c>
      <c r="D24" s="83"/>
      <c r="G24">
        <v>5</v>
      </c>
      <c r="I24" s="1">
        <f>I23*I21</f>
        <v>2048</v>
      </c>
      <c r="J24" s="1">
        <f>J23*J21</f>
        <v>1024</v>
      </c>
      <c r="K24" s="1">
        <f t="shared" ref="K24:T24" si="4">K23*K21</f>
        <v>512</v>
      </c>
      <c r="L24" s="1">
        <f t="shared" si="4"/>
        <v>0</v>
      </c>
      <c r="M24" s="1">
        <f t="shared" si="4"/>
        <v>0</v>
      </c>
      <c r="N24" s="1">
        <f t="shared" si="4"/>
        <v>0</v>
      </c>
      <c r="O24" s="1">
        <f t="shared" si="4"/>
        <v>32</v>
      </c>
      <c r="P24" s="1">
        <f t="shared" si="4"/>
        <v>16</v>
      </c>
      <c r="Q24" s="1">
        <f t="shared" si="4"/>
        <v>0</v>
      </c>
      <c r="R24" s="1">
        <f t="shared" si="4"/>
        <v>4</v>
      </c>
      <c r="S24" s="1">
        <f t="shared" si="4"/>
        <v>0</v>
      </c>
      <c r="T24" s="1">
        <f t="shared" si="4"/>
        <v>1</v>
      </c>
    </row>
    <row r="25" spans="1:23" ht="27" customHeight="1" x14ac:dyDescent="0.2">
      <c r="I25" s="1"/>
      <c r="J25" s="1">
        <f>I24+J24</f>
        <v>3072</v>
      </c>
      <c r="K25" s="1">
        <f>J25+K24</f>
        <v>3584</v>
      </c>
      <c r="L25" s="1">
        <f>K25+L24</f>
        <v>3584</v>
      </c>
      <c r="M25" s="1">
        <f t="shared" ref="M25" si="5">L25+M24</f>
        <v>3584</v>
      </c>
      <c r="N25" s="1">
        <f t="shared" ref="N25" si="6">M25+N24</f>
        <v>3584</v>
      </c>
      <c r="O25" s="1">
        <f t="shared" ref="O25" si="7">N25+O24</f>
        <v>3616</v>
      </c>
      <c r="P25" s="1">
        <f t="shared" ref="P25" si="8">O25+P24</f>
        <v>3632</v>
      </c>
      <c r="Q25" s="1">
        <f t="shared" ref="Q25" si="9">P25+Q24</f>
        <v>3632</v>
      </c>
      <c r="R25" s="1">
        <f t="shared" ref="R25" si="10">Q25+R24</f>
        <v>3636</v>
      </c>
      <c r="S25" s="1">
        <f t="shared" ref="S25" si="11">R25+S24</f>
        <v>3636</v>
      </c>
      <c r="T25" s="1">
        <f t="shared" ref="T25" si="12">S25+T24</f>
        <v>3637</v>
      </c>
    </row>
    <row r="26" spans="1:23" ht="27" customHeight="1" x14ac:dyDescent="0.2"/>
    <row r="27" spans="1:23" ht="27" customHeight="1" x14ac:dyDescent="0.2"/>
    <row r="28" spans="1:23" ht="27" customHeight="1" x14ac:dyDescent="0.2"/>
  </sheetData>
  <autoFilter ref="I21:W25" xr:uid="{B7A9B79C-86BC-4360-9CF0-83FE7FDAA1C5}"/>
  <mergeCells count="10">
    <mergeCell ref="U23:W23"/>
    <mergeCell ref="U16:W16"/>
    <mergeCell ref="J6:L6"/>
    <mergeCell ref="J7:L7"/>
    <mergeCell ref="J8:L8"/>
    <mergeCell ref="J9:L9"/>
    <mergeCell ref="M6:O6"/>
    <mergeCell ref="M7:O7"/>
    <mergeCell ref="M8:O8"/>
    <mergeCell ref="M9:O9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DA54-A3A5-D84F-B46F-B158840CA765}">
  <dimension ref="A1:Z28"/>
  <sheetViews>
    <sheetView topLeftCell="A11" workbookViewId="0">
      <selection activeCell="A17" sqref="A17"/>
    </sheetView>
  </sheetViews>
  <sheetFormatPr defaultRowHeight="15" x14ac:dyDescent="0.2"/>
  <cols>
    <col min="9" max="20" width="10.89453125" customWidth="1"/>
    <col min="21" max="24" width="8.609375" bestFit="1" customWidth="1"/>
    <col min="25" max="25" width="18.4296875" customWidth="1"/>
  </cols>
  <sheetData>
    <row r="1" spans="1:26" ht="27" customHeight="1" thickBot="1" x14ac:dyDescent="0.25">
      <c r="X1" s="18">
        <f>A17</f>
        <v>159</v>
      </c>
      <c r="Y1" s="18" t="str">
        <f>DEC2BIN(X1)</f>
        <v>10011111</v>
      </c>
      <c r="Z1" s="18">
        <f>BIN2DEC(Y2)</f>
        <v>159</v>
      </c>
    </row>
    <row r="2" spans="1:26" ht="27" customHeight="1" thickBot="1" x14ac:dyDescent="0.25">
      <c r="B2" s="9">
        <v>8</v>
      </c>
      <c r="C2" s="9">
        <v>4</v>
      </c>
      <c r="D2" s="10">
        <v>2</v>
      </c>
      <c r="E2" s="11">
        <v>1</v>
      </c>
      <c r="F2" s="40"/>
      <c r="I2" s="33" t="s">
        <v>20</v>
      </c>
      <c r="J2" s="34" t="s">
        <v>19</v>
      </c>
      <c r="K2" s="34" t="s">
        <v>18</v>
      </c>
      <c r="L2" s="34" t="s">
        <v>17</v>
      </c>
      <c r="M2" s="34" t="s">
        <v>16</v>
      </c>
      <c r="N2" s="34" t="s">
        <v>15</v>
      </c>
      <c r="O2" s="34" t="s">
        <v>14</v>
      </c>
      <c r="P2" s="35" t="s">
        <v>12</v>
      </c>
      <c r="Y2" s="18" t="str">
        <f>B24&amp;B23&amp;B22&amp;B21&amp;B20&amp;B19&amp;B18&amp;B17</f>
        <v>10011111</v>
      </c>
    </row>
    <row r="3" spans="1:26" ht="27" customHeight="1" thickBot="1" x14ac:dyDescent="0.25">
      <c r="A3" s="85">
        <v>12</v>
      </c>
      <c r="B3" s="8">
        <v>1</v>
      </c>
      <c r="C3" s="8">
        <v>1</v>
      </c>
      <c r="D3" s="8">
        <v>0</v>
      </c>
      <c r="E3" s="12">
        <v>0</v>
      </c>
      <c r="F3" s="46">
        <f>I3</f>
        <v>1</v>
      </c>
      <c r="G3" s="32" t="s">
        <v>20</v>
      </c>
      <c r="I3" s="36">
        <f>B24</f>
        <v>1</v>
      </c>
      <c r="J3" s="37">
        <f>B23</f>
        <v>0</v>
      </c>
      <c r="K3" s="37">
        <f>B22</f>
        <v>0</v>
      </c>
      <c r="L3" s="37">
        <f>B21</f>
        <v>1</v>
      </c>
      <c r="M3" s="37">
        <f>B20</f>
        <v>1</v>
      </c>
      <c r="N3" s="37">
        <f>B19</f>
        <v>1</v>
      </c>
      <c r="O3" s="37">
        <f>B18</f>
        <v>1</v>
      </c>
      <c r="P3" s="38">
        <f>B17</f>
        <v>1</v>
      </c>
    </row>
    <row r="4" spans="1:26" ht="27" customHeight="1" x14ac:dyDescent="0.2">
      <c r="A4" s="86">
        <v>11</v>
      </c>
      <c r="B4" s="7">
        <v>1</v>
      </c>
      <c r="C4" s="7">
        <v>0</v>
      </c>
      <c r="D4" s="7">
        <v>1</v>
      </c>
      <c r="E4" s="39">
        <v>1</v>
      </c>
      <c r="F4" s="46">
        <f>J3</f>
        <v>0</v>
      </c>
      <c r="G4" s="32" t="s">
        <v>19</v>
      </c>
    </row>
    <row r="5" spans="1:26" ht="27" customHeight="1" thickBot="1" x14ac:dyDescent="0.25">
      <c r="A5" s="86">
        <v>10</v>
      </c>
      <c r="B5" s="7">
        <v>1</v>
      </c>
      <c r="C5" s="7">
        <v>0</v>
      </c>
      <c r="D5" s="7">
        <v>1</v>
      </c>
      <c r="E5" s="39">
        <v>0</v>
      </c>
      <c r="F5" s="46">
        <f>K3</f>
        <v>0</v>
      </c>
      <c r="G5" s="32" t="s">
        <v>18</v>
      </c>
    </row>
    <row r="6" spans="1:26" ht="27" customHeight="1" x14ac:dyDescent="0.2">
      <c r="A6" s="86">
        <v>9</v>
      </c>
      <c r="B6" s="7">
        <v>1</v>
      </c>
      <c r="C6" s="7">
        <v>0</v>
      </c>
      <c r="D6" s="7">
        <v>0</v>
      </c>
      <c r="E6" s="39">
        <v>1</v>
      </c>
      <c r="F6" s="46">
        <f>L3</f>
        <v>1</v>
      </c>
      <c r="G6" s="32" t="s">
        <v>17</v>
      </c>
      <c r="I6" s="47" t="s">
        <v>13</v>
      </c>
      <c r="J6" s="107" t="s">
        <v>25</v>
      </c>
      <c r="K6" s="107"/>
      <c r="L6" s="107"/>
      <c r="M6" s="110" t="str">
        <f>F6&amp;" "&amp;S9&amp;" "&amp;F5&amp;" "&amp;S9&amp;" "&amp;F4&amp;" "&amp;S9&amp;" "&amp;F3</f>
        <v>1 Ꚛ 0 Ꚛ 0 Ꚛ 1</v>
      </c>
      <c r="N6" s="110"/>
      <c r="O6" s="110"/>
      <c r="P6" s="53">
        <f>IF(_xlfn.XOR(F6,F5,F4,F3),1,0)</f>
        <v>0</v>
      </c>
    </row>
    <row r="7" spans="1:26" ht="27" customHeight="1" x14ac:dyDescent="0.2">
      <c r="A7" s="86">
        <v>8</v>
      </c>
      <c r="B7" s="7">
        <v>1</v>
      </c>
      <c r="C7" s="7">
        <v>0</v>
      </c>
      <c r="D7" s="7">
        <v>0</v>
      </c>
      <c r="E7" s="39">
        <v>0</v>
      </c>
      <c r="F7" s="43">
        <f>P6</f>
        <v>0</v>
      </c>
      <c r="G7" s="31" t="s">
        <v>13</v>
      </c>
      <c r="I7" s="54" t="s">
        <v>11</v>
      </c>
      <c r="J7" s="108" t="s">
        <v>21</v>
      </c>
      <c r="K7" s="108"/>
      <c r="L7" s="108"/>
      <c r="M7" s="111" t="str">
        <f>F10&amp;" "&amp;S9&amp;" "&amp;F9&amp;" "&amp;S9&amp;" "&amp;F8&amp;" "&amp;S9&amp;" "&amp;F3</f>
        <v>1 Ꚛ 1 Ꚛ 1 Ꚛ 1</v>
      </c>
      <c r="N7" s="111"/>
      <c r="O7" s="111"/>
      <c r="P7" s="43">
        <f>IF(_xlfn.XOR(F10,F9,F8,F3),1,0)</f>
        <v>0</v>
      </c>
    </row>
    <row r="8" spans="1:26" ht="27" customHeight="1" x14ac:dyDescent="0.2">
      <c r="A8" s="86">
        <v>7</v>
      </c>
      <c r="B8" s="7">
        <v>0</v>
      </c>
      <c r="C8" s="7">
        <v>1</v>
      </c>
      <c r="D8" s="7">
        <v>1</v>
      </c>
      <c r="E8" s="39">
        <v>1</v>
      </c>
      <c r="F8" s="46">
        <f>M3</f>
        <v>1</v>
      </c>
      <c r="G8" s="32" t="s">
        <v>16</v>
      </c>
      <c r="I8" s="54" t="s">
        <v>10</v>
      </c>
      <c r="J8" s="108" t="s">
        <v>22</v>
      </c>
      <c r="K8" s="108"/>
      <c r="L8" s="108"/>
      <c r="M8" s="111" t="str">
        <f>F12&amp;" "&amp;S9&amp;" "&amp;F9&amp;" "&amp;S9&amp;" "&amp;F8&amp;" "&amp;S9&amp;" "&amp;F5&amp;" "&amp;S9&amp;" "&amp;F4</f>
        <v>1 Ꚛ 1 Ꚛ 1 Ꚛ 0 Ꚛ 0</v>
      </c>
      <c r="N8" s="111"/>
      <c r="O8" s="111"/>
      <c r="P8" s="43">
        <f>IF(_xlfn.XOR(F12,F9,F8,F5,F4),1,0)</f>
        <v>1</v>
      </c>
    </row>
    <row r="9" spans="1:26" ht="27" customHeight="1" thickBot="1" x14ac:dyDescent="0.25">
      <c r="A9" s="86">
        <v>6</v>
      </c>
      <c r="B9" s="7">
        <v>0</v>
      </c>
      <c r="C9" s="7">
        <v>1</v>
      </c>
      <c r="D9" s="7">
        <v>1</v>
      </c>
      <c r="E9" s="39">
        <v>0</v>
      </c>
      <c r="F9" s="46">
        <f>N3</f>
        <v>1</v>
      </c>
      <c r="G9" s="32" t="s">
        <v>15</v>
      </c>
      <c r="I9" s="55" t="s">
        <v>9</v>
      </c>
      <c r="J9" s="109" t="s">
        <v>23</v>
      </c>
      <c r="K9" s="109"/>
      <c r="L9" s="109"/>
      <c r="M9" s="112" t="str">
        <f>F12&amp;" "&amp;S9&amp;" "&amp;F10&amp;" "&amp;S9&amp;" "&amp;F8&amp;" "&amp;S9&amp;" "&amp;F6&amp;" "&amp;S9&amp;" "&amp;F4</f>
        <v>1 Ꚛ 1 Ꚛ 1 Ꚛ 1 Ꚛ 0</v>
      </c>
      <c r="N9" s="112"/>
      <c r="O9" s="112"/>
      <c r="P9" s="44">
        <f>IF(_xlfn.XOR(F12,F10,F8,F6,F4),1,0)</f>
        <v>0</v>
      </c>
      <c r="S9" t="s">
        <v>24</v>
      </c>
    </row>
    <row r="10" spans="1:26" ht="27" customHeight="1" thickBot="1" x14ac:dyDescent="0.25">
      <c r="A10" s="86">
        <v>5</v>
      </c>
      <c r="B10" s="7">
        <v>0</v>
      </c>
      <c r="C10" s="7">
        <v>1</v>
      </c>
      <c r="D10" s="7">
        <v>0</v>
      </c>
      <c r="E10" s="39">
        <v>1</v>
      </c>
      <c r="F10" s="46">
        <f>O3</f>
        <v>1</v>
      </c>
      <c r="G10" s="32" t="s">
        <v>14</v>
      </c>
    </row>
    <row r="11" spans="1:26" ht="27" customHeight="1" x14ac:dyDescent="0.2">
      <c r="A11" s="86">
        <v>4</v>
      </c>
      <c r="B11" s="7">
        <v>0</v>
      </c>
      <c r="C11" s="7">
        <v>1</v>
      </c>
      <c r="D11" s="7">
        <v>0</v>
      </c>
      <c r="E11" s="39">
        <v>0</v>
      </c>
      <c r="F11" s="43">
        <f>P7</f>
        <v>0</v>
      </c>
      <c r="G11" s="31" t="s">
        <v>11</v>
      </c>
      <c r="J11" s="47" t="s">
        <v>13</v>
      </c>
      <c r="K11" s="48" t="s">
        <v>11</v>
      </c>
      <c r="L11" s="48" t="s">
        <v>10</v>
      </c>
      <c r="M11" s="49" t="s">
        <v>9</v>
      </c>
    </row>
    <row r="12" spans="1:26" ht="27" customHeight="1" thickBot="1" x14ac:dyDescent="0.25">
      <c r="A12" s="86">
        <v>3</v>
      </c>
      <c r="B12" s="7">
        <v>0</v>
      </c>
      <c r="C12" s="7">
        <v>0</v>
      </c>
      <c r="D12" s="7">
        <v>1</v>
      </c>
      <c r="E12" s="39">
        <v>1</v>
      </c>
      <c r="F12" s="46">
        <f>P3</f>
        <v>1</v>
      </c>
      <c r="G12" s="32" t="s">
        <v>12</v>
      </c>
      <c r="J12" s="50">
        <f>P6</f>
        <v>0</v>
      </c>
      <c r="K12" s="51">
        <f>P7</f>
        <v>0</v>
      </c>
      <c r="L12" s="51">
        <f>P8</f>
        <v>1</v>
      </c>
      <c r="M12" s="52">
        <f>P9</f>
        <v>0</v>
      </c>
    </row>
    <row r="13" spans="1:26" ht="27" customHeight="1" x14ac:dyDescent="0.2">
      <c r="A13" s="86">
        <v>2</v>
      </c>
      <c r="B13" s="7">
        <v>0</v>
      </c>
      <c r="C13" s="7">
        <v>0</v>
      </c>
      <c r="D13" s="7">
        <v>1</v>
      </c>
      <c r="E13" s="13">
        <v>0</v>
      </c>
      <c r="F13" s="43">
        <f>P8</f>
        <v>1</v>
      </c>
      <c r="G13" s="31" t="s">
        <v>10</v>
      </c>
    </row>
    <row r="14" spans="1:26" ht="27" customHeight="1" thickBot="1" x14ac:dyDescent="0.25">
      <c r="A14" s="86">
        <v>1</v>
      </c>
      <c r="B14" s="7">
        <v>0</v>
      </c>
      <c r="C14" s="7">
        <v>0</v>
      </c>
      <c r="D14" s="7">
        <v>0</v>
      </c>
      <c r="E14" s="13">
        <v>1</v>
      </c>
      <c r="F14" s="44">
        <f>P9</f>
        <v>0</v>
      </c>
      <c r="G14" s="31" t="s">
        <v>9</v>
      </c>
      <c r="I14" s="2">
        <v>2048</v>
      </c>
      <c r="J14" s="2">
        <v>1024</v>
      </c>
      <c r="K14" s="2">
        <v>512</v>
      </c>
      <c r="L14" s="2">
        <v>256</v>
      </c>
      <c r="M14" s="2">
        <v>128</v>
      </c>
      <c r="N14" s="2">
        <v>64</v>
      </c>
      <c r="O14" s="2">
        <v>32</v>
      </c>
      <c r="P14" s="2">
        <v>16</v>
      </c>
      <c r="Q14" s="2">
        <v>8</v>
      </c>
      <c r="R14" s="2">
        <v>4</v>
      </c>
      <c r="S14" s="2">
        <v>2</v>
      </c>
      <c r="T14" s="2">
        <v>1</v>
      </c>
    </row>
    <row r="15" spans="1:26" ht="27" customHeight="1" x14ac:dyDescent="0.2">
      <c r="D15" s="5"/>
      <c r="G15" s="5"/>
      <c r="I15" s="42" t="s">
        <v>9</v>
      </c>
      <c r="J15" s="42" t="s">
        <v>10</v>
      </c>
      <c r="K15" s="84" t="s">
        <v>12</v>
      </c>
      <c r="L15" s="42" t="s">
        <v>11</v>
      </c>
      <c r="M15" s="84" t="s">
        <v>14</v>
      </c>
      <c r="N15" s="84" t="s">
        <v>15</v>
      </c>
      <c r="O15" s="84" t="s">
        <v>16</v>
      </c>
      <c r="P15" s="42" t="s">
        <v>13</v>
      </c>
      <c r="Q15" s="84" t="s">
        <v>17</v>
      </c>
      <c r="R15" s="84" t="s">
        <v>18</v>
      </c>
      <c r="S15" s="84" t="s">
        <v>19</v>
      </c>
      <c r="T15" s="84" t="s">
        <v>20</v>
      </c>
    </row>
    <row r="16" spans="1:26" ht="27" customHeight="1" x14ac:dyDescent="0.2">
      <c r="D16" s="5"/>
      <c r="G16" s="5"/>
      <c r="I16" s="18">
        <f>F14</f>
        <v>0</v>
      </c>
      <c r="J16" s="18">
        <f>F13</f>
        <v>1</v>
      </c>
      <c r="K16" s="18">
        <f>F12</f>
        <v>1</v>
      </c>
      <c r="L16" s="18">
        <f>F11</f>
        <v>0</v>
      </c>
      <c r="M16" s="18">
        <f>F10</f>
        <v>1</v>
      </c>
      <c r="N16" s="18">
        <f>F9</f>
        <v>1</v>
      </c>
      <c r="O16" s="18">
        <f>F8</f>
        <v>1</v>
      </c>
      <c r="P16" s="18">
        <f>F7</f>
        <v>0</v>
      </c>
      <c r="Q16" s="18">
        <f>F6</f>
        <v>1</v>
      </c>
      <c r="R16" s="18">
        <f>F5</f>
        <v>0</v>
      </c>
      <c r="S16" s="18">
        <f>F4</f>
        <v>0</v>
      </c>
      <c r="T16" s="18">
        <f>F3</f>
        <v>1</v>
      </c>
      <c r="U16" s="105">
        <f>SUM(I17:T17)</f>
        <v>1769</v>
      </c>
      <c r="V16" s="106"/>
      <c r="W16" s="106"/>
    </row>
    <row r="17" spans="1:20" ht="27" customHeight="1" x14ac:dyDescent="0.2">
      <c r="A17" s="87">
        <v>159</v>
      </c>
      <c r="B17" s="5">
        <f>IF(ISEVEN(A17),0,1)</f>
        <v>1</v>
      </c>
      <c r="I17" s="1">
        <f>I16*I14</f>
        <v>0</v>
      </c>
      <c r="J17" s="1">
        <f>J16*J14</f>
        <v>1024</v>
      </c>
      <c r="K17" s="1">
        <f>K16*K14</f>
        <v>512</v>
      </c>
      <c r="L17" s="1">
        <f>L16*L14</f>
        <v>0</v>
      </c>
      <c r="M17" s="1">
        <f>M16*M14</f>
        <v>128</v>
      </c>
      <c r="N17" s="1">
        <f>N16*N14</f>
        <v>64</v>
      </c>
      <c r="O17" s="1">
        <f>O16*O14</f>
        <v>32</v>
      </c>
      <c r="P17" s="1">
        <f>P16*P14</f>
        <v>0</v>
      </c>
      <c r="Q17" s="1">
        <f>Q16*Q14</f>
        <v>8</v>
      </c>
      <c r="R17" s="1">
        <f>R16*R14</f>
        <v>0</v>
      </c>
      <c r="S17" s="1">
        <f>S16*S14</f>
        <v>0</v>
      </c>
      <c r="T17" s="1">
        <f>T16*T14</f>
        <v>1</v>
      </c>
    </row>
    <row r="18" spans="1:20" ht="27" customHeight="1" x14ac:dyDescent="0.2">
      <c r="A18" s="4">
        <f>INT(A17/2)</f>
        <v>79</v>
      </c>
      <c r="B18" s="5">
        <f>IF(ISEVEN(A18),0,1)</f>
        <v>1</v>
      </c>
      <c r="I18" s="1"/>
      <c r="J18" s="1">
        <f>I17+J17</f>
        <v>1024</v>
      </c>
      <c r="K18" s="1">
        <f>J18+K17</f>
        <v>1536</v>
      </c>
      <c r="L18" s="1">
        <f>K18+L17</f>
        <v>1536</v>
      </c>
      <c r="M18" s="1">
        <f>L18+M17</f>
        <v>1664</v>
      </c>
      <c r="N18" s="1">
        <f>M18+N17</f>
        <v>1728</v>
      </c>
      <c r="O18" s="1">
        <f>N18+O17</f>
        <v>1760</v>
      </c>
      <c r="P18" s="1">
        <f>O18+P17</f>
        <v>1760</v>
      </c>
      <c r="Q18" s="1">
        <f>P18+Q17</f>
        <v>1768</v>
      </c>
      <c r="R18" s="1">
        <f>Q18+R17</f>
        <v>1768</v>
      </c>
      <c r="S18" s="1">
        <f>R18+S17</f>
        <v>1768</v>
      </c>
      <c r="T18" s="1">
        <f>S18+T17</f>
        <v>1769</v>
      </c>
    </row>
    <row r="19" spans="1:20" ht="27" customHeight="1" x14ac:dyDescent="0.2">
      <c r="A19" s="4">
        <f>INT(A18/2)</f>
        <v>39</v>
      </c>
      <c r="B19" s="5">
        <f>IF(ISEVEN(A19),0,1)</f>
        <v>1</v>
      </c>
      <c r="D19" s="5"/>
      <c r="G19" s="5"/>
    </row>
    <row r="20" spans="1:20" ht="27" customHeight="1" x14ac:dyDescent="0.2">
      <c r="A20" s="4">
        <f>INT(A19/2)</f>
        <v>19</v>
      </c>
      <c r="B20" s="5">
        <f>IF(ISEVEN(A20),0,1)</f>
        <v>1</v>
      </c>
      <c r="D20" s="83">
        <v>219</v>
      </c>
    </row>
    <row r="21" spans="1:20" ht="27" customHeight="1" x14ac:dyDescent="0.2">
      <c r="A21" s="4">
        <f>INT(A20/2)</f>
        <v>9</v>
      </c>
      <c r="B21" s="5">
        <f>IF(ISEVEN(A21),0,1)</f>
        <v>1</v>
      </c>
      <c r="D21" s="83">
        <v>239</v>
      </c>
    </row>
    <row r="22" spans="1:20" ht="27" customHeight="1" x14ac:dyDescent="0.2">
      <c r="A22" s="4">
        <f>INT(A21/2)</f>
        <v>4</v>
      </c>
      <c r="B22" s="5">
        <f>IF(ISEVEN(A22),0,1)</f>
        <v>0</v>
      </c>
      <c r="D22" s="83"/>
    </row>
    <row r="23" spans="1:20" ht="27" customHeight="1" x14ac:dyDescent="0.2">
      <c r="A23" s="4">
        <f>INT(A22/2)</f>
        <v>2</v>
      </c>
      <c r="B23" s="5">
        <f>IF(ISEVEN(A23),0,1)</f>
        <v>0</v>
      </c>
      <c r="D23" s="83"/>
    </row>
    <row r="24" spans="1:20" ht="27" customHeight="1" x14ac:dyDescent="0.2">
      <c r="A24" s="4">
        <f>INT(A23/2)</f>
        <v>1</v>
      </c>
      <c r="B24" s="5">
        <f>IF(ISEVEN(A24),0,1)</f>
        <v>1</v>
      </c>
      <c r="D24" s="83"/>
    </row>
    <row r="25" spans="1:20" ht="27" customHeight="1" x14ac:dyDescent="0.2"/>
    <row r="26" spans="1:20" ht="27" customHeight="1" x14ac:dyDescent="0.2"/>
    <row r="27" spans="1:20" ht="27" customHeight="1" x14ac:dyDescent="0.2"/>
    <row r="28" spans="1:20" ht="27" customHeight="1" x14ac:dyDescent="0.2"/>
  </sheetData>
  <mergeCells count="9">
    <mergeCell ref="J9:L9"/>
    <mergeCell ref="M9:O9"/>
    <mergeCell ref="U16:W16"/>
    <mergeCell ref="J6:L6"/>
    <mergeCell ref="M6:O6"/>
    <mergeCell ref="J7:L7"/>
    <mergeCell ref="M7:O7"/>
    <mergeCell ref="J8:L8"/>
    <mergeCell ref="M8:O8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009D-635B-4600-A0AE-1A3A55BE59F2}">
  <dimension ref="A1:AC30"/>
  <sheetViews>
    <sheetView topLeftCell="A15" workbookViewId="0">
      <selection activeCell="S6" sqref="S6:T6"/>
    </sheetView>
  </sheetViews>
  <sheetFormatPr defaultRowHeight="15" x14ac:dyDescent="0.2"/>
  <cols>
    <col min="1" max="1" width="0" hidden="1" customWidth="1"/>
    <col min="11" max="22" width="10.89453125" customWidth="1"/>
    <col min="29" max="29" width="30.9375" customWidth="1"/>
  </cols>
  <sheetData>
    <row r="1" spans="1:29" ht="27" customHeight="1" thickBot="1" x14ac:dyDescent="0.25">
      <c r="K1" s="2">
        <v>128</v>
      </c>
      <c r="L1" s="2">
        <v>64</v>
      </c>
      <c r="M1" s="2">
        <v>32</v>
      </c>
      <c r="N1" s="2">
        <v>16</v>
      </c>
      <c r="O1" s="2">
        <v>8</v>
      </c>
      <c r="P1" s="2">
        <v>4</v>
      </c>
      <c r="Q1" s="2">
        <v>2</v>
      </c>
      <c r="R1" s="2">
        <v>1</v>
      </c>
    </row>
    <row r="2" spans="1:29" ht="27" customHeight="1" thickBot="1" x14ac:dyDescent="0.25">
      <c r="C2" s="9">
        <v>8</v>
      </c>
      <c r="D2" s="9">
        <v>4</v>
      </c>
      <c r="E2" s="10">
        <v>2</v>
      </c>
      <c r="F2" s="11">
        <v>1</v>
      </c>
      <c r="G2" s="40"/>
      <c r="K2" s="33" t="s">
        <v>20</v>
      </c>
      <c r="L2" s="34" t="s">
        <v>19</v>
      </c>
      <c r="M2" s="34" t="s">
        <v>18</v>
      </c>
      <c r="N2" s="34" t="s">
        <v>17</v>
      </c>
      <c r="O2" s="34" t="s">
        <v>16</v>
      </c>
      <c r="P2" s="34" t="s">
        <v>15</v>
      </c>
      <c r="Q2" s="34" t="s">
        <v>14</v>
      </c>
      <c r="R2" s="35" t="s">
        <v>12</v>
      </c>
    </row>
    <row r="3" spans="1:29" ht="27" customHeight="1" thickBot="1" x14ac:dyDescent="0.25">
      <c r="A3" s="1" t="str">
        <f>C3&amp;D3&amp;E3&amp;F3</f>
        <v>1100</v>
      </c>
      <c r="B3" s="30">
        <v>12</v>
      </c>
      <c r="C3" s="8">
        <v>1</v>
      </c>
      <c r="D3" s="8">
        <v>1</v>
      </c>
      <c r="E3" s="8">
        <v>0</v>
      </c>
      <c r="F3" s="12">
        <v>0</v>
      </c>
      <c r="G3" s="46">
        <f t="shared" ref="G3:G14" ca="1" si="0">D17</f>
        <v>1</v>
      </c>
      <c r="H3" s="32" t="s">
        <v>20</v>
      </c>
      <c r="I3" s="41" t="str">
        <f t="shared" ref="I3:I14" ca="1" si="1">IF(A3=$X$12,"&lt;===","")</f>
        <v/>
      </c>
      <c r="K3" s="96">
        <f ca="1">G3</f>
        <v>1</v>
      </c>
      <c r="L3" s="97">
        <f ca="1">G4</f>
        <v>1</v>
      </c>
      <c r="M3" s="97">
        <f ca="1">G5</f>
        <v>0</v>
      </c>
      <c r="N3" s="97">
        <f ca="1">G6</f>
        <v>1</v>
      </c>
      <c r="O3" s="97">
        <f ca="1">G8</f>
        <v>0</v>
      </c>
      <c r="P3" s="97">
        <f ca="1">G9</f>
        <v>0</v>
      </c>
      <c r="Q3" s="97">
        <f ca="1">G10</f>
        <v>1</v>
      </c>
      <c r="R3" s="98">
        <f ca="1">G12</f>
        <v>0</v>
      </c>
      <c r="S3" s="113">
        <f ca="1">SUM(K4:R4)</f>
        <v>210</v>
      </c>
      <c r="T3" s="114"/>
    </row>
    <row r="4" spans="1:29" ht="27" customHeight="1" x14ac:dyDescent="0.2">
      <c r="A4" s="1" t="str">
        <f t="shared" ref="A4:A14" si="2">C4&amp;D4&amp;E4&amp;F4</f>
        <v>1011</v>
      </c>
      <c r="B4" s="29">
        <v>11</v>
      </c>
      <c r="C4" s="7">
        <v>1</v>
      </c>
      <c r="D4" s="7">
        <v>0</v>
      </c>
      <c r="E4" s="7">
        <v>1</v>
      </c>
      <c r="F4" s="39">
        <v>1</v>
      </c>
      <c r="G4" s="46">
        <f t="shared" ca="1" si="0"/>
        <v>1</v>
      </c>
      <c r="H4" s="32" t="s">
        <v>19</v>
      </c>
      <c r="I4" s="41" t="str">
        <f t="shared" ca="1" si="1"/>
        <v/>
      </c>
      <c r="K4" s="93">
        <f ca="1">K1*K3</f>
        <v>128</v>
      </c>
      <c r="L4" s="94">
        <f ca="1">L1*L3</f>
        <v>64</v>
      </c>
      <c r="M4" s="94">
        <f ca="1">M1*M3</f>
        <v>0</v>
      </c>
      <c r="N4" s="94">
        <f ca="1">N1*N3</f>
        <v>16</v>
      </c>
      <c r="O4" s="94">
        <f ca="1">O1*O3</f>
        <v>0</v>
      </c>
      <c r="P4" s="94">
        <f ca="1">P1*P3</f>
        <v>0</v>
      </c>
      <c r="Q4" s="94">
        <f ca="1">Q1*Q3</f>
        <v>2</v>
      </c>
      <c r="R4" s="95">
        <f ca="1">R1*R3</f>
        <v>0</v>
      </c>
    </row>
    <row r="5" spans="1:29" ht="27" customHeight="1" thickBot="1" x14ac:dyDescent="0.25">
      <c r="A5" s="1" t="str">
        <f t="shared" si="2"/>
        <v>1010</v>
      </c>
      <c r="B5" s="29">
        <v>10</v>
      </c>
      <c r="C5" s="7">
        <v>1</v>
      </c>
      <c r="D5" s="7">
        <v>0</v>
      </c>
      <c r="E5" s="7">
        <v>1</v>
      </c>
      <c r="F5" s="39">
        <v>0</v>
      </c>
      <c r="G5" s="46">
        <f t="shared" ca="1" si="0"/>
        <v>0</v>
      </c>
      <c r="H5" s="32" t="s">
        <v>18</v>
      </c>
      <c r="I5" s="41" t="str">
        <f t="shared" ca="1" si="1"/>
        <v/>
      </c>
      <c r="K5" s="90">
        <f ca="1">IF(I3="&lt;===",1,0)</f>
        <v>0</v>
      </c>
      <c r="L5" s="90">
        <f ca="1">IF(I4="&lt;===",1,0)</f>
        <v>0</v>
      </c>
      <c r="M5" s="90">
        <f ca="1">IF(I5="&lt;===",1,0)</f>
        <v>0</v>
      </c>
      <c r="N5" s="90">
        <f ca="1">IF(I6="&lt;===",1,0)</f>
        <v>0</v>
      </c>
      <c r="O5" s="90">
        <f ca="1">IF(I8="&lt;===",1,0)</f>
        <v>0</v>
      </c>
      <c r="P5" s="90">
        <f ca="1">IF(I9="&lt;===",1,0)</f>
        <v>0</v>
      </c>
      <c r="Q5" s="90">
        <f ca="1">IF(I10="&lt;===",1,0)</f>
        <v>0</v>
      </c>
      <c r="R5" s="90">
        <f ca="1">IF(I12="&lt;===",1,0)</f>
        <v>0</v>
      </c>
      <c r="S5">
        <f ca="1">SUM(K5:R5)</f>
        <v>0</v>
      </c>
    </row>
    <row r="6" spans="1:29" ht="27" customHeight="1" thickBot="1" x14ac:dyDescent="0.25">
      <c r="A6" s="1" t="str">
        <f t="shared" si="2"/>
        <v>1001</v>
      </c>
      <c r="B6" s="29">
        <v>9</v>
      </c>
      <c r="C6" s="7">
        <v>1</v>
      </c>
      <c r="D6" s="7">
        <v>0</v>
      </c>
      <c r="E6" s="7">
        <v>0</v>
      </c>
      <c r="F6" s="39">
        <v>1</v>
      </c>
      <c r="G6" s="46">
        <f t="shared" ca="1" si="0"/>
        <v>1</v>
      </c>
      <c r="H6" s="32" t="s">
        <v>17</v>
      </c>
      <c r="I6" s="41" t="str">
        <f t="shared" ca="1" si="1"/>
        <v/>
      </c>
      <c r="K6" s="99">
        <f t="shared" ref="K6:O6" ca="1" si="3">IF(K5=1,(IF(K3=1,0,1)),K3)</f>
        <v>1</v>
      </c>
      <c r="L6" s="100">
        <f t="shared" ca="1" si="3"/>
        <v>1</v>
      </c>
      <c r="M6" s="100">
        <f t="shared" ca="1" si="3"/>
        <v>0</v>
      </c>
      <c r="N6" s="100">
        <f t="shared" ca="1" si="3"/>
        <v>1</v>
      </c>
      <c r="O6" s="100">
        <f t="shared" ca="1" si="3"/>
        <v>0</v>
      </c>
      <c r="P6" s="100">
        <f ca="1">IF(P5=1,(IF(P3=1,0,1)),P3)</f>
        <v>0</v>
      </c>
      <c r="Q6" s="100">
        <f ca="1">IF(Q5=1,(IF(Q3=1,0,1)),Q3)</f>
        <v>1</v>
      </c>
      <c r="R6" s="100">
        <f ca="1">IF(R5=1,(IF(R3=1,0,1)),R3)</f>
        <v>0</v>
      </c>
      <c r="S6" s="115">
        <f ca="1">SUM(K7:R7)</f>
        <v>210</v>
      </c>
      <c r="T6" s="116"/>
    </row>
    <row r="7" spans="1:29" ht="27" customHeight="1" x14ac:dyDescent="0.2">
      <c r="A7" s="1" t="str">
        <f t="shared" si="2"/>
        <v>1000</v>
      </c>
      <c r="B7" s="29">
        <v>8</v>
      </c>
      <c r="C7" s="7">
        <v>1</v>
      </c>
      <c r="D7" s="7">
        <v>0</v>
      </c>
      <c r="E7" s="7">
        <v>0</v>
      </c>
      <c r="F7" s="39">
        <v>0</v>
      </c>
      <c r="G7" s="45">
        <f t="shared" ca="1" si="0"/>
        <v>1</v>
      </c>
      <c r="H7" s="31" t="s">
        <v>13</v>
      </c>
      <c r="I7" s="41" t="str">
        <f t="shared" ca="1" si="1"/>
        <v/>
      </c>
      <c r="K7" s="1">
        <f ca="1">K1*K6</f>
        <v>128</v>
      </c>
      <c r="L7" s="1">
        <f ca="1">L1*L6</f>
        <v>64</v>
      </c>
      <c r="M7" s="1">
        <f ca="1">M1*M6</f>
        <v>0</v>
      </c>
      <c r="N7" s="1">
        <f ca="1">N1*N6</f>
        <v>16</v>
      </c>
      <c r="O7" s="1">
        <f ca="1">O1*O6</f>
        <v>0</v>
      </c>
      <c r="P7" s="1">
        <f ca="1">P1*P6</f>
        <v>0</v>
      </c>
      <c r="Q7" s="1">
        <f ca="1">Q1*Q6</f>
        <v>2</v>
      </c>
      <c r="R7" s="1">
        <f ca="1">R1*R6</f>
        <v>0</v>
      </c>
    </row>
    <row r="8" spans="1:29" ht="27" customHeight="1" thickBot="1" x14ac:dyDescent="0.25">
      <c r="A8" s="1" t="str">
        <f t="shared" si="2"/>
        <v>0111</v>
      </c>
      <c r="B8" s="29">
        <v>7</v>
      </c>
      <c r="C8" s="7">
        <v>0</v>
      </c>
      <c r="D8" s="7">
        <v>1</v>
      </c>
      <c r="E8" s="7">
        <v>1</v>
      </c>
      <c r="F8" s="39">
        <v>1</v>
      </c>
      <c r="G8" s="46">
        <f t="shared" ca="1" si="0"/>
        <v>0</v>
      </c>
      <c r="H8" s="32" t="s">
        <v>16</v>
      </c>
      <c r="I8" s="41" t="str">
        <f t="shared" ca="1" si="1"/>
        <v/>
      </c>
      <c r="AC8">
        <v>4</v>
      </c>
    </row>
    <row r="9" spans="1:29" ht="27" customHeight="1" thickBot="1" x14ac:dyDescent="0.25">
      <c r="A9" s="1" t="str">
        <f t="shared" si="2"/>
        <v>0110</v>
      </c>
      <c r="B9" s="29">
        <v>6</v>
      </c>
      <c r="C9" s="7">
        <v>0</v>
      </c>
      <c r="D9" s="7">
        <v>1</v>
      </c>
      <c r="E9" s="7">
        <v>1</v>
      </c>
      <c r="F9" s="39">
        <v>0</v>
      </c>
      <c r="G9" s="46">
        <f t="shared" ca="1" si="0"/>
        <v>0</v>
      </c>
      <c r="H9" s="32" t="s">
        <v>15</v>
      </c>
      <c r="I9" s="41" t="str">
        <f t="shared" ca="1" si="1"/>
        <v/>
      </c>
      <c r="K9" s="47" t="s">
        <v>13</v>
      </c>
      <c r="L9" s="76" t="s">
        <v>25</v>
      </c>
      <c r="M9" s="76"/>
      <c r="N9" s="76"/>
      <c r="O9" s="80" t="str">
        <f ca="1">G6&amp;" "&amp;U13&amp;" "&amp;G5&amp;" "&amp;U13&amp;" "&amp;G4&amp;" "&amp;U13&amp;" "&amp;G3</f>
        <v>1 Ꚛ 0 Ꚛ 1 Ꚛ 1</v>
      </c>
      <c r="P9" s="80"/>
      <c r="Q9" s="80"/>
      <c r="R9" s="69">
        <f ca="1">IF(_xlfn.XOR(G6,G5,G4,G3),1,0)</f>
        <v>1</v>
      </c>
      <c r="T9" s="59" t="s">
        <v>13</v>
      </c>
      <c r="U9" s="60" t="s">
        <v>11</v>
      </c>
      <c r="V9" s="60" t="s">
        <v>10</v>
      </c>
      <c r="W9" s="61" t="s">
        <v>9</v>
      </c>
    </row>
    <row r="10" spans="1:29" ht="27" customHeight="1" x14ac:dyDescent="0.2">
      <c r="A10" s="1" t="str">
        <f t="shared" si="2"/>
        <v>0101</v>
      </c>
      <c r="B10" s="29">
        <v>5</v>
      </c>
      <c r="C10" s="7">
        <v>0</v>
      </c>
      <c r="D10" s="7">
        <v>1</v>
      </c>
      <c r="E10" s="7">
        <v>0</v>
      </c>
      <c r="F10" s="39">
        <v>1</v>
      </c>
      <c r="G10" s="46">
        <f t="shared" ca="1" si="0"/>
        <v>1</v>
      </c>
      <c r="H10" s="32" t="s">
        <v>14</v>
      </c>
      <c r="I10" s="41" t="str">
        <f t="shared" ca="1" si="1"/>
        <v/>
      </c>
      <c r="K10" s="54" t="s">
        <v>11</v>
      </c>
      <c r="L10" s="77" t="s">
        <v>21</v>
      </c>
      <c r="M10" s="77"/>
      <c r="N10" s="77"/>
      <c r="O10" s="81" t="str">
        <f ca="1">G10&amp;" "&amp;U13&amp;" "&amp;G9&amp;" "&amp;U13&amp;" "&amp;G8&amp;" "&amp;U13&amp;" "&amp;G3</f>
        <v>1 Ꚛ 0 Ꚛ 0 Ꚛ 1</v>
      </c>
      <c r="P10" s="81"/>
      <c r="Q10" s="81"/>
      <c r="R10" s="70">
        <f ca="1">IF(_xlfn.XOR(G10,G9,G8,G3),1,0)</f>
        <v>0</v>
      </c>
      <c r="T10" s="72">
        <f ca="1">R9</f>
        <v>1</v>
      </c>
      <c r="U10" s="73">
        <f ca="1">R10</f>
        <v>0</v>
      </c>
      <c r="V10" s="73">
        <f ca="1">R11</f>
        <v>1</v>
      </c>
      <c r="W10" s="74">
        <f ca="1">R12</f>
        <v>1</v>
      </c>
    </row>
    <row r="11" spans="1:29" ht="27" customHeight="1" thickBot="1" x14ac:dyDescent="0.25">
      <c r="A11" s="1" t="str">
        <f t="shared" si="2"/>
        <v>0100</v>
      </c>
      <c r="B11" s="29">
        <v>4</v>
      </c>
      <c r="C11" s="7">
        <v>0</v>
      </c>
      <c r="D11" s="7">
        <v>1</v>
      </c>
      <c r="E11" s="7">
        <v>0</v>
      </c>
      <c r="F11" s="39">
        <v>0</v>
      </c>
      <c r="G11" s="45">
        <f t="shared" ca="1" si="0"/>
        <v>1</v>
      </c>
      <c r="H11" s="31" t="s">
        <v>11</v>
      </c>
      <c r="I11" s="41" t="str">
        <f t="shared" ca="1" si="1"/>
        <v>&lt;===</v>
      </c>
      <c r="K11" s="54" t="s">
        <v>10</v>
      </c>
      <c r="L11" s="77" t="s">
        <v>22</v>
      </c>
      <c r="M11" s="77"/>
      <c r="N11" s="77"/>
      <c r="O11" s="81" t="str">
        <f ca="1">G12&amp;" "&amp;U13&amp;" "&amp;G9&amp;" "&amp;U13&amp;" "&amp;G8&amp;" "&amp;U13&amp;" "&amp;G5&amp;" "&amp;U13&amp;" "&amp;G4</f>
        <v>0 Ꚛ 0 Ꚛ 0 Ꚛ 0 Ꚛ 1</v>
      </c>
      <c r="P11" s="81"/>
      <c r="Q11" s="81"/>
      <c r="R11" s="70">
        <f ca="1">IF(_xlfn.XOR(G12,G9,G8,G5,G4),1,0)</f>
        <v>1</v>
      </c>
      <c r="T11" s="66">
        <f ca="1">G7</f>
        <v>1</v>
      </c>
      <c r="U11" s="67">
        <f ca="1">G11</f>
        <v>1</v>
      </c>
      <c r="V11" s="67">
        <f ca="1">G13</f>
        <v>1</v>
      </c>
      <c r="W11" s="68">
        <f ca="1">G14</f>
        <v>1</v>
      </c>
    </row>
    <row r="12" spans="1:29" ht="27" customHeight="1" thickBot="1" x14ac:dyDescent="0.25">
      <c r="A12" s="1" t="str">
        <f t="shared" si="2"/>
        <v>0011</v>
      </c>
      <c r="B12" s="29">
        <v>3</v>
      </c>
      <c r="C12" s="7">
        <v>0</v>
      </c>
      <c r="D12" s="7">
        <v>0</v>
      </c>
      <c r="E12" s="7">
        <v>1</v>
      </c>
      <c r="F12" s="39">
        <v>1</v>
      </c>
      <c r="G12" s="46">
        <f t="shared" ca="1" si="0"/>
        <v>0</v>
      </c>
      <c r="H12" s="32" t="s">
        <v>12</v>
      </c>
      <c r="I12" s="41" t="str">
        <f t="shared" ca="1" si="1"/>
        <v/>
      </c>
      <c r="K12" s="55" t="s">
        <v>9</v>
      </c>
      <c r="L12" s="78" t="s">
        <v>23</v>
      </c>
      <c r="M12" s="78"/>
      <c r="N12" s="78"/>
      <c r="O12" s="79" t="str">
        <f ca="1">G12&amp;" "&amp;U13&amp;" "&amp;G10&amp;" "&amp;U13&amp;" "&amp;G8&amp;" "&amp;U13&amp;" "&amp;G6&amp;" "&amp;U13&amp;" "&amp;G4</f>
        <v>0 Ꚛ 1 Ꚛ 0 Ꚛ 1 Ꚛ 1</v>
      </c>
      <c r="P12" s="79"/>
      <c r="Q12" s="79"/>
      <c r="R12" s="71">
        <f ca="1">IF(_xlfn.XOR(G12,G10,G8,G6,G4),1,0)</f>
        <v>1</v>
      </c>
      <c r="T12" s="62">
        <f ca="1">IF(_xlfn.XOR(T10,T11),1,0)</f>
        <v>0</v>
      </c>
      <c r="U12" s="63">
        <f ca="1">IF(_xlfn.XOR(U10,U11),1,0)</f>
        <v>1</v>
      </c>
      <c r="V12" s="63">
        <f ca="1">IF(_xlfn.XOR(V10,V11),1,0)</f>
        <v>0</v>
      </c>
      <c r="W12" s="64">
        <f ca="1">IF(_xlfn.XOR(W10,W11),1,0)</f>
        <v>0</v>
      </c>
      <c r="X12" s="75" t="str">
        <f ca="1">T12&amp;U12&amp;V12&amp;W12</f>
        <v>0100</v>
      </c>
      <c r="Y12">
        <f ca="1">BIN2DEC(X12)</f>
        <v>4</v>
      </c>
      <c r="Z12" s="117" t="str">
        <f ca="1">IF(Y12&gt;12,"DUŻY BŁĄD","")</f>
        <v/>
      </c>
      <c r="AA12" s="117"/>
      <c r="AB12" s="117"/>
      <c r="AC12" s="91"/>
    </row>
    <row r="13" spans="1:29" ht="27" customHeight="1" x14ac:dyDescent="0.2">
      <c r="A13" s="1" t="str">
        <f t="shared" si="2"/>
        <v>0010</v>
      </c>
      <c r="B13" s="29">
        <v>2</v>
      </c>
      <c r="C13" s="7">
        <v>0</v>
      </c>
      <c r="D13" s="7">
        <v>0</v>
      </c>
      <c r="E13" s="7">
        <v>1</v>
      </c>
      <c r="F13" s="13">
        <v>0</v>
      </c>
      <c r="G13" s="45">
        <f t="shared" ca="1" si="0"/>
        <v>1</v>
      </c>
      <c r="H13" s="31" t="s">
        <v>10</v>
      </c>
      <c r="I13" s="41" t="str">
        <f t="shared" ca="1" si="1"/>
        <v/>
      </c>
      <c r="U13" s="58" t="s">
        <v>24</v>
      </c>
    </row>
    <row r="14" spans="1:29" ht="27" customHeight="1" thickBot="1" x14ac:dyDescent="0.25">
      <c r="A14" s="1" t="str">
        <f t="shared" si="2"/>
        <v>0001</v>
      </c>
      <c r="B14" s="29">
        <v>1</v>
      </c>
      <c r="C14" s="7">
        <v>0</v>
      </c>
      <c r="D14" s="7">
        <v>0</v>
      </c>
      <c r="E14" s="7">
        <v>0</v>
      </c>
      <c r="F14" s="13">
        <v>1</v>
      </c>
      <c r="G14" s="65">
        <f t="shared" ca="1" si="0"/>
        <v>1</v>
      </c>
      <c r="H14" s="31" t="s">
        <v>9</v>
      </c>
      <c r="I14" s="41" t="str">
        <f t="shared" ca="1" si="1"/>
        <v/>
      </c>
      <c r="K14" s="2">
        <v>2048</v>
      </c>
      <c r="L14" s="2">
        <v>1024</v>
      </c>
      <c r="M14" s="2">
        <v>512</v>
      </c>
      <c r="N14" s="2">
        <v>256</v>
      </c>
      <c r="O14" s="2">
        <v>128</v>
      </c>
      <c r="P14" s="2">
        <v>64</v>
      </c>
      <c r="Q14" s="2">
        <v>32</v>
      </c>
      <c r="R14" s="2">
        <v>16</v>
      </c>
      <c r="S14" s="2">
        <v>8</v>
      </c>
      <c r="T14" s="2">
        <v>4</v>
      </c>
      <c r="U14" s="2">
        <v>2</v>
      </c>
      <c r="V14" s="2">
        <v>1</v>
      </c>
    </row>
    <row r="15" spans="1:29" ht="27" customHeight="1" x14ac:dyDescent="0.2">
      <c r="E15" s="5"/>
      <c r="H15" s="5"/>
      <c r="I15" s="5"/>
      <c r="K15" s="42" t="s">
        <v>9</v>
      </c>
      <c r="L15" s="42" t="s">
        <v>10</v>
      </c>
      <c r="M15" s="56" t="s">
        <v>12</v>
      </c>
      <c r="N15" s="42" t="s">
        <v>11</v>
      </c>
      <c r="O15" s="56" t="s">
        <v>14</v>
      </c>
      <c r="P15" s="56" t="s">
        <v>15</v>
      </c>
      <c r="Q15" s="56" t="s">
        <v>16</v>
      </c>
      <c r="R15" s="42" t="s">
        <v>13</v>
      </c>
      <c r="S15" s="56" t="s">
        <v>17</v>
      </c>
      <c r="T15" s="56" t="s">
        <v>18</v>
      </c>
      <c r="U15" s="56" t="s">
        <v>19</v>
      </c>
      <c r="V15" s="56" t="s">
        <v>20</v>
      </c>
    </row>
    <row r="16" spans="1:29" ht="27" customHeight="1" x14ac:dyDescent="0.2">
      <c r="B16" s="92"/>
      <c r="C16" s="92" t="str">
        <f ca="1">IF(Y12&gt;12,"DUŻY BŁĄD","")</f>
        <v/>
      </c>
      <c r="D16" s="92"/>
      <c r="E16" s="5"/>
      <c r="H16" s="5"/>
      <c r="I16" s="5"/>
      <c r="K16" s="18">
        <f ca="1">G14</f>
        <v>1</v>
      </c>
      <c r="L16" s="18">
        <f ca="1">G13</f>
        <v>1</v>
      </c>
      <c r="M16" s="18">
        <f ca="1">G12</f>
        <v>0</v>
      </c>
      <c r="N16" s="18">
        <f ca="1">G11</f>
        <v>1</v>
      </c>
      <c r="O16" s="18">
        <f ca="1">G10</f>
        <v>1</v>
      </c>
      <c r="P16" s="18">
        <f ca="1">G9</f>
        <v>0</v>
      </c>
      <c r="Q16" s="18">
        <f ca="1">G8</f>
        <v>0</v>
      </c>
      <c r="R16" s="18">
        <f ca="1">G7</f>
        <v>1</v>
      </c>
      <c r="S16" s="18">
        <f ca="1">G6</f>
        <v>1</v>
      </c>
      <c r="T16" s="18">
        <f ca="1">G5</f>
        <v>0</v>
      </c>
      <c r="U16" s="18">
        <f ca="1">G4</f>
        <v>1</v>
      </c>
      <c r="V16" s="18">
        <f ca="1">G3</f>
        <v>1</v>
      </c>
      <c r="W16" s="105">
        <f ca="1">SUM(K17:V17)</f>
        <v>3483</v>
      </c>
      <c r="X16" s="106"/>
      <c r="Y16" s="106"/>
    </row>
    <row r="17" spans="2:22" ht="27" customHeight="1" x14ac:dyDescent="0.2">
      <c r="B17" s="57">
        <v>12</v>
      </c>
      <c r="C17" s="6">
        <f ca="1">I22</f>
        <v>3483</v>
      </c>
      <c r="D17" s="5">
        <f ca="1">IF(ISEVEN(C17),0,1)</f>
        <v>1</v>
      </c>
      <c r="F17" s="6">
        <v>3277</v>
      </c>
      <c r="G17" s="5">
        <f>IF(ISEVEN(F17),0,1)</f>
        <v>1</v>
      </c>
      <c r="K17" s="1">
        <f ca="1">K16*K14</f>
        <v>2048</v>
      </c>
      <c r="L17" s="1">
        <f ca="1">L16*L14</f>
        <v>1024</v>
      </c>
      <c r="M17" s="1">
        <f t="shared" ref="M17:V17" ca="1" si="4">M16*M14</f>
        <v>0</v>
      </c>
      <c r="N17" s="1">
        <f t="shared" ca="1" si="4"/>
        <v>256</v>
      </c>
      <c r="O17" s="1">
        <f t="shared" ca="1" si="4"/>
        <v>128</v>
      </c>
      <c r="P17" s="1">
        <f t="shared" ca="1" si="4"/>
        <v>0</v>
      </c>
      <c r="Q17" s="1">
        <f t="shared" ca="1" si="4"/>
        <v>0</v>
      </c>
      <c r="R17" s="1">
        <f t="shared" ca="1" si="4"/>
        <v>16</v>
      </c>
      <c r="S17" s="1">
        <f t="shared" ca="1" si="4"/>
        <v>8</v>
      </c>
      <c r="T17" s="1">
        <f t="shared" ca="1" si="4"/>
        <v>0</v>
      </c>
      <c r="U17" s="1">
        <f t="shared" ca="1" si="4"/>
        <v>2</v>
      </c>
      <c r="V17" s="1">
        <f t="shared" ca="1" si="4"/>
        <v>1</v>
      </c>
    </row>
    <row r="18" spans="2:22" ht="27" customHeight="1" x14ac:dyDescent="0.2">
      <c r="B18" s="57">
        <v>11</v>
      </c>
      <c r="C18" s="4">
        <f ca="1">INT(C17/2)</f>
        <v>1741</v>
      </c>
      <c r="D18" s="5">
        <f t="shared" ref="D18:D28" ca="1" si="5">IF(ISEVEN(C18),0,1)</f>
        <v>1</v>
      </c>
      <c r="F18" s="4">
        <f>INT(F17/2)</f>
        <v>1638</v>
      </c>
      <c r="G18" s="5">
        <f t="shared" ref="G18:G28" si="6">IF(ISEVEN(F18),0,1)</f>
        <v>0</v>
      </c>
      <c r="K18" s="1"/>
      <c r="L18" s="1">
        <f ca="1">K17+L17</f>
        <v>3072</v>
      </c>
      <c r="M18" s="1">
        <f ca="1">L18+M17</f>
        <v>3072</v>
      </c>
      <c r="N18" s="1">
        <f ca="1">M18+N17</f>
        <v>3328</v>
      </c>
      <c r="O18" s="1">
        <f t="shared" ref="O18:V18" ca="1" si="7">N18+O17</f>
        <v>3456</v>
      </c>
      <c r="P18" s="1">
        <f t="shared" ca="1" si="7"/>
        <v>3456</v>
      </c>
      <c r="Q18" s="1">
        <f t="shared" ca="1" si="7"/>
        <v>3456</v>
      </c>
      <c r="R18" s="1">
        <f t="shared" ca="1" si="7"/>
        <v>3472</v>
      </c>
      <c r="S18" s="1">
        <f t="shared" ca="1" si="7"/>
        <v>3480</v>
      </c>
      <c r="T18" s="1">
        <f t="shared" ca="1" si="7"/>
        <v>3480</v>
      </c>
      <c r="U18" s="1">
        <f t="shared" ca="1" si="7"/>
        <v>3482</v>
      </c>
      <c r="V18" s="1">
        <f t="shared" ca="1" si="7"/>
        <v>3483</v>
      </c>
    </row>
    <row r="19" spans="2:22" ht="27" customHeight="1" x14ac:dyDescent="0.2">
      <c r="B19" s="57">
        <v>10</v>
      </c>
      <c r="C19" s="4">
        <f t="shared" ref="C19:C28" ca="1" si="8">INT(C18/2)</f>
        <v>870</v>
      </c>
      <c r="D19" s="5">
        <f t="shared" ca="1" si="5"/>
        <v>0</v>
      </c>
      <c r="E19" s="5"/>
      <c r="F19" s="4">
        <f t="shared" ref="F19:F28" si="9">INT(F18/2)</f>
        <v>819</v>
      </c>
      <c r="G19" s="5">
        <f t="shared" si="6"/>
        <v>1</v>
      </c>
      <c r="H19" s="5"/>
      <c r="I19" s="5"/>
    </row>
    <row r="20" spans="2:22" ht="27" customHeight="1" x14ac:dyDescent="0.2">
      <c r="B20" s="57">
        <v>9</v>
      </c>
      <c r="C20" s="4">
        <f t="shared" ca="1" si="8"/>
        <v>435</v>
      </c>
      <c r="D20" s="5">
        <f t="shared" ca="1" si="5"/>
        <v>1</v>
      </c>
      <c r="F20" s="4">
        <f t="shared" si="9"/>
        <v>409</v>
      </c>
      <c r="G20" s="5">
        <f t="shared" si="6"/>
        <v>1</v>
      </c>
    </row>
    <row r="21" spans="2:22" ht="27" customHeight="1" x14ac:dyDescent="0.2">
      <c r="B21" s="57">
        <v>8</v>
      </c>
      <c r="C21" s="4">
        <f t="shared" ca="1" si="8"/>
        <v>217</v>
      </c>
      <c r="D21" s="5">
        <f t="shared" ca="1" si="5"/>
        <v>1</v>
      </c>
      <c r="F21" s="4">
        <f t="shared" si="9"/>
        <v>204</v>
      </c>
      <c r="G21" s="5">
        <f t="shared" si="6"/>
        <v>0</v>
      </c>
      <c r="R21">
        <v>4</v>
      </c>
    </row>
    <row r="22" spans="2:22" ht="27" customHeight="1" x14ac:dyDescent="0.2">
      <c r="B22" s="57">
        <v>7</v>
      </c>
      <c r="C22" s="4">
        <f t="shared" ca="1" si="8"/>
        <v>108</v>
      </c>
      <c r="D22" s="5">
        <f t="shared" ca="1" si="5"/>
        <v>0</v>
      </c>
      <c r="F22" s="4">
        <f t="shared" si="9"/>
        <v>102</v>
      </c>
      <c r="G22" s="5">
        <f t="shared" si="6"/>
        <v>0</v>
      </c>
      <c r="I22">
        <f ca="1">RANDBETWEEN(2000,4000)</f>
        <v>3483</v>
      </c>
      <c r="M22">
        <v>5</v>
      </c>
      <c r="R22">
        <v>5</v>
      </c>
    </row>
    <row r="23" spans="2:22" ht="27" customHeight="1" x14ac:dyDescent="0.2">
      <c r="B23" s="57">
        <v>6</v>
      </c>
      <c r="C23" s="4">
        <f t="shared" ca="1" si="8"/>
        <v>54</v>
      </c>
      <c r="D23" s="5">
        <f t="shared" ca="1" si="5"/>
        <v>0</v>
      </c>
      <c r="F23" s="4">
        <f t="shared" si="9"/>
        <v>51</v>
      </c>
      <c r="G23" s="5">
        <f t="shared" si="6"/>
        <v>1</v>
      </c>
      <c r="I23">
        <v>5</v>
      </c>
    </row>
    <row r="24" spans="2:22" ht="27" customHeight="1" x14ac:dyDescent="0.2">
      <c r="B24" s="57">
        <v>5</v>
      </c>
      <c r="C24" s="4">
        <f t="shared" ca="1" si="8"/>
        <v>27</v>
      </c>
      <c r="D24" s="5">
        <f t="shared" ca="1" si="5"/>
        <v>1</v>
      </c>
      <c r="F24" s="4">
        <f t="shared" si="9"/>
        <v>25</v>
      </c>
      <c r="G24" s="5">
        <f t="shared" si="6"/>
        <v>1</v>
      </c>
      <c r="I24">
        <v>4</v>
      </c>
    </row>
    <row r="25" spans="2:22" ht="27" customHeight="1" x14ac:dyDescent="0.2">
      <c r="B25" s="57">
        <v>4</v>
      </c>
      <c r="C25" s="4">
        <f t="shared" ca="1" si="8"/>
        <v>13</v>
      </c>
      <c r="D25" s="5">
        <f t="shared" ca="1" si="5"/>
        <v>1</v>
      </c>
      <c r="F25" s="4">
        <f t="shared" si="9"/>
        <v>12</v>
      </c>
      <c r="G25" s="5">
        <f t="shared" si="6"/>
        <v>0</v>
      </c>
    </row>
    <row r="26" spans="2:22" ht="27" customHeight="1" x14ac:dyDescent="0.2">
      <c r="B26" s="57">
        <v>3</v>
      </c>
      <c r="C26" s="4">
        <f t="shared" ca="1" si="8"/>
        <v>6</v>
      </c>
      <c r="D26" s="5">
        <f t="shared" ca="1" si="5"/>
        <v>0</v>
      </c>
      <c r="F26" s="4">
        <f t="shared" si="9"/>
        <v>6</v>
      </c>
      <c r="G26" s="5">
        <f t="shared" si="6"/>
        <v>0</v>
      </c>
    </row>
    <row r="27" spans="2:22" ht="27" customHeight="1" x14ac:dyDescent="0.2">
      <c r="B27" s="57">
        <v>2</v>
      </c>
      <c r="C27" s="4">
        <f t="shared" ca="1" si="8"/>
        <v>3</v>
      </c>
      <c r="D27" s="5">
        <f t="shared" ca="1" si="5"/>
        <v>1</v>
      </c>
      <c r="F27" s="4">
        <f t="shared" si="9"/>
        <v>3</v>
      </c>
      <c r="G27" s="5">
        <f t="shared" si="6"/>
        <v>1</v>
      </c>
    </row>
    <row r="28" spans="2:22" ht="27" customHeight="1" x14ac:dyDescent="0.2">
      <c r="B28" s="57">
        <v>1</v>
      </c>
      <c r="C28" s="4">
        <f t="shared" ca="1" si="8"/>
        <v>1</v>
      </c>
      <c r="D28" s="5">
        <f t="shared" ca="1" si="5"/>
        <v>1</v>
      </c>
      <c r="F28" s="4">
        <f t="shared" si="9"/>
        <v>1</v>
      </c>
      <c r="G28" s="5">
        <f t="shared" si="6"/>
        <v>1</v>
      </c>
    </row>
    <row r="29" spans="2:22" ht="18" customHeight="1" x14ac:dyDescent="0.2"/>
    <row r="30" spans="2:22" ht="21" customHeight="1" x14ac:dyDescent="0.2"/>
  </sheetData>
  <mergeCells count="4">
    <mergeCell ref="W16:Y16"/>
    <mergeCell ref="S3:T3"/>
    <mergeCell ref="S6:T6"/>
    <mergeCell ref="Z12:AB12"/>
  </mergeCells>
  <conditionalFormatting sqref="B3:H14">
    <cfRule type="expression" dxfId="11" priority="5">
      <formula>$I3="&lt;==="</formula>
    </cfRule>
  </conditionalFormatting>
  <conditionalFormatting sqref="A3:A14">
    <cfRule type="expression" dxfId="10" priority="7">
      <formula>$A3=$X$12</formula>
    </cfRule>
  </conditionalFormatting>
  <conditionalFormatting sqref="K3:T3">
    <cfRule type="expression" dxfId="9" priority="4">
      <formula>$X$12=0</formula>
    </cfRule>
  </conditionalFormatting>
  <conditionalFormatting sqref="K6:R6">
    <cfRule type="expression" dxfId="8" priority="2">
      <formula>$S$5&gt;0</formula>
    </cfRule>
    <cfRule type="expression" dxfId="7" priority="3">
      <formula>K$5=1</formula>
    </cfRule>
  </conditionalFormatting>
  <conditionalFormatting sqref="K3:R3">
    <cfRule type="expression" dxfId="6" priority="1">
      <formula>$S$5=0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F893-45C8-4DCF-B94C-84C807EC2A31}">
  <dimension ref="A1:AB30"/>
  <sheetViews>
    <sheetView tabSelected="1" topLeftCell="L1" workbookViewId="0">
      <selection activeCell="C17" sqref="C17"/>
    </sheetView>
  </sheetViews>
  <sheetFormatPr defaultRowHeight="15" x14ac:dyDescent="0.2"/>
  <cols>
    <col min="1" max="1" width="2.95703125" hidden="1" customWidth="1"/>
    <col min="2" max="2" width="6.58984375" customWidth="1"/>
    <col min="3" max="10" width="9.14453125" bestFit="1" customWidth="1"/>
    <col min="11" max="22" width="10.89453125" customWidth="1"/>
  </cols>
  <sheetData>
    <row r="1" spans="1:28" ht="27" customHeight="1" thickBot="1" x14ac:dyDescent="0.25">
      <c r="K1" s="2">
        <v>128</v>
      </c>
      <c r="L1" s="2">
        <v>64</v>
      </c>
      <c r="M1" s="2">
        <v>32</v>
      </c>
      <c r="N1" s="2">
        <v>16</v>
      </c>
      <c r="O1" s="2">
        <v>8</v>
      </c>
      <c r="P1" s="2">
        <v>4</v>
      </c>
      <c r="Q1" s="2">
        <v>2</v>
      </c>
      <c r="R1" s="2">
        <v>1</v>
      </c>
    </row>
    <row r="2" spans="1:28" ht="27" customHeight="1" thickBot="1" x14ac:dyDescent="0.25">
      <c r="C2" s="9">
        <v>8</v>
      </c>
      <c r="D2" s="9">
        <v>4</v>
      </c>
      <c r="E2" s="10">
        <v>2</v>
      </c>
      <c r="F2" s="11">
        <v>1</v>
      </c>
      <c r="G2" s="40"/>
      <c r="K2" s="33" t="s">
        <v>20</v>
      </c>
      <c r="L2" s="34" t="s">
        <v>19</v>
      </c>
      <c r="M2" s="34" t="s">
        <v>18</v>
      </c>
      <c r="N2" s="34" t="s">
        <v>17</v>
      </c>
      <c r="O2" s="34" t="s">
        <v>16</v>
      </c>
      <c r="P2" s="34" t="s">
        <v>15</v>
      </c>
      <c r="Q2" s="34" t="s">
        <v>14</v>
      </c>
      <c r="R2" s="35" t="s">
        <v>12</v>
      </c>
    </row>
    <row r="3" spans="1:28" ht="27" customHeight="1" thickBot="1" x14ac:dyDescent="0.25">
      <c r="A3" s="1" t="str">
        <f>C3&amp;D3&amp;E3&amp;F3</f>
        <v>1100</v>
      </c>
      <c r="B3" s="85">
        <v>12</v>
      </c>
      <c r="C3" s="8">
        <v>1</v>
      </c>
      <c r="D3" s="8">
        <v>1</v>
      </c>
      <c r="E3" s="8">
        <v>0</v>
      </c>
      <c r="F3" s="12">
        <v>0</v>
      </c>
      <c r="G3" s="46">
        <f>D17</f>
        <v>1</v>
      </c>
      <c r="H3" s="32" t="s">
        <v>20</v>
      </c>
      <c r="I3" s="41" t="str">
        <f>IF(A3=$X$12,"&lt;===","")</f>
        <v/>
      </c>
      <c r="K3" s="101">
        <f>G3</f>
        <v>1</v>
      </c>
      <c r="L3" s="102">
        <f>G4</f>
        <v>1</v>
      </c>
      <c r="M3" s="102">
        <f>G5</f>
        <v>0</v>
      </c>
      <c r="N3" s="102">
        <f>G6</f>
        <v>0</v>
      </c>
      <c r="O3" s="102">
        <f>G8</f>
        <v>1</v>
      </c>
      <c r="P3" s="102">
        <f>G9</f>
        <v>1</v>
      </c>
      <c r="Q3" s="102">
        <f>G10</f>
        <v>0</v>
      </c>
      <c r="R3" s="103">
        <f>G12</f>
        <v>0</v>
      </c>
      <c r="S3" s="113">
        <f>SUM(K4:R4)</f>
        <v>204</v>
      </c>
      <c r="T3" s="114"/>
    </row>
    <row r="4" spans="1:28" ht="27" customHeight="1" x14ac:dyDescent="0.2">
      <c r="A4" s="1" t="str">
        <f>C4&amp;D4&amp;E4&amp;F4</f>
        <v>1011</v>
      </c>
      <c r="B4" s="86">
        <v>11</v>
      </c>
      <c r="C4" s="7">
        <v>1</v>
      </c>
      <c r="D4" s="7">
        <v>0</v>
      </c>
      <c r="E4" s="7">
        <v>1</v>
      </c>
      <c r="F4" s="39">
        <v>1</v>
      </c>
      <c r="G4" s="46">
        <f>D18</f>
        <v>1</v>
      </c>
      <c r="H4" s="32" t="s">
        <v>19</v>
      </c>
      <c r="I4" s="41" t="str">
        <f>IF(A4=$X$12,"&lt;===","")</f>
        <v/>
      </c>
      <c r="K4" s="1">
        <f>K1*K3</f>
        <v>128</v>
      </c>
      <c r="L4" s="1">
        <f>L1*L3</f>
        <v>64</v>
      </c>
      <c r="M4" s="1">
        <f>M1*M3</f>
        <v>0</v>
      </c>
      <c r="N4" s="1">
        <f>N1*N3</f>
        <v>0</v>
      </c>
      <c r="O4" s="1">
        <f>O1*O3</f>
        <v>8</v>
      </c>
      <c r="P4" s="1">
        <f>P1*P3</f>
        <v>4</v>
      </c>
      <c r="Q4" s="1">
        <f>Q1*Q3</f>
        <v>0</v>
      </c>
      <c r="R4" s="1">
        <f>R1*R3</f>
        <v>0</v>
      </c>
    </row>
    <row r="5" spans="1:28" ht="27" customHeight="1" thickBot="1" x14ac:dyDescent="0.25">
      <c r="A5" s="1" t="str">
        <f>C5&amp;D5&amp;E5&amp;F5</f>
        <v>1010</v>
      </c>
      <c r="B5" s="86">
        <v>10</v>
      </c>
      <c r="C5" s="7">
        <v>1</v>
      </c>
      <c r="D5" s="7">
        <v>0</v>
      </c>
      <c r="E5" s="7">
        <v>1</v>
      </c>
      <c r="F5" s="39">
        <v>0</v>
      </c>
      <c r="G5" s="46">
        <f>D19</f>
        <v>0</v>
      </c>
      <c r="H5" s="32" t="s">
        <v>18</v>
      </c>
      <c r="I5" s="41" t="str">
        <f>IF(A5=$X$12,"&lt;===","")</f>
        <v/>
      </c>
      <c r="K5" s="90">
        <f>IF(I3="&lt;===",1,0)</f>
        <v>0</v>
      </c>
      <c r="L5" s="90">
        <f>IF(I4="&lt;===",1,0)</f>
        <v>0</v>
      </c>
      <c r="M5" s="90">
        <f>IF(I5="&lt;===",1,0)</f>
        <v>0</v>
      </c>
      <c r="N5" s="90">
        <f>IF(I6="&lt;===",1,0)</f>
        <v>0</v>
      </c>
      <c r="O5" s="90">
        <f>IF(I8="&lt;===",1,0)</f>
        <v>0</v>
      </c>
      <c r="P5" s="90">
        <f>IF(I9="&lt;===",1,0)</f>
        <v>1</v>
      </c>
      <c r="Q5" s="90">
        <f>IF(I10="&lt;===",1,0)</f>
        <v>0</v>
      </c>
      <c r="R5" s="90">
        <f>IF(I12="&lt;===",1,0)</f>
        <v>0</v>
      </c>
      <c r="S5">
        <f>SUM(K5:R5)</f>
        <v>1</v>
      </c>
    </row>
    <row r="6" spans="1:28" ht="27" customHeight="1" thickBot="1" x14ac:dyDescent="0.25">
      <c r="A6" s="1" t="str">
        <f>C6&amp;D6&amp;E6&amp;F6</f>
        <v>1001</v>
      </c>
      <c r="B6" s="86">
        <v>9</v>
      </c>
      <c r="C6" s="7">
        <v>1</v>
      </c>
      <c r="D6" s="7">
        <v>0</v>
      </c>
      <c r="E6" s="7">
        <v>0</v>
      </c>
      <c r="F6" s="39">
        <v>1</v>
      </c>
      <c r="G6" s="46">
        <f>D20</f>
        <v>0</v>
      </c>
      <c r="H6" s="32" t="s">
        <v>17</v>
      </c>
      <c r="I6" s="41" t="str">
        <f>IF(A6=$X$12,"&lt;===","")</f>
        <v/>
      </c>
      <c r="K6" s="99">
        <f>IF(K5=1,(IF(K3=1,0,1)),K3)</f>
        <v>1</v>
      </c>
      <c r="L6" s="100">
        <f>IF(L5=1,(IF(L3=1,0,1)),L3)</f>
        <v>1</v>
      </c>
      <c r="M6" s="100">
        <f>IF(M5=1,(IF(M3=1,0,1)),M3)</f>
        <v>0</v>
      </c>
      <c r="N6" s="100">
        <f>IF(N5=1,(IF(N3=1,0,1)),N3)</f>
        <v>0</v>
      </c>
      <c r="O6" s="100">
        <f>IF(O5=1,(IF(O3=1,0,1)),O3)</f>
        <v>1</v>
      </c>
      <c r="P6" s="100">
        <f>IF(P5=1,(IF(P3=1,0,1)),P3)</f>
        <v>0</v>
      </c>
      <c r="Q6" s="100">
        <f>IF(Q5=1,(IF(Q3=1,0,1)),Q3)</f>
        <v>0</v>
      </c>
      <c r="R6" s="100">
        <f>IF(R5=1,(IF(R3=1,0,1)),R3)</f>
        <v>0</v>
      </c>
      <c r="S6" s="115">
        <f>SUM(K7:R7)</f>
        <v>200</v>
      </c>
      <c r="T6" s="116"/>
    </row>
    <row r="7" spans="1:28" ht="27" customHeight="1" x14ac:dyDescent="0.2">
      <c r="A7" s="1" t="str">
        <f>C7&amp;D7&amp;E7&amp;F7</f>
        <v>1000</v>
      </c>
      <c r="B7" s="86">
        <v>8</v>
      </c>
      <c r="C7" s="7">
        <v>1</v>
      </c>
      <c r="D7" s="7">
        <v>0</v>
      </c>
      <c r="E7" s="7">
        <v>0</v>
      </c>
      <c r="F7" s="39">
        <v>0</v>
      </c>
      <c r="G7" s="45">
        <f>D21</f>
        <v>0</v>
      </c>
      <c r="H7" s="31" t="s">
        <v>13</v>
      </c>
      <c r="I7" s="41" t="str">
        <f>IF(A7=$X$12,"&lt;===","")</f>
        <v/>
      </c>
      <c r="K7" s="1">
        <f>K1*K6</f>
        <v>128</v>
      </c>
      <c r="L7" s="1">
        <f>L1*L6</f>
        <v>64</v>
      </c>
      <c r="M7" s="1">
        <f>M1*M6</f>
        <v>0</v>
      </c>
      <c r="N7" s="1">
        <f>N1*N6</f>
        <v>0</v>
      </c>
      <c r="O7" s="1">
        <f>O1*O6</f>
        <v>8</v>
      </c>
      <c r="P7" s="1">
        <f>P1*P6</f>
        <v>0</v>
      </c>
      <c r="Q7" s="1">
        <f>Q1*Q6</f>
        <v>0</v>
      </c>
      <c r="R7" s="1">
        <f>R1*R6</f>
        <v>0</v>
      </c>
    </row>
    <row r="8" spans="1:28" ht="27" customHeight="1" thickBot="1" x14ac:dyDescent="0.25">
      <c r="A8" s="1" t="str">
        <f>C8&amp;D8&amp;E8&amp;F8</f>
        <v>0111</v>
      </c>
      <c r="B8" s="86">
        <v>7</v>
      </c>
      <c r="C8" s="7">
        <v>0</v>
      </c>
      <c r="D8" s="7">
        <v>1</v>
      </c>
      <c r="E8" s="7">
        <v>1</v>
      </c>
      <c r="F8" s="39">
        <v>1</v>
      </c>
      <c r="G8" s="46">
        <f>D22</f>
        <v>1</v>
      </c>
      <c r="H8" s="32" t="s">
        <v>16</v>
      </c>
      <c r="I8" s="41" t="str">
        <f>IF(A8=$X$12,"&lt;===","")</f>
        <v/>
      </c>
    </row>
    <row r="9" spans="1:28" ht="27" customHeight="1" thickBot="1" x14ac:dyDescent="0.25">
      <c r="A9" s="1" t="str">
        <f>C9&amp;D9&amp;E9&amp;F9</f>
        <v>0110</v>
      </c>
      <c r="B9" s="86">
        <v>6</v>
      </c>
      <c r="C9" s="7">
        <v>0</v>
      </c>
      <c r="D9" s="7">
        <v>1</v>
      </c>
      <c r="E9" s="7">
        <v>1</v>
      </c>
      <c r="F9" s="39">
        <v>0</v>
      </c>
      <c r="G9" s="46">
        <f>D23</f>
        <v>1</v>
      </c>
      <c r="H9" s="32" t="s">
        <v>15</v>
      </c>
      <c r="I9" s="41" t="str">
        <f>IF(A9=$X$12,"&lt;===","")</f>
        <v>&lt;===</v>
      </c>
      <c r="K9" s="47" t="s">
        <v>13</v>
      </c>
      <c r="L9" s="76" t="s">
        <v>25</v>
      </c>
      <c r="M9" s="76"/>
      <c r="N9" s="76"/>
      <c r="O9" s="80" t="str">
        <f>G6&amp;" "&amp;U13&amp;" "&amp;G5&amp;" "&amp;U13&amp;" "&amp;G4&amp;" "&amp;U13&amp;" "&amp;G3</f>
        <v>0 Ꚛ 0 Ꚛ 1 Ꚛ 1</v>
      </c>
      <c r="P9" s="80"/>
      <c r="Q9" s="80"/>
      <c r="R9" s="69">
        <f>IF(_xlfn.XOR(G6,G5,G4,G3),1,0)</f>
        <v>0</v>
      </c>
      <c r="T9" s="59" t="s">
        <v>13</v>
      </c>
      <c r="U9" s="60" t="s">
        <v>11</v>
      </c>
      <c r="V9" s="60" t="s">
        <v>10</v>
      </c>
      <c r="W9" s="61" t="s">
        <v>9</v>
      </c>
    </row>
    <row r="10" spans="1:28" ht="27" customHeight="1" x14ac:dyDescent="0.2">
      <c r="A10" s="1" t="str">
        <f>C10&amp;D10&amp;E10&amp;F10</f>
        <v>0101</v>
      </c>
      <c r="B10" s="86">
        <v>5</v>
      </c>
      <c r="C10" s="7">
        <v>0</v>
      </c>
      <c r="D10" s="7">
        <v>1</v>
      </c>
      <c r="E10" s="7">
        <v>0</v>
      </c>
      <c r="F10" s="39">
        <v>1</v>
      </c>
      <c r="G10" s="46">
        <f>D24</f>
        <v>0</v>
      </c>
      <c r="H10" s="32" t="s">
        <v>14</v>
      </c>
      <c r="I10" s="41" t="str">
        <f>IF(A10=$X$12,"&lt;===","")</f>
        <v/>
      </c>
      <c r="K10" s="54" t="s">
        <v>11</v>
      </c>
      <c r="L10" s="77" t="s">
        <v>21</v>
      </c>
      <c r="M10" s="77"/>
      <c r="N10" s="77"/>
      <c r="O10" s="81" t="str">
        <f>G10&amp;" "&amp;U13&amp;" "&amp;G9&amp;" "&amp;U13&amp;" "&amp;G8&amp;" "&amp;U13&amp;" "&amp;G3</f>
        <v>0 Ꚛ 1 Ꚛ 1 Ꚛ 1</v>
      </c>
      <c r="P10" s="81"/>
      <c r="Q10" s="81"/>
      <c r="R10" s="70">
        <f>IF(_xlfn.XOR(G10,G9,G8,G3),1,0)</f>
        <v>1</v>
      </c>
      <c r="T10" s="72">
        <f>R9</f>
        <v>0</v>
      </c>
      <c r="U10" s="73">
        <f>R10</f>
        <v>1</v>
      </c>
      <c r="V10" s="73">
        <f>R11</f>
        <v>1</v>
      </c>
      <c r="W10" s="74">
        <f>R12</f>
        <v>0</v>
      </c>
    </row>
    <row r="11" spans="1:28" ht="27" customHeight="1" thickBot="1" x14ac:dyDescent="0.25">
      <c r="A11" s="1" t="str">
        <f>C11&amp;D11&amp;E11&amp;F11</f>
        <v>0100</v>
      </c>
      <c r="B11" s="86">
        <v>4</v>
      </c>
      <c r="C11" s="7">
        <v>0</v>
      </c>
      <c r="D11" s="7">
        <v>1</v>
      </c>
      <c r="E11" s="7">
        <v>0</v>
      </c>
      <c r="F11" s="39">
        <v>0</v>
      </c>
      <c r="G11" s="45">
        <f>D25</f>
        <v>0</v>
      </c>
      <c r="H11" s="31" t="s">
        <v>11</v>
      </c>
      <c r="I11" s="41" t="str">
        <f>IF(A11=$X$12,"&lt;===","")</f>
        <v/>
      </c>
      <c r="K11" s="54" t="s">
        <v>10</v>
      </c>
      <c r="L11" s="77" t="s">
        <v>22</v>
      </c>
      <c r="M11" s="77"/>
      <c r="N11" s="77"/>
      <c r="O11" s="81" t="str">
        <f>G12&amp;" "&amp;U13&amp;" "&amp;G9&amp;" "&amp;U13&amp;" "&amp;G8&amp;" "&amp;U13&amp;" "&amp;G5&amp;" "&amp;U13&amp;" "&amp;G4</f>
        <v>0 Ꚛ 1 Ꚛ 1 Ꚛ 0 Ꚛ 1</v>
      </c>
      <c r="P11" s="81"/>
      <c r="Q11" s="81"/>
      <c r="R11" s="70">
        <f>IF(_xlfn.XOR(G12,G9,G8,G5,G4),1,0)</f>
        <v>1</v>
      </c>
      <c r="T11" s="66">
        <f>G7</f>
        <v>0</v>
      </c>
      <c r="U11" s="67">
        <f>G11</f>
        <v>0</v>
      </c>
      <c r="V11" s="67">
        <f>G13</f>
        <v>0</v>
      </c>
      <c r="W11" s="68">
        <f>G14</f>
        <v>0</v>
      </c>
    </row>
    <row r="12" spans="1:28" ht="27" customHeight="1" thickBot="1" x14ac:dyDescent="0.35">
      <c r="A12" s="1" t="str">
        <f>C12&amp;D12&amp;E12&amp;F12</f>
        <v>0011</v>
      </c>
      <c r="B12" s="86">
        <v>3</v>
      </c>
      <c r="C12" s="7">
        <v>0</v>
      </c>
      <c r="D12" s="7">
        <v>0</v>
      </c>
      <c r="E12" s="7">
        <v>1</v>
      </c>
      <c r="F12" s="39">
        <v>1</v>
      </c>
      <c r="G12" s="46">
        <f>D26</f>
        <v>0</v>
      </c>
      <c r="H12" s="32" t="s">
        <v>12</v>
      </c>
      <c r="I12" s="41" t="str">
        <f>IF(A12=$X$12,"&lt;===","")</f>
        <v/>
      </c>
      <c r="K12" s="55" t="s">
        <v>9</v>
      </c>
      <c r="L12" s="78" t="s">
        <v>23</v>
      </c>
      <c r="M12" s="78"/>
      <c r="N12" s="78"/>
      <c r="O12" s="79" t="str">
        <f>G12&amp;" "&amp;U13&amp;" "&amp;G10&amp;" "&amp;U13&amp;" "&amp;G8&amp;" "&amp;U13&amp;" "&amp;G6&amp;" "&amp;U13&amp;" "&amp;G4</f>
        <v>0 Ꚛ 0 Ꚛ 1 Ꚛ 0 Ꚛ 1</v>
      </c>
      <c r="P12" s="79"/>
      <c r="Q12" s="79"/>
      <c r="R12" s="71">
        <f>IF(_xlfn.XOR(G12,G10,G8,G6,G4),1,0)</f>
        <v>0</v>
      </c>
      <c r="T12" s="62">
        <f>IF(_xlfn.XOR(T10,T11),1,0)</f>
        <v>0</v>
      </c>
      <c r="U12" s="63">
        <f>IF(_xlfn.XOR(U10,U11),1,0)</f>
        <v>1</v>
      </c>
      <c r="V12" s="63">
        <f>IF(_xlfn.XOR(V10,V11),1,0)</f>
        <v>1</v>
      </c>
      <c r="W12" s="64">
        <f>IF(_xlfn.XOR(W10,W11),1,0)</f>
        <v>0</v>
      </c>
      <c r="X12" s="88" t="str">
        <f>T12&amp;U12&amp;V12&amp;W12</f>
        <v>0110</v>
      </c>
      <c r="Y12">
        <f>BIN2DEC(X12)</f>
        <v>6</v>
      </c>
      <c r="Z12" s="118" t="str">
        <f>IF(Y12&gt;12,"DUŻY BŁĄD","")</f>
        <v/>
      </c>
      <c r="AA12" s="118"/>
      <c r="AB12" s="118"/>
    </row>
    <row r="13" spans="1:28" ht="27" customHeight="1" x14ac:dyDescent="0.2">
      <c r="A13" s="1" t="str">
        <f>C13&amp;D13&amp;E13&amp;F13</f>
        <v>0010</v>
      </c>
      <c r="B13" s="86">
        <v>2</v>
      </c>
      <c r="C13" s="7">
        <v>0</v>
      </c>
      <c r="D13" s="7">
        <v>0</v>
      </c>
      <c r="E13" s="7">
        <v>1</v>
      </c>
      <c r="F13" s="13">
        <v>0</v>
      </c>
      <c r="G13" s="45">
        <f>D27</f>
        <v>0</v>
      </c>
      <c r="H13" s="31" t="s">
        <v>10</v>
      </c>
      <c r="I13" s="41" t="str">
        <f>IF(A13=$X$12,"&lt;===","")</f>
        <v/>
      </c>
      <c r="U13" s="58" t="s">
        <v>24</v>
      </c>
    </row>
    <row r="14" spans="1:28" ht="27" customHeight="1" thickBot="1" x14ac:dyDescent="0.25">
      <c r="A14" s="1" t="str">
        <f>C14&amp;D14&amp;E14&amp;F14</f>
        <v>0001</v>
      </c>
      <c r="B14" s="86">
        <v>1</v>
      </c>
      <c r="C14" s="7">
        <v>0</v>
      </c>
      <c r="D14" s="7">
        <v>0</v>
      </c>
      <c r="E14" s="7">
        <v>0</v>
      </c>
      <c r="F14" s="13">
        <v>1</v>
      </c>
      <c r="G14" s="65">
        <f>D28</f>
        <v>0</v>
      </c>
      <c r="H14" s="31" t="s">
        <v>9</v>
      </c>
      <c r="I14" s="41" t="str">
        <f>IF(A14=$X$12,"&lt;===","")</f>
        <v/>
      </c>
      <c r="K14" s="2">
        <v>2048</v>
      </c>
      <c r="L14" s="2">
        <v>1024</v>
      </c>
      <c r="M14" s="2">
        <v>512</v>
      </c>
      <c r="N14" s="2">
        <v>256</v>
      </c>
      <c r="O14" s="2">
        <v>128</v>
      </c>
      <c r="P14" s="2">
        <v>64</v>
      </c>
      <c r="Q14" s="2">
        <v>32</v>
      </c>
      <c r="R14" s="2">
        <v>16</v>
      </c>
      <c r="S14" s="2">
        <v>8</v>
      </c>
      <c r="T14" s="2">
        <v>4</v>
      </c>
      <c r="U14" s="2">
        <v>2</v>
      </c>
      <c r="V14" s="2">
        <v>1</v>
      </c>
    </row>
    <row r="15" spans="1:28" ht="27" customHeight="1" x14ac:dyDescent="0.2">
      <c r="E15" s="5"/>
      <c r="H15" s="5"/>
      <c r="I15" s="5"/>
      <c r="K15" s="42" t="s">
        <v>9</v>
      </c>
      <c r="L15" s="42" t="s">
        <v>10</v>
      </c>
      <c r="M15" s="84" t="s">
        <v>12</v>
      </c>
      <c r="N15" s="42" t="s">
        <v>11</v>
      </c>
      <c r="O15" s="84" t="s">
        <v>14</v>
      </c>
      <c r="P15" s="84" t="s">
        <v>15</v>
      </c>
      <c r="Q15" s="84" t="s">
        <v>16</v>
      </c>
      <c r="R15" s="42" t="s">
        <v>13</v>
      </c>
      <c r="S15" s="84" t="s">
        <v>17</v>
      </c>
      <c r="T15" s="84" t="s">
        <v>18</v>
      </c>
      <c r="U15" s="84" t="s">
        <v>19</v>
      </c>
      <c r="V15" s="84" t="s">
        <v>20</v>
      </c>
    </row>
    <row r="16" spans="1:28" ht="27" customHeight="1" x14ac:dyDescent="0.25">
      <c r="B16" s="119" t="str">
        <f>IF(Y12&gt;12,"DUŻY BŁĄD","")</f>
        <v/>
      </c>
      <c r="C16" s="119"/>
      <c r="D16" s="119"/>
      <c r="E16" s="5"/>
      <c r="H16" s="5"/>
      <c r="I16" s="5"/>
      <c r="K16" s="18">
        <f>G14</f>
        <v>0</v>
      </c>
      <c r="L16" s="18">
        <f>G13</f>
        <v>0</v>
      </c>
      <c r="M16" s="18">
        <f>G12</f>
        <v>0</v>
      </c>
      <c r="N16" s="18">
        <f>G11</f>
        <v>0</v>
      </c>
      <c r="O16" s="18">
        <f>G10</f>
        <v>0</v>
      </c>
      <c r="P16" s="18">
        <f>G9</f>
        <v>1</v>
      </c>
      <c r="Q16" s="18">
        <f>G8</f>
        <v>1</v>
      </c>
      <c r="R16" s="18">
        <f>G7</f>
        <v>0</v>
      </c>
      <c r="S16" s="18">
        <f>G6</f>
        <v>0</v>
      </c>
      <c r="T16" s="18">
        <f>G5</f>
        <v>0</v>
      </c>
      <c r="U16" s="18">
        <f>G4</f>
        <v>1</v>
      </c>
      <c r="V16" s="18">
        <f>G3</f>
        <v>1</v>
      </c>
      <c r="W16" s="105">
        <f>SUM(K17:V17)</f>
        <v>99</v>
      </c>
      <c r="X16" s="106"/>
      <c r="Y16" s="106"/>
    </row>
    <row r="17" spans="2:22" ht="27" customHeight="1" x14ac:dyDescent="0.2">
      <c r="B17" s="89">
        <v>12</v>
      </c>
      <c r="C17" s="6">
        <v>99</v>
      </c>
      <c r="D17" s="5">
        <f>IF(ISEVEN(C17),0,1)</f>
        <v>1</v>
      </c>
      <c r="F17" s="6"/>
      <c r="G17" s="5"/>
      <c r="K17" s="1">
        <f>K16*K14</f>
        <v>0</v>
      </c>
      <c r="L17" s="1">
        <f>L16*L14</f>
        <v>0</v>
      </c>
      <c r="M17" s="1">
        <f>M16*M14</f>
        <v>0</v>
      </c>
      <c r="N17" s="1">
        <f>N16*N14</f>
        <v>0</v>
      </c>
      <c r="O17" s="1">
        <f>O16*O14</f>
        <v>0</v>
      </c>
      <c r="P17" s="1">
        <f>P16*P14</f>
        <v>64</v>
      </c>
      <c r="Q17" s="1">
        <f>Q16*Q14</f>
        <v>32</v>
      </c>
      <c r="R17" s="1">
        <f>R16*R14</f>
        <v>0</v>
      </c>
      <c r="S17" s="1">
        <f>S16*S14</f>
        <v>0</v>
      </c>
      <c r="T17" s="1">
        <f>T16*T14</f>
        <v>0</v>
      </c>
      <c r="U17" s="1">
        <f>U16*U14</f>
        <v>2</v>
      </c>
      <c r="V17" s="1">
        <f>V16*V14</f>
        <v>1</v>
      </c>
    </row>
    <row r="18" spans="2:22" ht="27" customHeight="1" x14ac:dyDescent="0.2">
      <c r="B18" s="89">
        <v>11</v>
      </c>
      <c r="C18" s="4">
        <f>INT(C17/2)</f>
        <v>49</v>
      </c>
      <c r="D18" s="5">
        <f>IF(ISEVEN(C18),0,1)</f>
        <v>1</v>
      </c>
      <c r="F18" s="4"/>
      <c r="G18" s="5"/>
      <c r="K18" s="1"/>
      <c r="L18" s="1">
        <f>K17+L17</f>
        <v>0</v>
      </c>
      <c r="M18" s="1">
        <f>L18+M17</f>
        <v>0</v>
      </c>
      <c r="N18" s="1">
        <f>M18+N17</f>
        <v>0</v>
      </c>
      <c r="O18" s="1">
        <f>N18+O17</f>
        <v>0</v>
      </c>
      <c r="P18" s="1">
        <f>O18+P17</f>
        <v>64</v>
      </c>
      <c r="Q18" s="1">
        <f>P18+Q17</f>
        <v>96</v>
      </c>
      <c r="R18" s="1">
        <f>Q18+R17</f>
        <v>96</v>
      </c>
      <c r="S18" s="1">
        <f>R18+S17</f>
        <v>96</v>
      </c>
      <c r="T18" s="1">
        <f>S18+T17</f>
        <v>96</v>
      </c>
      <c r="U18" s="1">
        <f>T18+U17</f>
        <v>98</v>
      </c>
      <c r="V18" s="1">
        <f>U18+V17</f>
        <v>99</v>
      </c>
    </row>
    <row r="19" spans="2:22" ht="27" customHeight="1" x14ac:dyDescent="0.2">
      <c r="B19" s="89">
        <v>10</v>
      </c>
      <c r="C19" s="4">
        <f>INT(C18/2)</f>
        <v>24</v>
      </c>
      <c r="D19" s="5">
        <f>IF(ISEVEN(C19),0,1)</f>
        <v>0</v>
      </c>
      <c r="E19" s="5"/>
      <c r="F19" s="4"/>
      <c r="G19" s="5"/>
      <c r="H19" s="5"/>
      <c r="I19" s="5"/>
    </row>
    <row r="20" spans="2:22" ht="27" customHeight="1" x14ac:dyDescent="0.2">
      <c r="B20" s="89">
        <v>9</v>
      </c>
      <c r="C20" s="4">
        <f>INT(C19/2)</f>
        <v>12</v>
      </c>
      <c r="D20" s="5">
        <f>IF(ISEVEN(C20),0,1)</f>
        <v>0</v>
      </c>
      <c r="F20" s="4"/>
      <c r="G20" s="5"/>
    </row>
    <row r="21" spans="2:22" ht="27" customHeight="1" x14ac:dyDescent="0.2">
      <c r="B21" s="89">
        <v>8</v>
      </c>
      <c r="C21" s="4">
        <f>INT(C20/2)</f>
        <v>6</v>
      </c>
      <c r="D21" s="5">
        <f>IF(ISEVEN(C21),0,1)</f>
        <v>0</v>
      </c>
      <c r="F21" s="4"/>
      <c r="G21" s="5"/>
    </row>
    <row r="22" spans="2:22" ht="27" customHeight="1" x14ac:dyDescent="0.2">
      <c r="B22" s="89">
        <v>7</v>
      </c>
      <c r="C22" s="4">
        <f>INT(C21/2)</f>
        <v>3</v>
      </c>
      <c r="D22" s="5">
        <f>IF(ISEVEN(C22),0,1)</f>
        <v>1</v>
      </c>
      <c r="F22" s="4"/>
      <c r="G22" s="5"/>
    </row>
    <row r="23" spans="2:22" ht="27" customHeight="1" x14ac:dyDescent="0.2">
      <c r="B23" s="89">
        <v>6</v>
      </c>
      <c r="C23" s="4">
        <f>INT(C22/2)</f>
        <v>1</v>
      </c>
      <c r="D23" s="5">
        <f>IF(ISEVEN(C23),0,1)</f>
        <v>1</v>
      </c>
      <c r="F23" s="4"/>
      <c r="G23" s="5"/>
    </row>
    <row r="24" spans="2:22" ht="27" customHeight="1" x14ac:dyDescent="0.2">
      <c r="B24" s="89">
        <v>5</v>
      </c>
      <c r="C24" s="4">
        <f>INT(C23/2)</f>
        <v>0</v>
      </c>
      <c r="D24" s="5">
        <f>IF(ISEVEN(C24),0,1)</f>
        <v>0</v>
      </c>
      <c r="F24" s="4"/>
      <c r="G24" s="5"/>
    </row>
    <row r="25" spans="2:22" ht="27" customHeight="1" x14ac:dyDescent="0.2">
      <c r="B25" s="89">
        <v>4</v>
      </c>
      <c r="C25" s="4">
        <f>INT(C24/2)</f>
        <v>0</v>
      </c>
      <c r="D25" s="5">
        <f>IF(ISEVEN(C25),0,1)</f>
        <v>0</v>
      </c>
      <c r="F25" s="4"/>
      <c r="G25" s="5"/>
    </row>
    <row r="26" spans="2:22" ht="27" customHeight="1" x14ac:dyDescent="0.2">
      <c r="B26" s="89">
        <v>3</v>
      </c>
      <c r="C26" s="4">
        <f>INT(C25/2)</f>
        <v>0</v>
      </c>
      <c r="D26" s="5">
        <f>IF(ISEVEN(C26),0,1)</f>
        <v>0</v>
      </c>
      <c r="F26" s="4"/>
      <c r="G26" s="5"/>
    </row>
    <row r="27" spans="2:22" ht="27" customHeight="1" x14ac:dyDescent="0.2">
      <c r="B27" s="89">
        <v>2</v>
      </c>
      <c r="C27" s="4">
        <f>INT(C26/2)</f>
        <v>0</v>
      </c>
      <c r="D27" s="5">
        <f>IF(ISEVEN(C27),0,1)</f>
        <v>0</v>
      </c>
      <c r="F27" s="4"/>
      <c r="G27" s="5"/>
    </row>
    <row r="28" spans="2:22" ht="27" customHeight="1" x14ac:dyDescent="0.2">
      <c r="B28" s="89">
        <v>1</v>
      </c>
      <c r="C28" s="4">
        <f>INT(C27/2)</f>
        <v>0</v>
      </c>
      <c r="D28" s="5">
        <f>IF(ISEVEN(C28),0,1)</f>
        <v>0</v>
      </c>
      <c r="F28" s="4"/>
      <c r="G28" s="5"/>
    </row>
    <row r="29" spans="2:22" ht="18" customHeight="1" x14ac:dyDescent="0.2"/>
    <row r="30" spans="2:22" ht="21" customHeight="1" x14ac:dyDescent="0.2"/>
  </sheetData>
  <mergeCells count="5">
    <mergeCell ref="S3:T3"/>
    <mergeCell ref="S6:T6"/>
    <mergeCell ref="W16:Y16"/>
    <mergeCell ref="Z12:AB12"/>
    <mergeCell ref="B16:D16"/>
  </mergeCells>
  <conditionalFormatting sqref="B3:H14">
    <cfRule type="expression" dxfId="5" priority="6">
      <formula>$I3="&lt;==="</formula>
    </cfRule>
  </conditionalFormatting>
  <conditionalFormatting sqref="A3:A14">
    <cfRule type="expression" dxfId="4" priority="7">
      <formula>$A3=$X$12</formula>
    </cfRule>
  </conditionalFormatting>
  <conditionalFormatting sqref="K3:T3">
    <cfRule type="expression" dxfId="3" priority="5">
      <formula>$X$12=0</formula>
    </cfRule>
  </conditionalFormatting>
  <conditionalFormatting sqref="K6:R6">
    <cfRule type="expression" dxfId="2" priority="2">
      <formula>$S$5&gt;0</formula>
    </cfRule>
    <cfRule type="expression" dxfId="1" priority="3">
      <formula>K$5=1</formula>
    </cfRule>
  </conditionalFormatting>
  <conditionalFormatting sqref="K3:R3">
    <cfRule type="expression" dxfId="0" priority="1">
      <formula>$S$5=0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(4)</vt:lpstr>
      <vt:lpstr>Sheet1 (3)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 Zacharewicz</cp:lastModifiedBy>
  <dcterms:created xsi:type="dcterms:W3CDTF">2022-03-18T09:29:07Z</dcterms:created>
  <dcterms:modified xsi:type="dcterms:W3CDTF">2022-04-01T18:29:34Z</dcterms:modified>
</cp:coreProperties>
</file>