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8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C24" i="12"/>
  <c r="I24" i="11"/>
  <c r="F24"/>
  <c r="F23"/>
  <c r="C24" i="10"/>
  <c r="I24" i="9"/>
  <c r="F24"/>
  <c r="I24" i="8"/>
  <c r="F24"/>
  <c r="C24"/>
  <c r="I24" i="7"/>
  <c r="I23"/>
  <c r="F23"/>
  <c r="F24"/>
  <c r="F24" i="6"/>
  <c r="M6" i="5"/>
  <c r="L6"/>
  <c r="F24"/>
  <c r="C24"/>
  <c r="I7"/>
  <c r="F7"/>
  <c r="C7"/>
  <c r="I6"/>
  <c r="F6"/>
  <c r="C6"/>
  <c r="F24" i="4"/>
  <c r="C24"/>
  <c r="M6" i="35"/>
  <c r="L6"/>
  <c r="M6" i="34"/>
  <c r="L6"/>
  <c r="M6" i="33"/>
  <c r="L6"/>
  <c r="M6" i="32"/>
  <c r="L6"/>
  <c r="M6" i="31"/>
  <c r="L6"/>
  <c r="M6" i="30"/>
  <c r="L6"/>
  <c r="M6" i="29"/>
  <c r="L6"/>
  <c r="M6" i="28"/>
  <c r="L6"/>
  <c r="M6" i="27"/>
  <c r="L6"/>
  <c r="M6" i="26"/>
  <c r="L6"/>
  <c r="M6" i="25"/>
  <c r="L6"/>
  <c r="M6" i="24"/>
  <c r="L6"/>
  <c r="M6" i="23"/>
  <c r="L6"/>
  <c r="M6" i="22"/>
  <c r="L6"/>
  <c r="M6" i="21"/>
  <c r="L6"/>
  <c r="M6" i="20"/>
  <c r="L6"/>
  <c r="M6" i="19"/>
  <c r="L6"/>
  <c r="M6" i="18"/>
  <c r="L6"/>
  <c r="M6" i="17"/>
  <c r="L6"/>
  <c r="M6" i="16"/>
  <c r="L6"/>
  <c r="M6" i="15"/>
  <c r="L6"/>
  <c r="M6" i="14"/>
  <c r="L6"/>
  <c r="M6" i="13"/>
  <c r="L6"/>
  <c r="C7" i="35"/>
  <c r="C6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C6"/>
  <c r="L6" s="1"/>
  <c r="C7" i="11"/>
  <c r="C6"/>
  <c r="C7" i="10"/>
  <c r="C6"/>
  <c r="L6" s="1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M6" s="1"/>
  <c r="F7"/>
  <c r="I6"/>
  <c r="F6"/>
  <c r="I7" i="8"/>
  <c r="F7"/>
  <c r="I6"/>
  <c r="F6"/>
  <c r="I7" i="7"/>
  <c r="F7"/>
  <c r="I6"/>
  <c r="F6"/>
  <c r="C7" i="6"/>
  <c r="I7"/>
  <c r="F7"/>
  <c r="I6"/>
  <c r="F6"/>
  <c r="C7" i="4"/>
  <c r="C6"/>
  <c r="I7"/>
  <c r="F7"/>
  <c r="I6"/>
  <c r="F6"/>
  <c r="M6" i="12" l="1"/>
  <c r="L6" i="11"/>
  <c r="M6"/>
  <c r="M6" i="10"/>
  <c r="L6" i="9"/>
  <c r="L6" i="8"/>
  <c r="M6"/>
  <c r="M6" i="7"/>
  <c r="L6"/>
  <c r="M6" i="6"/>
  <c r="L6"/>
</calcChain>
</file>

<file path=xl/sharedStrings.xml><?xml version="1.0" encoding="utf-8"?>
<sst xmlns="http://schemas.openxmlformats.org/spreadsheetml/2006/main" count="4882" uniqueCount="170">
  <si>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</si>
  <si>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</si>
  <si>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</si>
  <si>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</si>
  <si>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</si>
  <si>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</si>
  <si>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</si>
  <si>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</si>
  <si>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</si>
  <si>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</si>
  <si>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</si>
  <si>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</si>
  <si>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</si>
  <si>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</si>
  <si>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</si>
  <si>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</si>
  <si>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</si>
  <si>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</si>
  <si>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</si>
  <si>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</si>
  <si>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</si>
  <si>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</si>
  <si>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</si>
  <si>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</si>
  <si>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</si>
  <si>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</si>
  <si>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</si>
  <si>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</si>
  <si>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</si>
  <si>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</si>
  <si>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</si>
  <si>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</si>
  <si>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</si>
  <si>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</si>
  <si>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</si>
  <si>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</si>
  <si>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</si>
  <si>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</si>
  <si>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</si>
  <si>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</si>
  <si>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</si>
  <si>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</si>
  <si>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</si>
  <si>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</si>
  <si>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</si>
  <si>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</si>
  <si>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</si>
  <si>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</si>
  <si>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</si>
  <si>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</si>
  <si>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</si>
  <si>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</si>
  <si>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</si>
  <si>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</si>
  <si>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</si>
  <si>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</si>
  <si>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</si>
  <si>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</si>
  <si>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</si>
  <si>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</si>
  <si>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</si>
  <si>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</si>
  <si>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</si>
  <si>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</si>
  <si>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</si>
  <si>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</si>
  <si>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</si>
  <si>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</si>
  <si>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</si>
  <si>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</si>
  <si>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</si>
  <si>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</si>
  <si>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</si>
  <si>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</si>
  <si>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</si>
  <si>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</si>
  <si>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</si>
  <si>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</si>
  <si>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</si>
  <si>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</si>
  <si>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</si>
  <si>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</si>
  <si>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</si>
  <si>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</si>
  <si>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</si>
  <si>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</si>
  <si>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</si>
  <si>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</si>
  <si>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</si>
  <si>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</si>
  <si>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</si>
  <si>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</si>
  <si>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</si>
  <si>
    <t xml:space="preserve">  点  分行程由   %变为   %</t>
  </si>
  <si>
    <t xml:space="preserve">     点  分，向槽加氨水   升，补入除盐水至    mm液位</t>
  </si>
  <si>
    <t>( 乙 )夜</t>
    <phoneticPr fontId="1" type="noConversion"/>
  </si>
  <si>
    <t>中控： 秦忠文          化验：苏晓虹</t>
    <phoneticPr fontId="1" type="noConversion"/>
  </si>
  <si>
    <t>( 丙 )白</t>
    <phoneticPr fontId="1" type="noConversion"/>
  </si>
  <si>
    <t>中控：韩丽娜           化验：蒙广年</t>
    <phoneticPr fontId="1" type="noConversion"/>
  </si>
  <si>
    <t xml:space="preserve">  15点 30 分，向槽加磷酸盐  1.5  kg，氢氧化钠  1kg，补入除盐水至 500 mm液位</t>
    <phoneticPr fontId="1" type="noConversion"/>
  </si>
  <si>
    <t>( 丁 )中</t>
    <phoneticPr fontId="1" type="noConversion"/>
  </si>
  <si>
    <t>8:27分再生2#阳床，进酸浓度：3.0%，3.0%      10:22分再生2#阴床，进碱浓度：3.0%，3.0%                                                                                                                                                                                                                             12:30分中和排水（PH 1# 7.5  2# 8.2 ）</t>
    <phoneticPr fontId="1" type="noConversion"/>
  </si>
  <si>
    <t>16:32分再生3#阳床，进酸浓度：3.0%，3.0%</t>
    <phoneticPr fontId="1" type="noConversion"/>
  </si>
  <si>
    <t>中控：韦国宏           化验：蔡彬彬</t>
    <phoneticPr fontId="1" type="noConversion"/>
  </si>
  <si>
    <t>( 甲 )夜</t>
    <phoneticPr fontId="1" type="noConversion"/>
  </si>
  <si>
    <t>中控：曾俊文           化验：梁霞</t>
    <phoneticPr fontId="1" type="noConversion"/>
  </si>
  <si>
    <t xml:space="preserve">    5 点  00分，向槽加氨水  25 升，补入除盐水至 500  mm液位</t>
    <phoneticPr fontId="1" type="noConversion"/>
  </si>
  <si>
    <t xml:space="preserve">  4点30 分，向槽加磷酸盐1.5 kg，氢氧化钠0.5  kg，补入除盐水至500 mm液位</t>
    <phoneticPr fontId="1" type="noConversion"/>
  </si>
  <si>
    <t>( 乙 )白</t>
    <phoneticPr fontId="1" type="noConversion"/>
  </si>
  <si>
    <t>12:05分再生1#阴床，进碱浓度：3.0%，3.1%                                                                                                                                                                                                                                             13:50分中和排水（PH 1# 7.8  2# 8.2 ）                 14:43分再生1#阳床，进酸浓度：3.0%，3.0%</t>
    <phoneticPr fontId="1" type="noConversion"/>
  </si>
  <si>
    <t>中控：蒙广年           化验：韩丽娜</t>
    <phoneticPr fontId="1" type="noConversion"/>
  </si>
  <si>
    <t>( 丙 )中</t>
    <phoneticPr fontId="1" type="noConversion"/>
  </si>
  <si>
    <t xml:space="preserve">  20点00 分，向槽加磷酸盐0 kg，氢氧化钠 1 kg，补入除盐水至  500 mm液位</t>
    <phoneticPr fontId="1" type="noConversion"/>
  </si>
  <si>
    <t>( 甲 )夜</t>
    <phoneticPr fontId="1" type="noConversion"/>
  </si>
  <si>
    <t>中控：曾俊文           化验：梁霞</t>
    <phoneticPr fontId="1" type="noConversion"/>
  </si>
  <si>
    <t>7点 30分，向槽加磷酸盐 1 kg，氢氧化钠0.5  kg，补入除盐水至550mm液位</t>
    <phoneticPr fontId="1" type="noConversion"/>
  </si>
  <si>
    <t>清洗1#、2#、3#、4#过滤器。</t>
    <phoneticPr fontId="1" type="noConversion"/>
  </si>
  <si>
    <t>清洗1#、2#、3#、4#过滤器。                            7:10分再生3#阴床，进碱浓度：3.0%，3.0%。</t>
    <phoneticPr fontId="1" type="noConversion"/>
  </si>
  <si>
    <t>( 乙 )白</t>
    <phoneticPr fontId="1" type="noConversion"/>
  </si>
  <si>
    <t>中控：   秦忠文        化验：苏晓虹</t>
    <phoneticPr fontId="1" type="noConversion"/>
  </si>
  <si>
    <t xml:space="preserve"> 15    点 05 分，向槽加氨水  25 升，补入除盐水至   500 mm液位</t>
    <phoneticPr fontId="1" type="noConversion"/>
  </si>
  <si>
    <t>( 丙 )中</t>
    <phoneticPr fontId="1" type="noConversion"/>
  </si>
  <si>
    <t>中控：韩丽娜           化验：蒙广年</t>
    <phoneticPr fontId="1" type="noConversion"/>
  </si>
  <si>
    <t xml:space="preserve">  23点 10 分，向槽加磷酸盐  1  kg，氢氧化钠  1kg，补入除盐水至 550  mm液位</t>
    <phoneticPr fontId="1" type="noConversion"/>
  </si>
  <si>
    <t>( 丁 )夜</t>
    <phoneticPr fontId="1" type="noConversion"/>
  </si>
  <si>
    <t>中控：蔡彬彬           化验：韦国宏</t>
    <phoneticPr fontId="1" type="noConversion"/>
  </si>
  <si>
    <t xml:space="preserve">17;37分再生2#阳床，进酸浓度：3.0%，3.0%                                                                                                                                                                                                                                             20:15分中和排水（PH 1#6.89  2# 7.42 ）                 </t>
    <phoneticPr fontId="1" type="noConversion"/>
  </si>
  <si>
    <t>( 甲 )白</t>
    <phoneticPr fontId="1" type="noConversion"/>
  </si>
  <si>
    <t>中控：曾俊文           化验：梁霞</t>
    <phoneticPr fontId="1" type="noConversion"/>
  </si>
  <si>
    <t xml:space="preserve">  15点30 分，向槽加磷酸盐1 kg，氢氧化钠 0.5 kg，补入除盐水至500 mm液位</t>
    <phoneticPr fontId="1" type="noConversion"/>
  </si>
  <si>
    <t>( 乙 )中</t>
    <phoneticPr fontId="1" type="noConversion"/>
  </si>
  <si>
    <t>中控：秦忠文           化验：苏晓虹</t>
    <phoneticPr fontId="1" type="noConversion"/>
  </si>
  <si>
    <t xml:space="preserve">     15点 30 分，向槽加氨水 25 升，补入除盐水至  550  mm液位</t>
    <phoneticPr fontId="1" type="noConversion"/>
  </si>
  <si>
    <t>中控：蔡彬彬           化验：韦国宏</t>
    <phoneticPr fontId="1" type="noConversion"/>
  </si>
  <si>
    <t>( 丁 )夜</t>
    <phoneticPr fontId="1" type="noConversion"/>
  </si>
  <si>
    <t xml:space="preserve">  7点00分，向槽加磷酸盐2kg，氢氧化钠0.5kg，补入除盐水至500mm液位</t>
    <phoneticPr fontId="1" type="noConversion"/>
  </si>
  <si>
    <t>8:27分再生2#阳床，进酸浓度：3.0%，3.0%      10:22分再生2#阴床，进碱浓度：3.0%，3.0%                                                                                                                                                                                                                             12:30分中和排水（PH 1# 7.5  2# 8.2 ）</t>
    <phoneticPr fontId="1" type="noConversion"/>
  </si>
  <si>
    <t>中控： 叶绍文          化验：梁锦凤</t>
    <phoneticPr fontId="1" type="noConversion"/>
  </si>
  <si>
    <t>( 甲 )白</t>
    <phoneticPr fontId="1" type="noConversion"/>
  </si>
  <si>
    <t>1:36分再生1#阳床，进酸浓度：3.0%，2.9%         3:50分中和排水（PH 1# 7.8  2# 7.3)                   6:20分再生3#阳床，进酸浓度：3.0%，2.9%</t>
    <phoneticPr fontId="1" type="noConversion"/>
  </si>
  <si>
    <t>( 乙 )中</t>
    <phoneticPr fontId="1" type="noConversion"/>
  </si>
  <si>
    <t xml:space="preserve"> 22 点 55 分，向槽加磷酸盐 2   kg，氢氧化钠  0.5kg，补入除盐水至 510  mm液位</t>
    <phoneticPr fontId="1" type="noConversion"/>
  </si>
  <si>
    <t>23  点 10 分，向槽加氨水 25  升，补入除盐水至    510mm液位</t>
    <phoneticPr fontId="1" type="noConversion"/>
  </si>
  <si>
    <t>中控：蒙广年           化验：韩丽娜</t>
    <phoneticPr fontId="1" type="noConversion"/>
  </si>
  <si>
    <t>( 丙 )夜</t>
    <phoneticPr fontId="1" type="noConversion"/>
  </si>
  <si>
    <t>( 丁 )白</t>
    <phoneticPr fontId="1" type="noConversion"/>
  </si>
  <si>
    <t>中控：叶绍文           化验：梁锦凤</t>
    <phoneticPr fontId="1" type="noConversion"/>
  </si>
  <si>
    <t xml:space="preserve">04:20分再生2#阳床，进酸浓度：3.0%，2.9%         </t>
    <phoneticPr fontId="1" type="noConversion"/>
  </si>
  <si>
    <t xml:space="preserve">13:46分再生2#阴床，进碱浓度：3.1%，3.0%    
15:40分中和排水（PH 1# 7.8  2# 7.5)  </t>
    <phoneticPr fontId="1" type="noConversion"/>
  </si>
  <si>
    <t>( 甲 )中</t>
    <phoneticPr fontId="1" type="noConversion"/>
  </si>
  <si>
    <t>清洗1#、2#过滤器。</t>
    <phoneticPr fontId="1" type="noConversion"/>
  </si>
  <si>
    <t>( 丙 )夜</t>
    <phoneticPr fontId="1" type="noConversion"/>
  </si>
  <si>
    <t xml:space="preserve">  7点 20 分，向槽加磷酸盐 2   kg，氢氧化钠  1kg，补入除盐水至 550  mm液位</t>
    <phoneticPr fontId="1" type="noConversion"/>
  </si>
  <si>
    <t xml:space="preserve">
9:00分再生1#阴床，进碱浓度：3.0%，3.0%    
12:20分中和排水（PH 1# 7.8  2# 7.1
13:21分再生1#阳床，进酸浓度：3.0%，2.9%    </t>
    <phoneticPr fontId="1" type="noConversion"/>
  </si>
  <si>
    <t>中控：韩丽娜           化验：蒙广年</t>
    <phoneticPr fontId="1" type="noConversion"/>
  </si>
  <si>
    <t>( 丁 )白</t>
    <phoneticPr fontId="1" type="noConversion"/>
  </si>
  <si>
    <t xml:space="preserve">   10  点 00 分，向槽加氨水  14 升，补入除盐水至 550  mm液位</t>
    <phoneticPr fontId="1" type="noConversion"/>
  </si>
  <si>
    <t xml:space="preserve">
3:07分再生3#阴床，进碱浓度：3.0%，3.0%    
5:50分中和排水（PH 1# 7.8  2# 7.1
7:05分再生2#阳床，进酸浓度：3.0%，2.9%  </t>
    <phoneticPr fontId="1" type="noConversion"/>
  </si>
  <si>
    <t>中控： 叶绍文          化验：梁锦凤</t>
    <phoneticPr fontId="1" type="noConversion"/>
  </si>
  <si>
    <t xml:space="preserve">  23点20分，向槽加磷酸盐 1 kg，氢氧化钠1 kg，补入除盐水至   mm液位</t>
    <phoneticPr fontId="1" type="noConversion"/>
  </si>
  <si>
    <t>21:02分再生1#阳床，进酸浓度：3.0%，3.0%。</t>
    <phoneticPr fontId="1" type="noConversion"/>
  </si>
  <si>
    <t>中控：  秦忠文         化验：苏晓虹</t>
    <phoneticPr fontId="1" type="noConversion"/>
  </si>
  <si>
    <t xml:space="preserve">9:42分再生1#阳床，进酸浓度：3.0%，2.9%。          12:04分中和排水（PH 1# 7.0  2# 8.2 ）                   </t>
    <phoneticPr fontId="1" type="noConversion"/>
  </si>
  <si>
    <t xml:space="preserve">3:40分再生2#阳床，进酸浓度：3.0%，3.0% </t>
    <phoneticPr fontId="1" type="noConversion"/>
  </si>
  <si>
    <t xml:space="preserve"> 15 点 10 分，向槽加磷酸盐 2   kg，氢氧化钠  1kg，补入除盐水至  500 mm液位</t>
    <phoneticPr fontId="1" type="noConversion"/>
  </si>
  <si>
    <t>中控： 蒙广年          化验：韩丽娜</t>
    <phoneticPr fontId="1" type="noConversion"/>
  </si>
  <si>
    <t>( 丙 )白</t>
    <phoneticPr fontId="1" type="noConversion"/>
  </si>
  <si>
    <t xml:space="preserve">
9：30分再生2#阴床，进碱浓度：3.1%，3.1%    
12:10分中和排水（PH 1# 7.8  2# 7.5</t>
    <phoneticPr fontId="1" type="noConversion"/>
  </si>
  <si>
    <t xml:space="preserve">0:06分再生1#阴床，进碱浓度：3.0%，3.1%            1:48分中和排水（PH 1# 7.0  2# 8.2 ）              2:43分再生3#阳床 进酸浓度：3.0%，3.0%                  </t>
    <phoneticPr fontId="1" type="noConversion"/>
  </si>
  <si>
    <t>21:40分再生3#阴床，进碱浓度：3.0%，3.1%</t>
    <phoneticPr fontId="1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</si>
</sst>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1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textRotation="255"/>
    </xf>
    <xf numFmtId="0" fontId="4" fillId="0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13" workbookViewId="0">
      <selection sqref="A1:O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1" ht="17.25" customHeight="1">
      <c r="A2" s="140" t="s">
        <v>8</v>
      </c>
      <c r="B2" s="140"/>
      <c r="C2" s="142" t="s">
        <v>95</v>
      </c>
      <c r="D2" s="142"/>
      <c r="E2" s="142"/>
      <c r="F2" s="143" t="s">
        <v>97</v>
      </c>
      <c r="G2" s="143"/>
      <c r="H2" s="143"/>
      <c r="I2" s="144" t="s">
        <v>100</v>
      </c>
      <c r="J2" s="144"/>
      <c r="K2" s="144"/>
    </row>
    <row r="3" spans="1:11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36" t="s">
        <v>12</v>
      </c>
      <c r="B4" s="5" t="s">
        <v>13</v>
      </c>
      <c r="C4" s="107">
        <v>100</v>
      </c>
      <c r="D4" s="107"/>
      <c r="E4" s="107"/>
      <c r="F4" s="107">
        <v>1120</v>
      </c>
      <c r="G4" s="107"/>
      <c r="H4" s="107"/>
      <c r="I4" s="107">
        <v>2300</v>
      </c>
      <c r="J4" s="107"/>
      <c r="K4" s="107"/>
    </row>
    <row r="5" spans="1:11" ht="21.95" customHeight="1">
      <c r="A5" s="136"/>
      <c r="B5" s="6" t="s">
        <v>14</v>
      </c>
      <c r="C5" s="107">
        <v>950</v>
      </c>
      <c r="D5" s="107"/>
      <c r="E5" s="107"/>
      <c r="F5" s="107">
        <v>1350</v>
      </c>
      <c r="G5" s="107"/>
      <c r="H5" s="107"/>
      <c r="I5" s="107">
        <v>2100</v>
      </c>
      <c r="J5" s="107"/>
      <c r="K5" s="107"/>
    </row>
    <row r="6" spans="1:11" ht="21.95" customHeight="1">
      <c r="A6" s="136"/>
      <c r="B6" s="6" t="s">
        <v>15</v>
      </c>
      <c r="C6" s="132">
        <f>C4</f>
        <v>100</v>
      </c>
      <c r="D6" s="132"/>
      <c r="E6" s="132"/>
      <c r="F6" s="133">
        <f>F4-C4</f>
        <v>1020</v>
      </c>
      <c r="G6" s="134"/>
      <c r="H6" s="135"/>
      <c r="I6" s="133">
        <f>I4-F4</f>
        <v>1180</v>
      </c>
      <c r="J6" s="134"/>
      <c r="K6" s="135"/>
    </row>
    <row r="7" spans="1:11" ht="21.95" customHeight="1">
      <c r="A7" s="136"/>
      <c r="B7" s="6" t="s">
        <v>16</v>
      </c>
      <c r="C7" s="132">
        <f>C5</f>
        <v>950</v>
      </c>
      <c r="D7" s="132"/>
      <c r="E7" s="132"/>
      <c r="F7" s="133">
        <f>F5-C5</f>
        <v>400</v>
      </c>
      <c r="G7" s="134"/>
      <c r="H7" s="135"/>
      <c r="I7" s="133">
        <f>I5-F5</f>
        <v>750</v>
      </c>
      <c r="J7" s="134"/>
      <c r="K7" s="135"/>
    </row>
    <row r="8" spans="1:11" ht="21.95" customHeight="1">
      <c r="A8" s="136"/>
      <c r="B8" s="6" t="s">
        <v>17</v>
      </c>
      <c r="C8" s="107">
        <v>0</v>
      </c>
      <c r="D8" s="107"/>
      <c r="E8" s="107"/>
      <c r="F8" s="107">
        <v>0</v>
      </c>
      <c r="G8" s="107"/>
      <c r="H8" s="107"/>
      <c r="I8" s="107">
        <v>0</v>
      </c>
      <c r="J8" s="107"/>
      <c r="K8" s="107"/>
    </row>
    <row r="9" spans="1:11" ht="21.95" customHeight="1">
      <c r="A9" s="106" t="s">
        <v>18</v>
      </c>
      <c r="B9" s="7" t="s">
        <v>19</v>
      </c>
      <c r="C9" s="107">
        <v>45</v>
      </c>
      <c r="D9" s="107"/>
      <c r="E9" s="107"/>
      <c r="F9" s="107">
        <v>44</v>
      </c>
      <c r="G9" s="107"/>
      <c r="H9" s="107"/>
      <c r="I9" s="107">
        <v>49</v>
      </c>
      <c r="J9" s="107"/>
      <c r="K9" s="107"/>
    </row>
    <row r="10" spans="1:11" ht="21.95" customHeight="1">
      <c r="A10" s="106"/>
      <c r="B10" s="7" t="s">
        <v>20</v>
      </c>
      <c r="C10" s="107">
        <v>45</v>
      </c>
      <c r="D10" s="107"/>
      <c r="E10" s="107"/>
      <c r="F10" s="107">
        <v>44</v>
      </c>
      <c r="G10" s="107"/>
      <c r="H10" s="107"/>
      <c r="I10" s="107">
        <v>49</v>
      </c>
      <c r="J10" s="107"/>
      <c r="K10" s="107"/>
    </row>
    <row r="11" spans="1:11" ht="21.95" customHeight="1">
      <c r="A11" s="104" t="s">
        <v>21</v>
      </c>
      <c r="B11" s="43" t="s">
        <v>22</v>
      </c>
      <c r="C11" s="46" t="s">
        <v>92</v>
      </c>
      <c r="D11" s="46" t="s">
        <v>92</v>
      </c>
      <c r="E11" s="46" t="s">
        <v>92</v>
      </c>
      <c r="F11" s="47" t="s">
        <v>92</v>
      </c>
      <c r="G11" s="47" t="s">
        <v>92</v>
      </c>
      <c r="H11" s="47" t="s">
        <v>92</v>
      </c>
      <c r="I11" s="48" t="s">
        <v>92</v>
      </c>
      <c r="J11" s="48" t="s">
        <v>92</v>
      </c>
      <c r="K11" s="48" t="s">
        <v>92</v>
      </c>
    </row>
    <row r="12" spans="1:11" ht="21.95" customHeight="1">
      <c r="A12" s="104"/>
      <c r="B12" s="43" t="s">
        <v>23</v>
      </c>
      <c r="C12" s="46">
        <v>60</v>
      </c>
      <c r="D12" s="46">
        <v>60</v>
      </c>
      <c r="E12" s="46">
        <v>60</v>
      </c>
      <c r="F12" s="47">
        <v>60</v>
      </c>
      <c r="G12" s="47">
        <v>60</v>
      </c>
      <c r="H12" s="47">
        <v>60</v>
      </c>
      <c r="I12" s="48">
        <v>60</v>
      </c>
      <c r="J12" s="48">
        <v>60</v>
      </c>
      <c r="K12" s="48">
        <v>60</v>
      </c>
    </row>
    <row r="13" spans="1:11" ht="21.95" customHeight="1">
      <c r="A13" s="104"/>
      <c r="B13" s="105" t="s">
        <v>24</v>
      </c>
      <c r="C13" s="103" t="s">
        <v>93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1" ht="28.5" customHeight="1">
      <c r="A14" s="104"/>
      <c r="B14" s="105"/>
      <c r="C14" s="103" t="s">
        <v>93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1" ht="21.95" customHeight="1">
      <c r="A15" s="101" t="s">
        <v>26</v>
      </c>
      <c r="B15" s="8" t="s">
        <v>27</v>
      </c>
      <c r="C15" s="46">
        <v>500</v>
      </c>
      <c r="D15" s="46">
        <v>470</v>
      </c>
      <c r="E15" s="46">
        <v>450</v>
      </c>
      <c r="F15" s="47">
        <v>450</v>
      </c>
      <c r="G15" s="41">
        <v>420</v>
      </c>
      <c r="H15" s="41">
        <v>380</v>
      </c>
      <c r="I15" s="41">
        <v>370</v>
      </c>
      <c r="J15" s="41">
        <v>340</v>
      </c>
      <c r="K15" s="41">
        <v>320</v>
      </c>
    </row>
    <row r="16" spans="1:11" ht="21.95" customHeight="1">
      <c r="A16" s="101"/>
      <c r="B16" s="9" t="s">
        <v>28</v>
      </c>
      <c r="C16" s="102" t="s">
        <v>94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6" t="s">
        <v>92</v>
      </c>
      <c r="D17" s="46" t="s">
        <v>92</v>
      </c>
      <c r="E17" s="46" t="s">
        <v>92</v>
      </c>
      <c r="F17" s="47" t="s">
        <v>92</v>
      </c>
      <c r="G17" s="47" t="s">
        <v>92</v>
      </c>
      <c r="H17" s="47" t="s">
        <v>92</v>
      </c>
      <c r="I17" s="48" t="s">
        <v>92</v>
      </c>
      <c r="J17" s="48" t="s">
        <v>92</v>
      </c>
      <c r="K17" s="48" t="s">
        <v>92</v>
      </c>
    </row>
    <row r="18" spans="1:11" ht="21.95" customHeight="1">
      <c r="A18" s="130"/>
      <c r="B18" s="42" t="s">
        <v>23</v>
      </c>
      <c r="C18" s="46">
        <v>70</v>
      </c>
      <c r="D18" s="46">
        <v>70</v>
      </c>
      <c r="E18" s="46">
        <v>70</v>
      </c>
      <c r="F18" s="47">
        <v>70</v>
      </c>
      <c r="G18" s="47">
        <v>70</v>
      </c>
      <c r="H18" s="47">
        <v>70</v>
      </c>
      <c r="I18" s="48">
        <v>70</v>
      </c>
      <c r="J18" s="48">
        <v>70</v>
      </c>
      <c r="K18" s="48">
        <v>70</v>
      </c>
    </row>
    <row r="19" spans="1:11" ht="21.95" customHeight="1">
      <c r="A19" s="130"/>
      <c r="B19" s="131" t="s">
        <v>24</v>
      </c>
      <c r="C19" s="103" t="s">
        <v>93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93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6">
        <v>500</v>
      </c>
      <c r="D21" s="46">
        <v>420</v>
      </c>
      <c r="E21" s="46">
        <v>350</v>
      </c>
      <c r="F21" s="47">
        <v>350</v>
      </c>
      <c r="G21" s="41">
        <v>250</v>
      </c>
      <c r="H21" s="41">
        <v>500</v>
      </c>
      <c r="I21" s="41">
        <v>490</v>
      </c>
      <c r="J21" s="41">
        <v>400</v>
      </c>
      <c r="K21" s="41">
        <v>340</v>
      </c>
    </row>
    <row r="22" spans="1:11" ht="34.5" customHeight="1">
      <c r="A22" s="129"/>
      <c r="B22" s="9" t="s">
        <v>33</v>
      </c>
      <c r="C22" s="102" t="s">
        <v>34</v>
      </c>
      <c r="D22" s="102"/>
      <c r="E22" s="102"/>
      <c r="F22" s="102" t="s">
        <v>99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>
        <v>3080</v>
      </c>
      <c r="D23" s="103"/>
      <c r="E23" s="103"/>
      <c r="F23" s="103">
        <v>2900</v>
      </c>
      <c r="G23" s="103"/>
      <c r="H23" s="103"/>
      <c r="I23" s="103">
        <v>2800</v>
      </c>
      <c r="J23" s="103"/>
      <c r="K23" s="103"/>
    </row>
    <row r="24" spans="1:11" ht="21.95" customHeight="1">
      <c r="A24" s="128"/>
      <c r="B24" s="10" t="s">
        <v>37</v>
      </c>
      <c r="C24" s="103">
        <f>1070+1060</f>
        <v>2130</v>
      </c>
      <c r="D24" s="103"/>
      <c r="E24" s="103"/>
      <c r="F24" s="103">
        <f>960+950</f>
        <v>1910</v>
      </c>
      <c r="G24" s="103"/>
      <c r="H24" s="103"/>
      <c r="I24" s="103">
        <v>1910</v>
      </c>
      <c r="J24" s="103"/>
      <c r="K24" s="103"/>
    </row>
    <row r="25" spans="1:11" ht="21.95" customHeight="1">
      <c r="A25" s="101" t="s">
        <v>38</v>
      </c>
      <c r="B25" s="8" t="s">
        <v>39</v>
      </c>
      <c r="C25" s="103">
        <v>28</v>
      </c>
      <c r="D25" s="103"/>
      <c r="E25" s="103"/>
      <c r="F25" s="103">
        <v>28</v>
      </c>
      <c r="G25" s="103"/>
      <c r="H25" s="103"/>
      <c r="I25" s="103">
        <v>28</v>
      </c>
      <c r="J25" s="103"/>
      <c r="K25" s="103"/>
    </row>
    <row r="26" spans="1:11" ht="21.95" customHeight="1">
      <c r="A26" s="101"/>
      <c r="B26" s="8" t="s">
        <v>40</v>
      </c>
      <c r="C26" s="103">
        <v>8</v>
      </c>
      <c r="D26" s="103"/>
      <c r="E26" s="103"/>
      <c r="F26" s="103">
        <v>6</v>
      </c>
      <c r="G26" s="103"/>
      <c r="H26" s="103"/>
      <c r="I26" s="103">
        <v>6</v>
      </c>
      <c r="J26" s="103"/>
      <c r="K26" s="103"/>
    </row>
    <row r="27" spans="1:11" ht="21.95" customHeight="1">
      <c r="A27" s="101"/>
      <c r="B27" s="8" t="s">
        <v>41</v>
      </c>
      <c r="C27" s="103">
        <v>2</v>
      </c>
      <c r="D27" s="103"/>
      <c r="E27" s="103"/>
      <c r="F27" s="103">
        <v>2</v>
      </c>
      <c r="G27" s="103"/>
      <c r="H27" s="103"/>
      <c r="I27" s="103">
        <v>2</v>
      </c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 t="s">
        <v>101</v>
      </c>
      <c r="G28" s="118"/>
      <c r="H28" s="119"/>
      <c r="I28" s="117" t="s">
        <v>102</v>
      </c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96</v>
      </c>
      <c r="D31" s="85"/>
      <c r="E31" s="86"/>
      <c r="F31" s="84" t="s">
        <v>98</v>
      </c>
      <c r="G31" s="85"/>
      <c r="H31" s="86"/>
      <c r="I31" s="84" t="s">
        <v>103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89"/>
      <c r="B35" s="96"/>
      <c r="C35" s="13" t="s">
        <v>54</v>
      </c>
      <c r="D35" s="13" t="s">
        <v>55</v>
      </c>
      <c r="E35" s="44">
        <v>9.15</v>
      </c>
      <c r="F35" s="44">
        <v>9.1199999999999992</v>
      </c>
      <c r="G35" s="44">
        <v>9.1300000000000008</v>
      </c>
      <c r="H35" s="41">
        <v>9.11</v>
      </c>
      <c r="I35" s="44">
        <v>9.15</v>
      </c>
      <c r="J35" s="21">
        <v>9.3000000000000007</v>
      </c>
    </row>
    <row r="36" spans="1:10" ht="15.75">
      <c r="A36" s="89"/>
      <c r="B36" s="96"/>
      <c r="C36" s="12" t="s">
        <v>56</v>
      </c>
      <c r="D36" s="12" t="s">
        <v>57</v>
      </c>
      <c r="E36" s="44">
        <v>6.24</v>
      </c>
      <c r="F36" s="44">
        <v>6.13</v>
      </c>
      <c r="G36" s="44">
        <v>6.44</v>
      </c>
      <c r="H36" s="41">
        <v>6.17</v>
      </c>
      <c r="I36" s="44">
        <v>6.13</v>
      </c>
      <c r="J36" s="21">
        <v>5.89</v>
      </c>
    </row>
    <row r="37" spans="1:10" ht="18.75">
      <c r="A37" s="89"/>
      <c r="B37" s="96"/>
      <c r="C37" s="13" t="s">
        <v>58</v>
      </c>
      <c r="D37" s="12" t="s">
        <v>59</v>
      </c>
      <c r="E37" s="44">
        <v>12.7</v>
      </c>
      <c r="F37" s="44">
        <v>11.7</v>
      </c>
      <c r="G37" s="35">
        <v>12.1</v>
      </c>
      <c r="H37" s="41">
        <v>11.7</v>
      </c>
      <c r="I37" s="44">
        <v>13.8</v>
      </c>
      <c r="J37" s="21">
        <v>13.4</v>
      </c>
    </row>
    <row r="38" spans="1:10" ht="16.5">
      <c r="A38" s="89"/>
      <c r="B38" s="96"/>
      <c r="C38" s="14" t="s">
        <v>60</v>
      </c>
      <c r="D38" s="12" t="s">
        <v>61</v>
      </c>
      <c r="E38" s="35">
        <v>6.7</v>
      </c>
      <c r="F38" s="35">
        <v>5.46</v>
      </c>
      <c r="G38" s="35">
        <v>4.96</v>
      </c>
      <c r="H38" s="37">
        <v>4.54</v>
      </c>
      <c r="I38" s="44">
        <v>4.78</v>
      </c>
      <c r="J38" s="21">
        <v>4.2300000000000004</v>
      </c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0.6</v>
      </c>
      <c r="J39" s="21">
        <v>0.6</v>
      </c>
    </row>
    <row r="40" spans="1:10" ht="15.75">
      <c r="A40" s="89"/>
      <c r="B40" s="96"/>
      <c r="C40" s="13" t="s">
        <v>54</v>
      </c>
      <c r="D40" s="13" t="s">
        <v>63</v>
      </c>
      <c r="E40" s="44">
        <v>10.220000000000001</v>
      </c>
      <c r="F40" s="44">
        <v>10.199999999999999</v>
      </c>
      <c r="G40" s="44">
        <v>10.26</v>
      </c>
      <c r="H40" s="41">
        <v>10.28</v>
      </c>
      <c r="I40" s="44">
        <v>10.25</v>
      </c>
      <c r="J40" s="21">
        <v>10.28</v>
      </c>
    </row>
    <row r="41" spans="1:10" ht="15.75">
      <c r="A41" s="89"/>
      <c r="B41" s="96"/>
      <c r="C41" s="12" t="s">
        <v>56</v>
      </c>
      <c r="D41" s="12" t="s">
        <v>64</v>
      </c>
      <c r="E41" s="44">
        <v>24.9</v>
      </c>
      <c r="F41" s="44">
        <v>23.81</v>
      </c>
      <c r="G41" s="44">
        <v>21.85</v>
      </c>
      <c r="H41" s="41">
        <v>22.14</v>
      </c>
      <c r="I41" s="44">
        <v>24.6</v>
      </c>
      <c r="J41" s="21">
        <v>23.3</v>
      </c>
    </row>
    <row r="42" spans="1:10" ht="15.75">
      <c r="A42" s="89"/>
      <c r="B42" s="96"/>
      <c r="C42" s="15" t="s">
        <v>65</v>
      </c>
      <c r="D42" s="16" t="s">
        <v>66</v>
      </c>
      <c r="E42" s="44">
        <v>5.35</v>
      </c>
      <c r="F42" s="44">
        <v>5.18</v>
      </c>
      <c r="G42" s="44">
        <v>5.26</v>
      </c>
      <c r="H42" s="41">
        <v>5.14</v>
      </c>
      <c r="I42" s="44">
        <v>5.4</v>
      </c>
      <c r="J42" s="21">
        <v>5.39</v>
      </c>
    </row>
    <row r="43" spans="1:10" ht="16.5">
      <c r="A43" s="89"/>
      <c r="B43" s="96"/>
      <c r="C43" s="15" t="s">
        <v>67</v>
      </c>
      <c r="D43" s="17" t="s">
        <v>68</v>
      </c>
      <c r="E43" s="44">
        <v>4.7</v>
      </c>
      <c r="F43" s="44">
        <v>4.5</v>
      </c>
      <c r="G43" s="44">
        <v>4.3499999999999996</v>
      </c>
      <c r="H43" s="41">
        <v>4.6500000000000004</v>
      </c>
      <c r="I43" s="44">
        <v>4.5199999999999996</v>
      </c>
      <c r="J43" s="21">
        <v>4.18</v>
      </c>
    </row>
    <row r="44" spans="1:10" ht="18.75">
      <c r="A44" s="89"/>
      <c r="B44" s="96"/>
      <c r="C44" s="13" t="s">
        <v>58</v>
      </c>
      <c r="D44" s="12" t="s">
        <v>69</v>
      </c>
      <c r="E44" s="44">
        <v>422</v>
      </c>
      <c r="F44" s="44">
        <v>380</v>
      </c>
      <c r="G44" s="44">
        <v>364</v>
      </c>
      <c r="H44" s="41">
        <v>382</v>
      </c>
      <c r="I44" s="44">
        <v>387</v>
      </c>
      <c r="J44" s="21">
        <v>507</v>
      </c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>
        <v>5.87</v>
      </c>
      <c r="F45" s="44">
        <v>5.73</v>
      </c>
      <c r="G45" s="44">
        <v>5.84</v>
      </c>
      <c r="H45" s="41">
        <v>5.81</v>
      </c>
      <c r="I45" s="44">
        <v>5.97</v>
      </c>
      <c r="J45" s="21">
        <v>6.05</v>
      </c>
    </row>
    <row r="46" spans="1:10" ht="18.75">
      <c r="A46" s="89"/>
      <c r="B46" s="96"/>
      <c r="C46" s="13" t="s">
        <v>58</v>
      </c>
      <c r="D46" s="12" t="s">
        <v>59</v>
      </c>
      <c r="E46" s="44">
        <v>17.899999999999999</v>
      </c>
      <c r="F46" s="44">
        <v>17.2</v>
      </c>
      <c r="G46" s="44">
        <v>17.399999999999999</v>
      </c>
      <c r="H46" s="41">
        <v>16.399999999999999</v>
      </c>
      <c r="I46" s="44">
        <v>15.9</v>
      </c>
      <c r="J46" s="21">
        <v>18.399999999999999</v>
      </c>
    </row>
    <row r="47" spans="1:10" ht="16.5">
      <c r="A47" s="89"/>
      <c r="B47" s="96"/>
      <c r="C47" s="14" t="s">
        <v>60</v>
      </c>
      <c r="D47" s="12" t="s">
        <v>72</v>
      </c>
      <c r="E47" s="44">
        <v>3.17</v>
      </c>
      <c r="F47" s="44">
        <v>3.94</v>
      </c>
      <c r="G47" s="44">
        <v>3.14</v>
      </c>
      <c r="H47" s="41">
        <v>3.32</v>
      </c>
      <c r="I47" s="44">
        <v>2.95</v>
      </c>
      <c r="J47" s="21">
        <v>2.85</v>
      </c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>
        <v>5.62</v>
      </c>
      <c r="F48" s="44">
        <v>5.58</v>
      </c>
      <c r="G48" s="44">
        <v>6.05</v>
      </c>
      <c r="H48" s="41">
        <v>5.47</v>
      </c>
      <c r="I48" s="44">
        <v>5.5</v>
      </c>
      <c r="J48" s="21">
        <v>5.63</v>
      </c>
    </row>
    <row r="49" spans="1:13" ht="18.75">
      <c r="A49" s="89"/>
      <c r="B49" s="96"/>
      <c r="C49" s="13" t="s">
        <v>58</v>
      </c>
      <c r="D49" s="12" t="s">
        <v>59</v>
      </c>
      <c r="E49" s="44">
        <v>11.7</v>
      </c>
      <c r="F49" s="44">
        <v>9.9</v>
      </c>
      <c r="G49" s="44">
        <v>10.6</v>
      </c>
      <c r="H49" s="41">
        <v>9.4</v>
      </c>
      <c r="I49" s="44">
        <v>12.3</v>
      </c>
      <c r="J49" s="21">
        <v>13.8</v>
      </c>
    </row>
    <row r="50" spans="1:13" ht="16.5">
      <c r="A50" s="89"/>
      <c r="B50" s="96"/>
      <c r="C50" s="14" t="s">
        <v>60</v>
      </c>
      <c r="D50" s="12" t="s">
        <v>72</v>
      </c>
      <c r="E50" s="44">
        <v>2.71</v>
      </c>
      <c r="F50" s="44">
        <v>3.09</v>
      </c>
      <c r="G50" s="44">
        <v>2.65</v>
      </c>
      <c r="H50" s="41">
        <v>2.64</v>
      </c>
      <c r="I50" s="44">
        <v>2.71</v>
      </c>
      <c r="J50" s="21">
        <v>3.18</v>
      </c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89"/>
      <c r="B52" s="96"/>
      <c r="C52" s="13" t="s">
        <v>54</v>
      </c>
      <c r="D52" s="12" t="s">
        <v>76</v>
      </c>
      <c r="E52" s="44">
        <v>9.4499999999999993</v>
      </c>
      <c r="F52" s="44">
        <v>9.42</v>
      </c>
      <c r="G52" s="44">
        <v>9.36</v>
      </c>
      <c r="H52" s="41">
        <v>9.32</v>
      </c>
      <c r="I52" s="44">
        <v>9.33</v>
      </c>
      <c r="J52" s="21">
        <v>9.35</v>
      </c>
    </row>
    <row r="53" spans="1:13" ht="15.75">
      <c r="A53" s="89"/>
      <c r="B53" s="96"/>
      <c r="C53" s="12" t="s">
        <v>56</v>
      </c>
      <c r="D53" s="12" t="s">
        <v>57</v>
      </c>
      <c r="E53" s="44">
        <v>6.13</v>
      </c>
      <c r="F53" s="44">
        <v>5.92</v>
      </c>
      <c r="G53" s="44">
        <v>5.44</v>
      </c>
      <c r="H53" s="41">
        <v>5.46</v>
      </c>
      <c r="I53" s="44">
        <v>5.27</v>
      </c>
      <c r="J53" s="21">
        <v>6.09</v>
      </c>
    </row>
    <row r="54" spans="1:13" ht="18.75">
      <c r="A54" s="89"/>
      <c r="B54" s="96"/>
      <c r="C54" s="13" t="s">
        <v>58</v>
      </c>
      <c r="D54" s="12" t="s">
        <v>59</v>
      </c>
      <c r="E54" s="44">
        <v>15.8</v>
      </c>
      <c r="F54" s="44">
        <v>13.9</v>
      </c>
      <c r="G54" s="44">
        <v>12.7</v>
      </c>
      <c r="H54" s="41">
        <v>11.7</v>
      </c>
      <c r="I54" s="44">
        <v>10.8</v>
      </c>
      <c r="J54" s="21">
        <v>11.2</v>
      </c>
    </row>
    <row r="55" spans="1:13" ht="16.5">
      <c r="A55" s="89"/>
      <c r="B55" s="97"/>
      <c r="C55" s="18" t="s">
        <v>60</v>
      </c>
      <c r="D55" s="12" t="s">
        <v>77</v>
      </c>
      <c r="E55" s="19">
        <v>7.1</v>
      </c>
      <c r="F55" s="19">
        <v>6.15</v>
      </c>
      <c r="G55" s="19">
        <v>4.8499999999999996</v>
      </c>
      <c r="H55" s="41">
        <v>4.7699999999999996</v>
      </c>
      <c r="I55" s="44">
        <v>4.5199999999999996</v>
      </c>
      <c r="J55" s="21">
        <v>3.77</v>
      </c>
    </row>
    <row r="56" spans="1:13" ht="14.25">
      <c r="A56" s="22" t="s">
        <v>78</v>
      </c>
      <c r="B56" s="22" t="s">
        <v>79</v>
      </c>
      <c r="C56" s="23">
        <v>7.91</v>
      </c>
      <c r="D56" s="22" t="s">
        <v>80</v>
      </c>
      <c r="E56" s="23">
        <v>80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39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16.84</v>
      </c>
      <c r="G59" s="34"/>
      <c r="H59" s="30">
        <v>15.31</v>
      </c>
      <c r="I59" s="30"/>
      <c r="J59" s="21">
        <v>15.2</v>
      </c>
      <c r="K59" s="21"/>
      <c r="L59" s="21">
        <v>15</v>
      </c>
      <c r="M59" s="21"/>
    </row>
    <row r="60" spans="1:13" ht="18.75">
      <c r="A60" s="28" t="s">
        <v>1</v>
      </c>
      <c r="B60" s="29">
        <v>27.2</v>
      </c>
      <c r="C60" s="30"/>
      <c r="D60" s="33">
        <v>35.14</v>
      </c>
      <c r="E60" s="30"/>
      <c r="F60" s="30"/>
      <c r="G60" s="34"/>
      <c r="H60" s="30"/>
      <c r="I60" s="30"/>
      <c r="J60" s="21">
        <v>82.2</v>
      </c>
      <c r="K60" s="21"/>
      <c r="L60" s="21">
        <v>39.4</v>
      </c>
      <c r="M60" s="21"/>
    </row>
    <row r="61" spans="1:13" ht="18.75">
      <c r="A61" s="28" t="s">
        <v>2</v>
      </c>
      <c r="B61" s="29">
        <v>34.200000000000003</v>
      </c>
      <c r="C61" s="30"/>
      <c r="D61" s="33">
        <v>43.8</v>
      </c>
      <c r="E61" s="30"/>
      <c r="F61" s="30">
        <v>27.41</v>
      </c>
      <c r="G61" s="34"/>
      <c r="H61" s="30">
        <v>39</v>
      </c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>
        <v>12.25</v>
      </c>
      <c r="D63" s="33"/>
      <c r="E63" s="30">
        <v>12.59</v>
      </c>
      <c r="F63" s="30"/>
      <c r="G63" s="34">
        <v>12.72</v>
      </c>
      <c r="H63" s="30"/>
      <c r="I63" s="30">
        <v>12.6</v>
      </c>
      <c r="J63" s="21"/>
      <c r="K63" s="21">
        <v>12.9</v>
      </c>
      <c r="M63" s="21">
        <v>12.4</v>
      </c>
    </row>
    <row r="64" spans="1:13" ht="18.75">
      <c r="A64" s="31" t="s">
        <v>3</v>
      </c>
      <c r="B64" s="30"/>
      <c r="C64" s="30">
        <v>27.71</v>
      </c>
      <c r="D64" s="33"/>
      <c r="E64" s="30">
        <v>26.58</v>
      </c>
      <c r="F64" s="30"/>
      <c r="G64" s="38">
        <v>78.13</v>
      </c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>
        <v>21.26</v>
      </c>
      <c r="J65" s="21"/>
      <c r="K65" s="21">
        <v>21.3</v>
      </c>
      <c r="M65" s="21">
        <v>20.6</v>
      </c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>
        <v>3.89</v>
      </c>
      <c r="C67" s="30">
        <v>7.33</v>
      </c>
      <c r="D67" s="33">
        <v>3.21</v>
      </c>
      <c r="E67" s="30">
        <v>7.37</v>
      </c>
      <c r="F67" s="30">
        <v>3.24</v>
      </c>
      <c r="G67" s="34">
        <v>7.47</v>
      </c>
      <c r="H67" s="30">
        <v>3.21</v>
      </c>
      <c r="I67" s="30">
        <v>7.54</v>
      </c>
      <c r="J67" s="21">
        <v>3.51</v>
      </c>
      <c r="K67" s="21">
        <v>7.6</v>
      </c>
      <c r="L67" s="21">
        <v>3.12</v>
      </c>
      <c r="M67" s="21">
        <v>7.4</v>
      </c>
    </row>
    <row r="68" spans="1:13" ht="18.75">
      <c r="A68" s="32" t="s">
        <v>5</v>
      </c>
      <c r="B68" s="36">
        <v>4.3899999999999997</v>
      </c>
      <c r="C68" s="30">
        <v>7.25</v>
      </c>
      <c r="D68" s="33">
        <v>4.26</v>
      </c>
      <c r="E68" s="30">
        <v>7.45</v>
      </c>
      <c r="F68" s="30">
        <v>4.1100000000000003</v>
      </c>
      <c r="G68" s="34">
        <v>7.24</v>
      </c>
      <c r="H68" s="30">
        <v>4.72</v>
      </c>
      <c r="I68" s="30">
        <v>7.57</v>
      </c>
      <c r="J68" s="21">
        <v>4.88</v>
      </c>
      <c r="K68" s="21">
        <v>7.8</v>
      </c>
      <c r="L68" s="21">
        <v>4.5599999999999996</v>
      </c>
      <c r="M68" s="21">
        <v>7.2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>
        <v>3.11</v>
      </c>
      <c r="I69" s="30">
        <v>10.81</v>
      </c>
      <c r="J69" s="21">
        <v>3.06</v>
      </c>
      <c r="K69" s="21">
        <v>10.8</v>
      </c>
      <c r="L69" s="21">
        <v>2.89</v>
      </c>
      <c r="M69" s="21">
        <v>10.6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C4-'8日'!I4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C5-'8日'!I5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C4-'9日'!I4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C5-'9日'!I5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G68" sqref="G6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C4-'10日'!I4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C5-'10日'!I5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C4-'11日'!I4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C5-'11日'!I5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C4-'12日'!I4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C5-'12日'!I5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C4-'13日'!I4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C5-'13日'!I5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C4-'14日'!I4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C5-'14日'!I5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8:E30"/>
    <mergeCell ref="F28:H30"/>
    <mergeCell ref="I28:K30"/>
    <mergeCell ref="A25:A27"/>
    <mergeCell ref="C26:E26"/>
    <mergeCell ref="I24:K24"/>
    <mergeCell ref="C25:E25"/>
    <mergeCell ref="F25:H25"/>
    <mergeCell ref="I25:K25"/>
    <mergeCell ref="A23:A24"/>
    <mergeCell ref="A9:A10"/>
    <mergeCell ref="C9:E9"/>
    <mergeCell ref="F9:H9"/>
    <mergeCell ref="I9:K9"/>
    <mergeCell ref="C10:E10"/>
    <mergeCell ref="F10:H10"/>
    <mergeCell ref="I10:K10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C4-'15日'!I4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C5-'15日'!I5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C4-'16日'!I4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C5-'16日'!I5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C4-'17日'!I4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C5-'17日'!I5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3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3" ht="17.25" customHeight="1">
      <c r="A2" s="140" t="s">
        <v>8</v>
      </c>
      <c r="B2" s="140"/>
      <c r="C2" s="142" t="s">
        <v>95</v>
      </c>
      <c r="D2" s="142"/>
      <c r="E2" s="142"/>
      <c r="F2" s="143" t="s">
        <v>97</v>
      </c>
      <c r="G2" s="143"/>
      <c r="H2" s="143"/>
      <c r="I2" s="144" t="s">
        <v>100</v>
      </c>
      <c r="J2" s="144"/>
      <c r="K2" s="144"/>
    </row>
    <row r="3" spans="1:13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3" ht="21.95" customHeight="1">
      <c r="A4" s="136" t="s">
        <v>12</v>
      </c>
      <c r="B4" s="5" t="s">
        <v>13</v>
      </c>
      <c r="C4" s="107">
        <v>100</v>
      </c>
      <c r="D4" s="107"/>
      <c r="E4" s="107"/>
      <c r="F4" s="107">
        <v>1120</v>
      </c>
      <c r="G4" s="107"/>
      <c r="H4" s="107"/>
      <c r="I4" s="107">
        <v>2300</v>
      </c>
      <c r="J4" s="107"/>
      <c r="K4" s="107"/>
      <c r="L4" s="145" t="s">
        <v>89</v>
      </c>
      <c r="M4" s="145" t="s">
        <v>90</v>
      </c>
    </row>
    <row r="5" spans="1:13" ht="21.95" customHeight="1">
      <c r="A5" s="136"/>
      <c r="B5" s="6" t="s">
        <v>14</v>
      </c>
      <c r="C5" s="107">
        <v>950</v>
      </c>
      <c r="D5" s="107"/>
      <c r="E5" s="107"/>
      <c r="F5" s="107">
        <v>1350</v>
      </c>
      <c r="G5" s="107"/>
      <c r="H5" s="107"/>
      <c r="I5" s="107">
        <v>2100</v>
      </c>
      <c r="J5" s="107"/>
      <c r="K5" s="107"/>
      <c r="L5" s="146"/>
      <c r="M5" s="146"/>
    </row>
    <row r="6" spans="1:13" ht="21.95" customHeight="1">
      <c r="A6" s="136"/>
      <c r="B6" s="6" t="s">
        <v>15</v>
      </c>
      <c r="C6" s="132">
        <f>C4</f>
        <v>100</v>
      </c>
      <c r="D6" s="132"/>
      <c r="E6" s="132"/>
      <c r="F6" s="133">
        <f>F4-C4</f>
        <v>1020</v>
      </c>
      <c r="G6" s="134"/>
      <c r="H6" s="135"/>
      <c r="I6" s="133">
        <f>I4-F4</f>
        <v>1180</v>
      </c>
      <c r="J6" s="134"/>
      <c r="K6" s="135"/>
      <c r="L6" s="147">
        <f>C6+F6+I6</f>
        <v>2300</v>
      </c>
      <c r="M6" s="147">
        <f>C7+F7+I7</f>
        <v>2100</v>
      </c>
    </row>
    <row r="7" spans="1:13" ht="21.95" customHeight="1">
      <c r="A7" s="136"/>
      <c r="B7" s="6" t="s">
        <v>16</v>
      </c>
      <c r="C7" s="132">
        <f>C5</f>
        <v>950</v>
      </c>
      <c r="D7" s="132"/>
      <c r="E7" s="132"/>
      <c r="F7" s="133">
        <f>F5-C5</f>
        <v>400</v>
      </c>
      <c r="G7" s="134"/>
      <c r="H7" s="135"/>
      <c r="I7" s="133">
        <f>I5-F5</f>
        <v>750</v>
      </c>
      <c r="J7" s="134"/>
      <c r="K7" s="135"/>
      <c r="L7" s="147"/>
      <c r="M7" s="147"/>
    </row>
    <row r="8" spans="1:13" ht="21.95" customHeight="1">
      <c r="A8" s="136"/>
      <c r="B8" s="6" t="s">
        <v>17</v>
      </c>
      <c r="C8" s="107">
        <v>0</v>
      </c>
      <c r="D8" s="107"/>
      <c r="E8" s="107"/>
      <c r="F8" s="107">
        <v>0</v>
      </c>
      <c r="G8" s="107"/>
      <c r="H8" s="107"/>
      <c r="I8" s="107">
        <v>0</v>
      </c>
      <c r="J8" s="107"/>
      <c r="K8" s="107"/>
    </row>
    <row r="9" spans="1:13" ht="21.95" customHeight="1">
      <c r="A9" s="106" t="s">
        <v>18</v>
      </c>
      <c r="B9" s="7" t="s">
        <v>19</v>
      </c>
      <c r="C9" s="107">
        <v>45</v>
      </c>
      <c r="D9" s="107"/>
      <c r="E9" s="107"/>
      <c r="F9" s="107">
        <v>44</v>
      </c>
      <c r="G9" s="107"/>
      <c r="H9" s="107"/>
      <c r="I9" s="107">
        <v>49</v>
      </c>
      <c r="J9" s="107"/>
      <c r="K9" s="107"/>
    </row>
    <row r="10" spans="1:13" ht="21.95" customHeight="1">
      <c r="A10" s="106"/>
      <c r="B10" s="7" t="s">
        <v>20</v>
      </c>
      <c r="C10" s="107">
        <v>45</v>
      </c>
      <c r="D10" s="107"/>
      <c r="E10" s="107"/>
      <c r="F10" s="107">
        <v>44</v>
      </c>
      <c r="G10" s="107"/>
      <c r="H10" s="107"/>
      <c r="I10" s="107">
        <v>49</v>
      </c>
      <c r="J10" s="107"/>
      <c r="K10" s="107"/>
    </row>
    <row r="11" spans="1:13" ht="21.95" customHeight="1">
      <c r="A11" s="104" t="s">
        <v>21</v>
      </c>
      <c r="B11" s="52" t="s">
        <v>22</v>
      </c>
      <c r="C11" s="51" t="s">
        <v>92</v>
      </c>
      <c r="D11" s="51" t="s">
        <v>92</v>
      </c>
      <c r="E11" s="51" t="s">
        <v>92</v>
      </c>
      <c r="F11" s="51" t="s">
        <v>92</v>
      </c>
      <c r="G11" s="51" t="s">
        <v>92</v>
      </c>
      <c r="H11" s="51" t="s">
        <v>92</v>
      </c>
      <c r="I11" s="51" t="s">
        <v>92</v>
      </c>
      <c r="J11" s="51" t="s">
        <v>92</v>
      </c>
      <c r="K11" s="51" t="s">
        <v>92</v>
      </c>
    </row>
    <row r="12" spans="1:13" ht="21.95" customHeight="1">
      <c r="A12" s="104"/>
      <c r="B12" s="52" t="s">
        <v>23</v>
      </c>
      <c r="C12" s="51">
        <v>60</v>
      </c>
      <c r="D12" s="51">
        <v>60</v>
      </c>
      <c r="E12" s="51">
        <v>60</v>
      </c>
      <c r="F12" s="51">
        <v>60</v>
      </c>
      <c r="G12" s="51">
        <v>60</v>
      </c>
      <c r="H12" s="51">
        <v>60</v>
      </c>
      <c r="I12" s="51">
        <v>60</v>
      </c>
      <c r="J12" s="51">
        <v>60</v>
      </c>
      <c r="K12" s="51">
        <v>60</v>
      </c>
    </row>
    <row r="13" spans="1:13" ht="21.95" customHeight="1">
      <c r="A13" s="104"/>
      <c r="B13" s="105" t="s">
        <v>24</v>
      </c>
      <c r="C13" s="103" t="s">
        <v>93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3" ht="28.5" customHeight="1">
      <c r="A14" s="104"/>
      <c r="B14" s="105"/>
      <c r="C14" s="103" t="s">
        <v>93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3" ht="21.95" customHeight="1">
      <c r="A15" s="101" t="s">
        <v>26</v>
      </c>
      <c r="B15" s="8" t="s">
        <v>27</v>
      </c>
      <c r="C15" s="51">
        <v>500</v>
      </c>
      <c r="D15" s="51">
        <v>470</v>
      </c>
      <c r="E15" s="51">
        <v>450</v>
      </c>
      <c r="F15" s="51">
        <v>450</v>
      </c>
      <c r="G15" s="51">
        <v>420</v>
      </c>
      <c r="H15" s="51">
        <v>380</v>
      </c>
      <c r="I15" s="51">
        <v>370</v>
      </c>
      <c r="J15" s="51">
        <v>340</v>
      </c>
      <c r="K15" s="51">
        <v>320</v>
      </c>
    </row>
    <row r="16" spans="1:13" ht="21.95" customHeight="1">
      <c r="A16" s="101"/>
      <c r="B16" s="9" t="s">
        <v>28</v>
      </c>
      <c r="C16" s="102" t="s">
        <v>94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53" t="s">
        <v>22</v>
      </c>
      <c r="C17" s="51" t="s">
        <v>92</v>
      </c>
      <c r="D17" s="51" t="s">
        <v>92</v>
      </c>
      <c r="E17" s="51" t="s">
        <v>92</v>
      </c>
      <c r="F17" s="51" t="s">
        <v>92</v>
      </c>
      <c r="G17" s="51" t="s">
        <v>92</v>
      </c>
      <c r="H17" s="51" t="s">
        <v>92</v>
      </c>
      <c r="I17" s="51" t="s">
        <v>92</v>
      </c>
      <c r="J17" s="51" t="s">
        <v>92</v>
      </c>
      <c r="K17" s="51" t="s">
        <v>92</v>
      </c>
    </row>
    <row r="18" spans="1:11" ht="21.95" customHeight="1">
      <c r="A18" s="130"/>
      <c r="B18" s="53" t="s">
        <v>23</v>
      </c>
      <c r="C18" s="51">
        <v>70</v>
      </c>
      <c r="D18" s="51">
        <v>70</v>
      </c>
      <c r="E18" s="51">
        <v>70</v>
      </c>
      <c r="F18" s="51">
        <v>70</v>
      </c>
      <c r="G18" s="51">
        <v>70</v>
      </c>
      <c r="H18" s="51">
        <v>70</v>
      </c>
      <c r="I18" s="51">
        <v>70</v>
      </c>
      <c r="J18" s="51">
        <v>70</v>
      </c>
      <c r="K18" s="51">
        <v>70</v>
      </c>
    </row>
    <row r="19" spans="1:11" ht="21.95" customHeight="1">
      <c r="A19" s="130"/>
      <c r="B19" s="131" t="s">
        <v>24</v>
      </c>
      <c r="C19" s="103" t="s">
        <v>93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93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51">
        <v>500</v>
      </c>
      <c r="D21" s="51">
        <v>420</v>
      </c>
      <c r="E21" s="51">
        <v>350</v>
      </c>
      <c r="F21" s="51">
        <v>350</v>
      </c>
      <c r="G21" s="51">
        <v>250</v>
      </c>
      <c r="H21" s="51">
        <v>500</v>
      </c>
      <c r="I21" s="51">
        <v>490</v>
      </c>
      <c r="J21" s="51">
        <v>400</v>
      </c>
      <c r="K21" s="51">
        <v>340</v>
      </c>
    </row>
    <row r="22" spans="1:11" ht="30.75" customHeight="1">
      <c r="A22" s="129"/>
      <c r="B22" s="9" t="s">
        <v>33</v>
      </c>
      <c r="C22" s="102" t="s">
        <v>34</v>
      </c>
      <c r="D22" s="102"/>
      <c r="E22" s="102"/>
      <c r="F22" s="102" t="s">
        <v>99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>
        <v>3080</v>
      </c>
      <c r="D23" s="103"/>
      <c r="E23" s="103"/>
      <c r="F23" s="103">
        <v>2900</v>
      </c>
      <c r="G23" s="103"/>
      <c r="H23" s="103"/>
      <c r="I23" s="103">
        <v>2800</v>
      </c>
      <c r="J23" s="103"/>
      <c r="K23" s="103"/>
    </row>
    <row r="24" spans="1:11" ht="21.95" customHeight="1">
      <c r="A24" s="128"/>
      <c r="B24" s="10" t="s">
        <v>37</v>
      </c>
      <c r="C24" s="103">
        <f>1070+1060</f>
        <v>2130</v>
      </c>
      <c r="D24" s="103"/>
      <c r="E24" s="103"/>
      <c r="F24" s="103">
        <f>960+950</f>
        <v>1910</v>
      </c>
      <c r="G24" s="103"/>
      <c r="H24" s="103"/>
      <c r="I24" s="103">
        <v>1910</v>
      </c>
      <c r="J24" s="103"/>
      <c r="K24" s="103"/>
    </row>
    <row r="25" spans="1:11" ht="21.95" customHeight="1">
      <c r="A25" s="101" t="s">
        <v>38</v>
      </c>
      <c r="B25" s="8" t="s">
        <v>39</v>
      </c>
      <c r="C25" s="103">
        <v>28</v>
      </c>
      <c r="D25" s="103"/>
      <c r="E25" s="103"/>
      <c r="F25" s="103">
        <v>28</v>
      </c>
      <c r="G25" s="103"/>
      <c r="H25" s="103"/>
      <c r="I25" s="103">
        <v>28</v>
      </c>
      <c r="J25" s="103"/>
      <c r="K25" s="103"/>
    </row>
    <row r="26" spans="1:11" ht="21.95" customHeight="1">
      <c r="A26" s="101"/>
      <c r="B26" s="8" t="s">
        <v>40</v>
      </c>
      <c r="C26" s="103">
        <v>8</v>
      </c>
      <c r="D26" s="103"/>
      <c r="E26" s="103"/>
      <c r="F26" s="103">
        <v>6</v>
      </c>
      <c r="G26" s="103"/>
      <c r="H26" s="103"/>
      <c r="I26" s="103">
        <v>6</v>
      </c>
      <c r="J26" s="103"/>
      <c r="K26" s="103"/>
    </row>
    <row r="27" spans="1:11" ht="21.95" customHeight="1">
      <c r="A27" s="101"/>
      <c r="B27" s="8" t="s">
        <v>41</v>
      </c>
      <c r="C27" s="103">
        <v>2</v>
      </c>
      <c r="D27" s="103"/>
      <c r="E27" s="103"/>
      <c r="F27" s="103">
        <v>2</v>
      </c>
      <c r="G27" s="103"/>
      <c r="H27" s="103"/>
      <c r="I27" s="103">
        <v>2</v>
      </c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 t="s">
        <v>136</v>
      </c>
      <c r="G28" s="118"/>
      <c r="H28" s="119"/>
      <c r="I28" s="117" t="s">
        <v>102</v>
      </c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13.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96</v>
      </c>
      <c r="D31" s="85"/>
      <c r="E31" s="86"/>
      <c r="F31" s="84" t="s">
        <v>98</v>
      </c>
      <c r="G31" s="85"/>
      <c r="H31" s="86"/>
      <c r="I31" s="84" t="s">
        <v>103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5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21">
        <v>0</v>
      </c>
    </row>
    <row r="35" spans="1:10" ht="15.75">
      <c r="A35" s="89"/>
      <c r="B35" s="96"/>
      <c r="C35" s="13" t="s">
        <v>54</v>
      </c>
      <c r="D35" s="13" t="s">
        <v>55</v>
      </c>
      <c r="E35" s="54">
        <v>9.15</v>
      </c>
      <c r="F35" s="54">
        <v>9.1199999999999992</v>
      </c>
      <c r="G35" s="54">
        <v>9.1300000000000008</v>
      </c>
      <c r="H35" s="51">
        <v>9.11</v>
      </c>
      <c r="I35" s="54">
        <v>9.15</v>
      </c>
      <c r="J35" s="21">
        <v>9.3000000000000007</v>
      </c>
    </row>
    <row r="36" spans="1:10" ht="15.75">
      <c r="A36" s="89"/>
      <c r="B36" s="96"/>
      <c r="C36" s="12" t="s">
        <v>56</v>
      </c>
      <c r="D36" s="12" t="s">
        <v>57</v>
      </c>
      <c r="E36" s="54">
        <v>6.24</v>
      </c>
      <c r="F36" s="54">
        <v>6.13</v>
      </c>
      <c r="G36" s="54">
        <v>6.44</v>
      </c>
      <c r="H36" s="51">
        <v>6.17</v>
      </c>
      <c r="I36" s="54">
        <v>6.13</v>
      </c>
      <c r="J36" s="21">
        <v>5.89</v>
      </c>
    </row>
    <row r="37" spans="1:10" ht="18.75">
      <c r="A37" s="89"/>
      <c r="B37" s="96"/>
      <c r="C37" s="13" t="s">
        <v>58</v>
      </c>
      <c r="D37" s="12" t="s">
        <v>59</v>
      </c>
      <c r="E37" s="54">
        <v>12.7</v>
      </c>
      <c r="F37" s="54">
        <v>11.7</v>
      </c>
      <c r="G37" s="35">
        <v>12.1</v>
      </c>
      <c r="H37" s="51">
        <v>11.7</v>
      </c>
      <c r="I37" s="54">
        <v>13.8</v>
      </c>
      <c r="J37" s="21">
        <v>13.4</v>
      </c>
    </row>
    <row r="38" spans="1:10" ht="16.5">
      <c r="A38" s="89"/>
      <c r="B38" s="96"/>
      <c r="C38" s="14" t="s">
        <v>60</v>
      </c>
      <c r="D38" s="12" t="s">
        <v>61</v>
      </c>
      <c r="E38" s="35">
        <v>6.7</v>
      </c>
      <c r="F38" s="35">
        <v>5.46</v>
      </c>
      <c r="G38" s="35">
        <v>4.96</v>
      </c>
      <c r="H38" s="37">
        <v>4.54</v>
      </c>
      <c r="I38" s="54">
        <v>4.78</v>
      </c>
      <c r="J38" s="21">
        <v>4.2300000000000004</v>
      </c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54">
        <v>0.5</v>
      </c>
      <c r="F39" s="54">
        <v>0.5</v>
      </c>
      <c r="G39" s="54">
        <v>0.5</v>
      </c>
      <c r="H39" s="51">
        <v>0.5</v>
      </c>
      <c r="I39" s="54">
        <v>0.6</v>
      </c>
      <c r="J39" s="21">
        <v>0.6</v>
      </c>
    </row>
    <row r="40" spans="1:10" ht="15.75">
      <c r="A40" s="89"/>
      <c r="B40" s="96"/>
      <c r="C40" s="13" t="s">
        <v>54</v>
      </c>
      <c r="D40" s="13" t="s">
        <v>63</v>
      </c>
      <c r="E40" s="54">
        <v>10.220000000000001</v>
      </c>
      <c r="F40" s="54">
        <v>10.199999999999999</v>
      </c>
      <c r="G40" s="54">
        <v>10.26</v>
      </c>
      <c r="H40" s="51">
        <v>10.28</v>
      </c>
      <c r="I40" s="54">
        <v>10.25</v>
      </c>
      <c r="J40" s="21">
        <v>10.28</v>
      </c>
    </row>
    <row r="41" spans="1:10" ht="15.75">
      <c r="A41" s="89"/>
      <c r="B41" s="96"/>
      <c r="C41" s="12" t="s">
        <v>56</v>
      </c>
      <c r="D41" s="12" t="s">
        <v>64</v>
      </c>
      <c r="E41" s="54">
        <v>24.9</v>
      </c>
      <c r="F41" s="54">
        <v>23.81</v>
      </c>
      <c r="G41" s="54">
        <v>21.85</v>
      </c>
      <c r="H41" s="51">
        <v>22.14</v>
      </c>
      <c r="I41" s="54">
        <v>24.6</v>
      </c>
      <c r="J41" s="21">
        <v>23.3</v>
      </c>
    </row>
    <row r="42" spans="1:10" ht="15.75">
      <c r="A42" s="89"/>
      <c r="B42" s="96"/>
      <c r="C42" s="15" t="s">
        <v>65</v>
      </c>
      <c r="D42" s="16" t="s">
        <v>66</v>
      </c>
      <c r="E42" s="54">
        <v>5.35</v>
      </c>
      <c r="F42" s="54">
        <v>5.18</v>
      </c>
      <c r="G42" s="54">
        <v>5.26</v>
      </c>
      <c r="H42" s="51">
        <v>5.14</v>
      </c>
      <c r="I42" s="54">
        <v>5.4</v>
      </c>
      <c r="J42" s="21">
        <v>5.39</v>
      </c>
    </row>
    <row r="43" spans="1:10" ht="16.5">
      <c r="A43" s="89"/>
      <c r="B43" s="96"/>
      <c r="C43" s="15" t="s">
        <v>67</v>
      </c>
      <c r="D43" s="17" t="s">
        <v>68</v>
      </c>
      <c r="E43" s="54">
        <v>4.7</v>
      </c>
      <c r="F43" s="54">
        <v>4.5</v>
      </c>
      <c r="G43" s="54">
        <v>4.3499999999999996</v>
      </c>
      <c r="H43" s="51">
        <v>4.6500000000000004</v>
      </c>
      <c r="I43" s="54">
        <v>4.5199999999999996</v>
      </c>
      <c r="J43" s="21">
        <v>4.18</v>
      </c>
    </row>
    <row r="44" spans="1:10" ht="18.75">
      <c r="A44" s="89"/>
      <c r="B44" s="96"/>
      <c r="C44" s="13" t="s">
        <v>58</v>
      </c>
      <c r="D44" s="12" t="s">
        <v>69</v>
      </c>
      <c r="E44" s="54">
        <v>422</v>
      </c>
      <c r="F44" s="54">
        <v>380</v>
      </c>
      <c r="G44" s="54">
        <v>364</v>
      </c>
      <c r="H44" s="51">
        <v>382</v>
      </c>
      <c r="I44" s="54">
        <v>387</v>
      </c>
      <c r="J44" s="21">
        <v>507</v>
      </c>
    </row>
    <row r="45" spans="1:10" ht="15.75">
      <c r="A45" s="89"/>
      <c r="B45" s="96" t="s">
        <v>70</v>
      </c>
      <c r="C45" s="14" t="s">
        <v>0</v>
      </c>
      <c r="D45" s="12" t="s">
        <v>71</v>
      </c>
      <c r="E45" s="54">
        <v>5.87</v>
      </c>
      <c r="F45" s="54">
        <v>5.73</v>
      </c>
      <c r="G45" s="54">
        <v>5.84</v>
      </c>
      <c r="H45" s="51">
        <v>5.81</v>
      </c>
      <c r="I45" s="54">
        <v>5.97</v>
      </c>
      <c r="J45" s="21">
        <v>6.05</v>
      </c>
    </row>
    <row r="46" spans="1:10" ht="18.75">
      <c r="A46" s="89"/>
      <c r="B46" s="96"/>
      <c r="C46" s="13" t="s">
        <v>58</v>
      </c>
      <c r="D46" s="12" t="s">
        <v>59</v>
      </c>
      <c r="E46" s="54">
        <v>17.899999999999999</v>
      </c>
      <c r="F46" s="54">
        <v>17.2</v>
      </c>
      <c r="G46" s="54">
        <v>17.399999999999999</v>
      </c>
      <c r="H46" s="51">
        <v>16.399999999999999</v>
      </c>
      <c r="I46" s="54">
        <v>15.9</v>
      </c>
      <c r="J46" s="21">
        <v>18.399999999999999</v>
      </c>
    </row>
    <row r="47" spans="1:10" ht="16.5">
      <c r="A47" s="89"/>
      <c r="B47" s="96"/>
      <c r="C47" s="14" t="s">
        <v>60</v>
      </c>
      <c r="D47" s="12" t="s">
        <v>72</v>
      </c>
      <c r="E47" s="54">
        <v>3.17</v>
      </c>
      <c r="F47" s="54">
        <v>3.94</v>
      </c>
      <c r="G47" s="54">
        <v>3.14</v>
      </c>
      <c r="H47" s="51">
        <v>3.32</v>
      </c>
      <c r="I47" s="54">
        <v>2.95</v>
      </c>
      <c r="J47" s="21">
        <v>2.85</v>
      </c>
    </row>
    <row r="48" spans="1:10" ht="15.75">
      <c r="A48" s="89"/>
      <c r="B48" s="96" t="s">
        <v>73</v>
      </c>
      <c r="C48" s="14" t="s">
        <v>0</v>
      </c>
      <c r="D48" s="12" t="s">
        <v>71</v>
      </c>
      <c r="E48" s="54">
        <v>5.62</v>
      </c>
      <c r="F48" s="54">
        <v>5.58</v>
      </c>
      <c r="G48" s="54">
        <v>6.05</v>
      </c>
      <c r="H48" s="51">
        <v>5.47</v>
      </c>
      <c r="I48" s="54">
        <v>5.5</v>
      </c>
      <c r="J48" s="21">
        <v>5.63</v>
      </c>
    </row>
    <row r="49" spans="1:13" ht="18.75">
      <c r="A49" s="89"/>
      <c r="B49" s="96"/>
      <c r="C49" s="13" t="s">
        <v>58</v>
      </c>
      <c r="D49" s="12" t="s">
        <v>59</v>
      </c>
      <c r="E49" s="54">
        <v>11.7</v>
      </c>
      <c r="F49" s="54">
        <v>9.9</v>
      </c>
      <c r="G49" s="54">
        <v>10.6</v>
      </c>
      <c r="H49" s="51">
        <v>9.4</v>
      </c>
      <c r="I49" s="54">
        <v>12.3</v>
      </c>
      <c r="J49" s="21">
        <v>13.8</v>
      </c>
    </row>
    <row r="50" spans="1:13" ht="16.5">
      <c r="A50" s="89"/>
      <c r="B50" s="96"/>
      <c r="C50" s="14" t="s">
        <v>60</v>
      </c>
      <c r="D50" s="12" t="s">
        <v>72</v>
      </c>
      <c r="E50" s="54">
        <v>2.71</v>
      </c>
      <c r="F50" s="54">
        <v>3.09</v>
      </c>
      <c r="G50" s="54">
        <v>2.65</v>
      </c>
      <c r="H50" s="51">
        <v>2.64</v>
      </c>
      <c r="I50" s="54">
        <v>2.71</v>
      </c>
      <c r="J50" s="21">
        <v>3.18</v>
      </c>
    </row>
    <row r="51" spans="1:13" ht="14.25">
      <c r="A51" s="89"/>
      <c r="B51" s="96" t="s">
        <v>74</v>
      </c>
      <c r="C51" s="12" t="s">
        <v>52</v>
      </c>
      <c r="D51" s="54" t="s">
        <v>75</v>
      </c>
      <c r="E51" s="54">
        <v>0</v>
      </c>
      <c r="F51" s="54">
        <v>0</v>
      </c>
      <c r="G51" s="54">
        <v>0</v>
      </c>
      <c r="H51" s="51">
        <v>0</v>
      </c>
      <c r="I51" s="54">
        <v>0</v>
      </c>
      <c r="J51" s="21">
        <v>0</v>
      </c>
    </row>
    <row r="52" spans="1:13" ht="15.75">
      <c r="A52" s="89"/>
      <c r="B52" s="96"/>
      <c r="C52" s="13" t="s">
        <v>54</v>
      </c>
      <c r="D52" s="12" t="s">
        <v>76</v>
      </c>
      <c r="E52" s="54">
        <v>9.4499999999999993</v>
      </c>
      <c r="F52" s="54">
        <v>9.42</v>
      </c>
      <c r="G52" s="54">
        <v>9.36</v>
      </c>
      <c r="H52" s="51">
        <v>9.32</v>
      </c>
      <c r="I52" s="54">
        <v>9.33</v>
      </c>
      <c r="J52" s="21">
        <v>9.35</v>
      </c>
    </row>
    <row r="53" spans="1:13" ht="15.75">
      <c r="A53" s="89"/>
      <c r="B53" s="96"/>
      <c r="C53" s="12" t="s">
        <v>56</v>
      </c>
      <c r="D53" s="12" t="s">
        <v>57</v>
      </c>
      <c r="E53" s="54">
        <v>6.13</v>
      </c>
      <c r="F53" s="54">
        <v>5.92</v>
      </c>
      <c r="G53" s="54">
        <v>5.44</v>
      </c>
      <c r="H53" s="51">
        <v>5.46</v>
      </c>
      <c r="I53" s="54">
        <v>5.27</v>
      </c>
      <c r="J53" s="21">
        <v>6.09</v>
      </c>
    </row>
    <row r="54" spans="1:13" ht="18.75">
      <c r="A54" s="89"/>
      <c r="B54" s="96"/>
      <c r="C54" s="13" t="s">
        <v>58</v>
      </c>
      <c r="D54" s="12" t="s">
        <v>59</v>
      </c>
      <c r="E54" s="54">
        <v>15.8</v>
      </c>
      <c r="F54" s="54">
        <v>13.9</v>
      </c>
      <c r="G54" s="54">
        <v>12.7</v>
      </c>
      <c r="H54" s="51">
        <v>11.7</v>
      </c>
      <c r="I54" s="54">
        <v>10.8</v>
      </c>
      <c r="J54" s="21">
        <v>11.2</v>
      </c>
    </row>
    <row r="55" spans="1:13" ht="16.5">
      <c r="A55" s="89"/>
      <c r="B55" s="97"/>
      <c r="C55" s="18" t="s">
        <v>60</v>
      </c>
      <c r="D55" s="12" t="s">
        <v>77</v>
      </c>
      <c r="E55" s="19">
        <v>7.1</v>
      </c>
      <c r="F55" s="19">
        <v>6.15</v>
      </c>
      <c r="G55" s="19">
        <v>4.8499999999999996</v>
      </c>
      <c r="H55" s="51">
        <v>4.7699999999999996</v>
      </c>
      <c r="I55" s="54">
        <v>4.5199999999999996</v>
      </c>
      <c r="J55" s="21">
        <v>3.77</v>
      </c>
    </row>
    <row r="56" spans="1:13" ht="14.25">
      <c r="A56" s="22" t="s">
        <v>78</v>
      </c>
      <c r="B56" s="22" t="s">
        <v>79</v>
      </c>
      <c r="C56" s="23">
        <v>7.91</v>
      </c>
      <c r="D56" s="22" t="s">
        <v>80</v>
      </c>
      <c r="E56" s="23">
        <v>80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9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16.84</v>
      </c>
      <c r="G59" s="34"/>
      <c r="H59" s="30">
        <v>15.31</v>
      </c>
      <c r="I59" s="30"/>
      <c r="J59" s="21">
        <v>15.2</v>
      </c>
      <c r="K59" s="21"/>
      <c r="L59" s="21">
        <v>15</v>
      </c>
      <c r="M59" s="21"/>
    </row>
    <row r="60" spans="1:13" ht="18.75">
      <c r="A60" s="28" t="s">
        <v>1</v>
      </c>
      <c r="B60" s="29">
        <v>27.2</v>
      </c>
      <c r="C60" s="30"/>
      <c r="D60" s="33">
        <v>35.14</v>
      </c>
      <c r="E60" s="30"/>
      <c r="F60" s="30"/>
      <c r="G60" s="34"/>
      <c r="H60" s="30"/>
      <c r="I60" s="30"/>
      <c r="J60" s="21">
        <v>82.2</v>
      </c>
      <c r="K60" s="21"/>
      <c r="L60" s="21">
        <v>39.4</v>
      </c>
      <c r="M60" s="21"/>
    </row>
    <row r="61" spans="1:13" ht="18.75">
      <c r="A61" s="28" t="s">
        <v>2</v>
      </c>
      <c r="B61" s="29">
        <v>34.200000000000003</v>
      </c>
      <c r="C61" s="30"/>
      <c r="D61" s="33">
        <v>43.8</v>
      </c>
      <c r="E61" s="30"/>
      <c r="F61" s="30">
        <v>27.41</v>
      </c>
      <c r="G61" s="34"/>
      <c r="H61" s="30">
        <v>39</v>
      </c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>
        <v>12.25</v>
      </c>
      <c r="D63" s="33"/>
      <c r="E63" s="30">
        <v>12.59</v>
      </c>
      <c r="F63" s="30"/>
      <c r="G63" s="34">
        <v>12.72</v>
      </c>
      <c r="H63" s="30"/>
      <c r="I63" s="30">
        <v>12.6</v>
      </c>
      <c r="J63" s="21"/>
      <c r="K63" s="21">
        <v>12.9</v>
      </c>
      <c r="M63" s="21">
        <v>12.4</v>
      </c>
    </row>
    <row r="64" spans="1:13" ht="18.75">
      <c r="A64" s="31" t="s">
        <v>3</v>
      </c>
      <c r="B64" s="30"/>
      <c r="C64" s="30">
        <v>27.71</v>
      </c>
      <c r="D64" s="33"/>
      <c r="E64" s="30">
        <v>26.58</v>
      </c>
      <c r="F64" s="30"/>
      <c r="G64" s="38">
        <v>78.13</v>
      </c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>
        <v>21.26</v>
      </c>
      <c r="J65" s="21"/>
      <c r="K65" s="21">
        <v>21.3</v>
      </c>
      <c r="M65" s="21">
        <v>20.6</v>
      </c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>
        <v>3.89</v>
      </c>
      <c r="C67" s="30">
        <v>7.33</v>
      </c>
      <c r="D67" s="33">
        <v>3.21</v>
      </c>
      <c r="E67" s="30">
        <v>7.37</v>
      </c>
      <c r="F67" s="30">
        <v>3.24</v>
      </c>
      <c r="G67" s="34">
        <v>7.47</v>
      </c>
      <c r="H67" s="30">
        <v>3.21</v>
      </c>
      <c r="I67" s="30">
        <v>7.54</v>
      </c>
      <c r="J67" s="21">
        <v>3.51</v>
      </c>
      <c r="K67" s="21">
        <v>7.6</v>
      </c>
      <c r="L67" s="21">
        <v>3.12</v>
      </c>
      <c r="M67" s="21">
        <v>7.4</v>
      </c>
    </row>
    <row r="68" spans="1:13" ht="18.75">
      <c r="A68" s="32" t="s">
        <v>5</v>
      </c>
      <c r="B68" s="36">
        <v>4.3899999999999997</v>
      </c>
      <c r="C68" s="30">
        <v>7.25</v>
      </c>
      <c r="D68" s="33">
        <v>4.26</v>
      </c>
      <c r="E68" s="30">
        <v>7.45</v>
      </c>
      <c r="F68" s="30">
        <v>4.1100000000000003</v>
      </c>
      <c r="G68" s="34">
        <v>7.24</v>
      </c>
      <c r="H68" s="30">
        <v>4.72</v>
      </c>
      <c r="I68" s="30">
        <v>7.57</v>
      </c>
      <c r="J68" s="21">
        <v>4.88</v>
      </c>
      <c r="K68" s="21">
        <v>7.8</v>
      </c>
      <c r="L68" s="21">
        <v>4.5599999999999996</v>
      </c>
      <c r="M68" s="21">
        <v>7.2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>
        <v>3.11</v>
      </c>
      <c r="I69" s="30">
        <v>10.81</v>
      </c>
      <c r="J69" s="21">
        <v>3.06</v>
      </c>
      <c r="K69" s="21">
        <v>10.8</v>
      </c>
      <c r="L69" s="21">
        <v>2.89</v>
      </c>
      <c r="M69" s="21">
        <v>10.6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6">
    <mergeCell ref="L4:L5"/>
    <mergeCell ref="M4:M5"/>
    <mergeCell ref="L6:L7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14:E14"/>
    <mergeCell ref="F14:H14"/>
    <mergeCell ref="I14:K14"/>
    <mergeCell ref="A11:A14"/>
    <mergeCell ref="B13:B14"/>
    <mergeCell ref="C13:E13"/>
    <mergeCell ref="F13:H13"/>
    <mergeCell ref="I13:K13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5:K25"/>
    <mergeCell ref="B57:E57"/>
    <mergeCell ref="F57:I57"/>
    <mergeCell ref="J57:M57"/>
    <mergeCell ref="A23:A24"/>
    <mergeCell ref="C24:E24"/>
    <mergeCell ref="F24:H24"/>
    <mergeCell ref="I24:K24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62:M62"/>
    <mergeCell ref="B51:B55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C4-'18日'!I4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C5-'18日'!I5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C4-'19日'!I4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C5-'19日'!I5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C4-'20日'!I4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C5-'20日'!I5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C4-'21日'!I4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C5-'21日'!I5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C4-'22日'!I4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C5-'22日'!I5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C4-'23日'!I4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C5-'23日'!I5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C4-'24日'!I4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C5-'24日'!I5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C4-'25日'!I4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C5-'25日'!I5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C4-'26日'!I4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C5-'26日'!I5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C4-'27日'!I4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C5-'27日'!I5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104</v>
      </c>
      <c r="D2" s="142"/>
      <c r="E2" s="142"/>
      <c r="F2" s="143" t="s">
        <v>108</v>
      </c>
      <c r="G2" s="143"/>
      <c r="H2" s="143"/>
      <c r="I2" s="144" t="s">
        <v>111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>
        <v>3110</v>
      </c>
      <c r="D4" s="107"/>
      <c r="E4" s="107"/>
      <c r="F4" s="107">
        <v>3500</v>
      </c>
      <c r="G4" s="107"/>
      <c r="H4" s="107"/>
      <c r="I4" s="107">
        <v>4150</v>
      </c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>
        <v>2790</v>
      </c>
      <c r="D5" s="107"/>
      <c r="E5" s="107"/>
      <c r="F5" s="107">
        <v>3640</v>
      </c>
      <c r="G5" s="107"/>
      <c r="H5" s="107"/>
      <c r="I5" s="107">
        <v>4800</v>
      </c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C4-'1日'!I4</f>
        <v>810</v>
      </c>
      <c r="D6" s="151"/>
      <c r="E6" s="151"/>
      <c r="F6" s="152">
        <f>F4-C4</f>
        <v>390</v>
      </c>
      <c r="G6" s="153"/>
      <c r="H6" s="154"/>
      <c r="I6" s="152">
        <f>I4-F4</f>
        <v>650</v>
      </c>
      <c r="J6" s="153"/>
      <c r="K6" s="154"/>
      <c r="L6" s="147">
        <f>C6+F6+I6</f>
        <v>1850</v>
      </c>
      <c r="M6" s="147">
        <f>C7+F7+I7</f>
        <v>2700</v>
      </c>
    </row>
    <row r="7" spans="1:15" ht="21.95" customHeight="1">
      <c r="A7" s="136"/>
      <c r="B7" s="6" t="s">
        <v>16</v>
      </c>
      <c r="C7" s="151">
        <f>C5-'1日'!I5</f>
        <v>690</v>
      </c>
      <c r="D7" s="151"/>
      <c r="E7" s="151"/>
      <c r="F7" s="152">
        <f>F5-C5</f>
        <v>850</v>
      </c>
      <c r="G7" s="153"/>
      <c r="H7" s="154"/>
      <c r="I7" s="152">
        <f>I5-F5</f>
        <v>1160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>
        <v>0</v>
      </c>
      <c r="D8" s="107"/>
      <c r="E8" s="107"/>
      <c r="F8" s="107">
        <v>0</v>
      </c>
      <c r="G8" s="107"/>
      <c r="H8" s="107"/>
      <c r="I8" s="107">
        <v>0</v>
      </c>
      <c r="J8" s="107"/>
      <c r="K8" s="107"/>
    </row>
    <row r="9" spans="1:15" ht="21.95" customHeight="1">
      <c r="A9" s="106" t="s">
        <v>18</v>
      </c>
      <c r="B9" s="7" t="s">
        <v>19</v>
      </c>
      <c r="C9" s="107">
        <v>49</v>
      </c>
      <c r="D9" s="107"/>
      <c r="E9" s="107"/>
      <c r="F9" s="107">
        <v>49</v>
      </c>
      <c r="G9" s="107"/>
      <c r="H9" s="107"/>
      <c r="I9" s="107">
        <v>46</v>
      </c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>
        <v>49</v>
      </c>
      <c r="D10" s="107"/>
      <c r="E10" s="107"/>
      <c r="F10" s="107">
        <v>49</v>
      </c>
      <c r="G10" s="107"/>
      <c r="H10" s="107"/>
      <c r="I10" s="107">
        <v>46</v>
      </c>
      <c r="J10" s="107"/>
      <c r="K10" s="107"/>
    </row>
    <row r="11" spans="1:15" ht="21.95" customHeight="1">
      <c r="A11" s="104" t="s">
        <v>21</v>
      </c>
      <c r="B11" s="43" t="s">
        <v>22</v>
      </c>
      <c r="C11" s="55" t="s">
        <v>92</v>
      </c>
      <c r="D11" s="55" t="s">
        <v>92</v>
      </c>
      <c r="E11" s="55" t="s">
        <v>92</v>
      </c>
      <c r="F11" s="57" t="s">
        <v>92</v>
      </c>
      <c r="G11" s="57" t="s">
        <v>92</v>
      </c>
      <c r="H11" s="57" t="s">
        <v>92</v>
      </c>
      <c r="I11" s="58" t="s">
        <v>92</v>
      </c>
      <c r="J11" s="58" t="s">
        <v>92</v>
      </c>
      <c r="K11" s="58" t="s">
        <v>92</v>
      </c>
    </row>
    <row r="12" spans="1:15" ht="21.95" customHeight="1">
      <c r="A12" s="104"/>
      <c r="B12" s="43" t="s">
        <v>23</v>
      </c>
      <c r="C12" s="55">
        <v>60</v>
      </c>
      <c r="D12" s="55">
        <v>60</v>
      </c>
      <c r="E12" s="55">
        <v>60</v>
      </c>
      <c r="F12" s="57">
        <v>60</v>
      </c>
      <c r="G12" s="57">
        <v>60</v>
      </c>
      <c r="H12" s="57">
        <v>60</v>
      </c>
      <c r="I12" s="58">
        <v>60</v>
      </c>
      <c r="J12" s="58">
        <v>60</v>
      </c>
      <c r="K12" s="58">
        <v>60</v>
      </c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>
        <v>320</v>
      </c>
      <c r="D15" s="41">
        <v>270</v>
      </c>
      <c r="E15" s="41">
        <v>490</v>
      </c>
      <c r="F15" s="41">
        <v>490</v>
      </c>
      <c r="G15" s="41">
        <v>460</v>
      </c>
      <c r="H15" s="41">
        <v>440</v>
      </c>
      <c r="I15" s="41">
        <v>440</v>
      </c>
      <c r="J15" s="41">
        <v>410</v>
      </c>
      <c r="K15" s="41">
        <v>380</v>
      </c>
    </row>
    <row r="16" spans="1:15" ht="30" customHeight="1">
      <c r="A16" s="101"/>
      <c r="B16" s="9" t="s">
        <v>28</v>
      </c>
      <c r="C16" s="102" t="s">
        <v>106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55" t="s">
        <v>92</v>
      </c>
      <c r="D17" s="55" t="s">
        <v>92</v>
      </c>
      <c r="E17" s="55" t="s">
        <v>92</v>
      </c>
      <c r="F17" s="57" t="s">
        <v>92</v>
      </c>
      <c r="G17" s="57" t="s">
        <v>92</v>
      </c>
      <c r="H17" s="57" t="s">
        <v>92</v>
      </c>
      <c r="I17" s="58" t="s">
        <v>92</v>
      </c>
      <c r="J17" s="58" t="s">
        <v>92</v>
      </c>
      <c r="K17" s="58" t="s">
        <v>92</v>
      </c>
    </row>
    <row r="18" spans="1:11" ht="21.95" customHeight="1">
      <c r="A18" s="130"/>
      <c r="B18" s="42" t="s">
        <v>23</v>
      </c>
      <c r="C18" s="55">
        <v>70</v>
      </c>
      <c r="D18" s="55">
        <v>70</v>
      </c>
      <c r="E18" s="55">
        <v>70</v>
      </c>
      <c r="F18" s="57">
        <v>70</v>
      </c>
      <c r="G18" s="57">
        <v>70</v>
      </c>
      <c r="H18" s="57">
        <v>70</v>
      </c>
      <c r="I18" s="58">
        <v>70</v>
      </c>
      <c r="J18" s="58">
        <v>70</v>
      </c>
      <c r="K18" s="58">
        <v>70</v>
      </c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>
        <v>340</v>
      </c>
      <c r="D21" s="41">
        <v>250</v>
      </c>
      <c r="E21" s="41">
        <v>440</v>
      </c>
      <c r="F21" s="41">
        <v>440</v>
      </c>
      <c r="G21" s="41">
        <v>350</v>
      </c>
      <c r="H21" s="41">
        <v>280</v>
      </c>
      <c r="I21" s="41">
        <v>280</v>
      </c>
      <c r="J21" s="41">
        <v>500</v>
      </c>
      <c r="K21" s="41">
        <v>430</v>
      </c>
    </row>
    <row r="22" spans="1:11" ht="32.25" customHeight="1">
      <c r="A22" s="129"/>
      <c r="B22" s="9" t="s">
        <v>33</v>
      </c>
      <c r="C22" s="102" t="s">
        <v>107</v>
      </c>
      <c r="D22" s="102"/>
      <c r="E22" s="102"/>
      <c r="F22" s="102" t="s">
        <v>34</v>
      </c>
      <c r="G22" s="102"/>
      <c r="H22" s="102"/>
      <c r="I22" s="102" t="s">
        <v>112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>
        <v>2800</v>
      </c>
      <c r="D23" s="103"/>
      <c r="E23" s="103"/>
      <c r="F23" s="103">
        <v>2650</v>
      </c>
      <c r="G23" s="103"/>
      <c r="H23" s="103"/>
      <c r="I23" s="103">
        <v>2550</v>
      </c>
      <c r="J23" s="103"/>
      <c r="K23" s="103"/>
    </row>
    <row r="24" spans="1:11" ht="21.95" customHeight="1">
      <c r="A24" s="128"/>
      <c r="B24" s="10" t="s">
        <v>37</v>
      </c>
      <c r="C24" s="103">
        <v>1910</v>
      </c>
      <c r="D24" s="103"/>
      <c r="E24" s="103"/>
      <c r="F24" s="103">
        <f>910+880</f>
        <v>1790</v>
      </c>
      <c r="G24" s="103"/>
      <c r="H24" s="103"/>
      <c r="I24" s="103">
        <v>1690</v>
      </c>
      <c r="J24" s="103"/>
      <c r="K24" s="103"/>
    </row>
    <row r="25" spans="1:11" ht="21.95" customHeight="1">
      <c r="A25" s="101" t="s">
        <v>38</v>
      </c>
      <c r="B25" s="8" t="s">
        <v>39</v>
      </c>
      <c r="C25" s="103">
        <v>28</v>
      </c>
      <c r="D25" s="103"/>
      <c r="E25" s="103"/>
      <c r="F25" s="103">
        <v>28</v>
      </c>
      <c r="G25" s="103"/>
      <c r="H25" s="103"/>
      <c r="I25" s="103">
        <v>28</v>
      </c>
      <c r="J25" s="103"/>
      <c r="K25" s="103"/>
    </row>
    <row r="26" spans="1:11" ht="21.95" customHeight="1">
      <c r="A26" s="101"/>
      <c r="B26" s="8" t="s">
        <v>40</v>
      </c>
      <c r="C26" s="103">
        <v>19</v>
      </c>
      <c r="D26" s="103"/>
      <c r="E26" s="103"/>
      <c r="F26" s="103">
        <v>19</v>
      </c>
      <c r="G26" s="103"/>
      <c r="H26" s="103"/>
      <c r="I26" s="103">
        <v>17</v>
      </c>
      <c r="J26" s="103"/>
      <c r="K26" s="103"/>
    </row>
    <row r="27" spans="1:11" ht="21.95" customHeight="1">
      <c r="A27" s="101"/>
      <c r="B27" s="8" t="s">
        <v>41</v>
      </c>
      <c r="C27" s="103">
        <v>1</v>
      </c>
      <c r="D27" s="103"/>
      <c r="E27" s="103"/>
      <c r="F27" s="103">
        <v>1</v>
      </c>
      <c r="G27" s="103"/>
      <c r="H27" s="103"/>
      <c r="I27" s="103">
        <v>1</v>
      </c>
      <c r="J27" s="103"/>
      <c r="K27" s="103"/>
    </row>
    <row r="28" spans="1:11" ht="76.5" customHeight="1">
      <c r="A28" s="111" t="s" ph="1">
        <v>42</v>
      </c>
      <c r="B28" s="112" ph="1"/>
      <c r="C28" s="117" t="s">
        <v>116</v>
      </c>
      <c r="D28" s="118"/>
      <c r="E28" s="119"/>
      <c r="F28" s="117" t="s">
        <v>109</v>
      </c>
      <c r="G28" s="118"/>
      <c r="H28" s="119"/>
      <c r="I28" s="117" t="s">
        <v>126</v>
      </c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13.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105</v>
      </c>
      <c r="D31" s="85"/>
      <c r="E31" s="86"/>
      <c r="F31" s="84" t="s">
        <v>96</v>
      </c>
      <c r="G31" s="85"/>
      <c r="H31" s="86"/>
      <c r="I31" s="84" t="s">
        <v>110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89"/>
      <c r="B35" s="96"/>
      <c r="C35" s="13" t="s">
        <v>54</v>
      </c>
      <c r="D35" s="13" t="s">
        <v>55</v>
      </c>
      <c r="E35" s="44">
        <v>9.26</v>
      </c>
      <c r="F35" s="44">
        <v>9.34</v>
      </c>
      <c r="G35" s="44">
        <v>9.33</v>
      </c>
      <c r="H35" s="41">
        <v>9.36</v>
      </c>
      <c r="I35" s="44">
        <v>9.32</v>
      </c>
      <c r="J35" s="21">
        <v>9.3000000000000007</v>
      </c>
    </row>
    <row r="36" spans="1:10" ht="15.75">
      <c r="A36" s="89"/>
      <c r="B36" s="96"/>
      <c r="C36" s="12" t="s">
        <v>56</v>
      </c>
      <c r="D36" s="12" t="s">
        <v>57</v>
      </c>
      <c r="E36" s="44">
        <v>5.27</v>
      </c>
      <c r="F36" s="44">
        <v>5.63</v>
      </c>
      <c r="G36" s="44">
        <v>6.1</v>
      </c>
      <c r="H36" s="41">
        <v>5.84</v>
      </c>
      <c r="I36" s="44">
        <v>6.47</v>
      </c>
      <c r="J36" s="21">
        <v>6.02</v>
      </c>
    </row>
    <row r="37" spans="1:10" ht="18.75">
      <c r="A37" s="89"/>
      <c r="B37" s="96"/>
      <c r="C37" s="13" t="s">
        <v>58</v>
      </c>
      <c r="D37" s="12" t="s">
        <v>59</v>
      </c>
      <c r="E37" s="44">
        <v>13.8</v>
      </c>
      <c r="F37" s="44">
        <v>14</v>
      </c>
      <c r="G37" s="35">
        <v>14.2</v>
      </c>
      <c r="H37" s="41">
        <v>12.1</v>
      </c>
      <c r="I37" s="44">
        <v>12.8</v>
      </c>
      <c r="J37" s="21">
        <v>13.1</v>
      </c>
    </row>
    <row r="38" spans="1:10" ht="16.5">
      <c r="A38" s="89"/>
      <c r="B38" s="96"/>
      <c r="C38" s="14" t="s">
        <v>60</v>
      </c>
      <c r="D38" s="12" t="s">
        <v>61</v>
      </c>
      <c r="E38" s="56">
        <v>2.83</v>
      </c>
      <c r="F38" s="35">
        <v>1.54</v>
      </c>
      <c r="G38" s="35">
        <v>5.6</v>
      </c>
      <c r="H38" s="37">
        <v>5.2</v>
      </c>
      <c r="I38" s="44">
        <v>4.3600000000000003</v>
      </c>
      <c r="J38" s="21">
        <v>2.4900000000000002</v>
      </c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0.4</v>
      </c>
      <c r="H39" s="41">
        <v>0.4</v>
      </c>
      <c r="I39" s="44">
        <v>0.8</v>
      </c>
      <c r="J39" s="21">
        <v>0.8</v>
      </c>
    </row>
    <row r="40" spans="1:10" ht="15.75">
      <c r="A40" s="89"/>
      <c r="B40" s="96"/>
      <c r="C40" s="13" t="s">
        <v>54</v>
      </c>
      <c r="D40" s="13" t="s">
        <v>63</v>
      </c>
      <c r="E40" s="44">
        <v>10.23</v>
      </c>
      <c r="F40" s="44">
        <v>10.18</v>
      </c>
      <c r="G40" s="44">
        <v>10.3</v>
      </c>
      <c r="H40" s="41">
        <v>10.26</v>
      </c>
      <c r="I40" s="44">
        <v>10.24</v>
      </c>
      <c r="J40" s="21">
        <v>10.26</v>
      </c>
    </row>
    <row r="41" spans="1:10" ht="15.75">
      <c r="A41" s="89"/>
      <c r="B41" s="96"/>
      <c r="C41" s="12" t="s">
        <v>56</v>
      </c>
      <c r="D41" s="12" t="s">
        <v>64</v>
      </c>
      <c r="E41" s="44">
        <v>23.8</v>
      </c>
      <c r="F41" s="44">
        <v>22.6</v>
      </c>
      <c r="G41" s="44">
        <v>23.6</v>
      </c>
      <c r="H41" s="41">
        <v>21.87</v>
      </c>
      <c r="I41" s="44">
        <v>23.4</v>
      </c>
      <c r="J41" s="21">
        <v>23.7</v>
      </c>
    </row>
    <row r="42" spans="1:10" ht="15.75">
      <c r="A42" s="89"/>
      <c r="B42" s="96"/>
      <c r="C42" s="15" t="s">
        <v>65</v>
      </c>
      <c r="D42" s="16" t="s">
        <v>66</v>
      </c>
      <c r="E42" s="44">
        <v>5.85</v>
      </c>
      <c r="F42" s="44">
        <v>6.5</v>
      </c>
      <c r="G42" s="44">
        <v>7.33</v>
      </c>
      <c r="H42" s="41">
        <v>7.54</v>
      </c>
      <c r="I42" s="44">
        <v>7.85</v>
      </c>
      <c r="J42" s="21">
        <v>7.84</v>
      </c>
    </row>
    <row r="43" spans="1:10" ht="16.5">
      <c r="A43" s="89"/>
      <c r="B43" s="96"/>
      <c r="C43" s="15" t="s">
        <v>67</v>
      </c>
      <c r="D43" s="17" t="s">
        <v>68</v>
      </c>
      <c r="E43" s="44">
        <v>5.4</v>
      </c>
      <c r="F43" s="44">
        <v>4.87</v>
      </c>
      <c r="G43" s="44">
        <v>4.6500000000000004</v>
      </c>
      <c r="H43" s="41">
        <v>4.59</v>
      </c>
      <c r="I43" s="44">
        <v>4.84</v>
      </c>
      <c r="J43" s="21">
        <v>4630</v>
      </c>
    </row>
    <row r="44" spans="1:10" ht="18.75">
      <c r="A44" s="89"/>
      <c r="B44" s="96"/>
      <c r="C44" s="13" t="s">
        <v>58</v>
      </c>
      <c r="D44" s="12" t="s">
        <v>69</v>
      </c>
      <c r="E44" s="44">
        <v>485</v>
      </c>
      <c r="F44" s="44">
        <v>480</v>
      </c>
      <c r="G44" s="44">
        <v>451</v>
      </c>
      <c r="H44" s="41">
        <v>412</v>
      </c>
      <c r="I44" s="44">
        <v>392</v>
      </c>
      <c r="J44" s="21">
        <v>429</v>
      </c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>
        <v>5.72</v>
      </c>
      <c r="F45" s="44">
        <v>5.59</v>
      </c>
      <c r="G45" s="44">
        <v>6.15</v>
      </c>
      <c r="H45" s="41">
        <v>5.93</v>
      </c>
      <c r="I45" s="44">
        <v>5.89</v>
      </c>
      <c r="J45" s="21">
        <v>5.74</v>
      </c>
    </row>
    <row r="46" spans="1:10" ht="18.75">
      <c r="A46" s="89"/>
      <c r="B46" s="96"/>
      <c r="C46" s="13" t="s">
        <v>58</v>
      </c>
      <c r="D46" s="12" t="s">
        <v>59</v>
      </c>
      <c r="E46" s="44">
        <v>18.5</v>
      </c>
      <c r="F46" s="44">
        <v>17.2</v>
      </c>
      <c r="G46" s="44">
        <v>18.399999999999999</v>
      </c>
      <c r="H46" s="41">
        <v>17.8</v>
      </c>
      <c r="I46" s="44">
        <v>18.3</v>
      </c>
      <c r="J46" s="21">
        <v>17.600000000000001</v>
      </c>
    </row>
    <row r="47" spans="1:10" ht="16.5">
      <c r="A47" s="89"/>
      <c r="B47" s="96"/>
      <c r="C47" s="14" t="s">
        <v>60</v>
      </c>
      <c r="D47" s="12" t="s">
        <v>72</v>
      </c>
      <c r="E47" s="44">
        <v>0.89</v>
      </c>
      <c r="F47" s="44">
        <v>1.24</v>
      </c>
      <c r="G47" s="44">
        <v>4.66</v>
      </c>
      <c r="H47" s="41">
        <v>4.21</v>
      </c>
      <c r="I47" s="44">
        <v>2.2999999999999998</v>
      </c>
      <c r="J47" s="21">
        <v>1.1000000000000001</v>
      </c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>
        <v>5.47</v>
      </c>
      <c r="F48" s="44">
        <v>5.83</v>
      </c>
      <c r="G48" s="44">
        <v>5.74</v>
      </c>
      <c r="H48" s="41">
        <v>5.65</v>
      </c>
      <c r="I48" s="44">
        <v>6.06</v>
      </c>
      <c r="J48" s="21">
        <v>6.37</v>
      </c>
    </row>
    <row r="49" spans="1:13" ht="18.75">
      <c r="A49" s="89"/>
      <c r="B49" s="96"/>
      <c r="C49" s="13" t="s">
        <v>58</v>
      </c>
      <c r="D49" s="12" t="s">
        <v>59</v>
      </c>
      <c r="E49" s="44">
        <v>15.6</v>
      </c>
      <c r="F49" s="44">
        <v>146</v>
      </c>
      <c r="G49" s="44">
        <v>15.2</v>
      </c>
      <c r="H49" s="41">
        <v>14.1</v>
      </c>
      <c r="I49" s="44">
        <v>14.9</v>
      </c>
      <c r="J49" s="21">
        <v>16.2</v>
      </c>
    </row>
    <row r="50" spans="1:13" ht="16.5">
      <c r="A50" s="89"/>
      <c r="B50" s="96"/>
      <c r="C50" s="14" t="s">
        <v>60</v>
      </c>
      <c r="D50" s="12" t="s">
        <v>72</v>
      </c>
      <c r="E50" s="44">
        <v>1.38</v>
      </c>
      <c r="F50" s="44">
        <v>1.02</v>
      </c>
      <c r="G50" s="44">
        <v>3.9</v>
      </c>
      <c r="H50" s="41">
        <v>4.17</v>
      </c>
      <c r="I50" s="44">
        <v>4.24</v>
      </c>
      <c r="J50" s="21">
        <v>4.58</v>
      </c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89"/>
      <c r="B52" s="96"/>
      <c r="C52" s="13" t="s">
        <v>54</v>
      </c>
      <c r="D52" s="12" t="s">
        <v>76</v>
      </c>
      <c r="E52" s="44">
        <v>9.3800000000000008</v>
      </c>
      <c r="F52" s="44">
        <v>9.43</v>
      </c>
      <c r="G52" s="44">
        <v>9.4</v>
      </c>
      <c r="H52" s="41">
        <v>9.34</v>
      </c>
      <c r="I52" s="44">
        <v>9.3800000000000008</v>
      </c>
      <c r="J52" s="21">
        <v>9.3699999999999992</v>
      </c>
    </row>
    <row r="53" spans="1:13" ht="15.75">
      <c r="A53" s="89"/>
      <c r="B53" s="96"/>
      <c r="C53" s="12" t="s">
        <v>56</v>
      </c>
      <c r="D53" s="12" t="s">
        <v>57</v>
      </c>
      <c r="E53" s="44">
        <v>6.14</v>
      </c>
      <c r="F53" s="44">
        <v>5.94</v>
      </c>
      <c r="G53" s="44">
        <v>5.83</v>
      </c>
      <c r="H53" s="41">
        <v>5.91</v>
      </c>
      <c r="I53" s="44">
        <v>6.11</v>
      </c>
      <c r="J53" s="21">
        <v>6.59</v>
      </c>
    </row>
    <row r="54" spans="1:13" ht="18.75">
      <c r="A54" s="89"/>
      <c r="B54" s="96"/>
      <c r="C54" s="13" t="s">
        <v>58</v>
      </c>
      <c r="D54" s="12" t="s">
        <v>59</v>
      </c>
      <c r="E54" s="44">
        <v>12</v>
      </c>
      <c r="F54" s="44">
        <v>10.9</v>
      </c>
      <c r="G54" s="44">
        <v>11.9</v>
      </c>
      <c r="H54" s="41">
        <v>11.5</v>
      </c>
      <c r="I54" s="44">
        <v>12.3</v>
      </c>
      <c r="J54" s="21">
        <v>10.8</v>
      </c>
    </row>
    <row r="55" spans="1:13" ht="16.5">
      <c r="A55" s="89"/>
      <c r="B55" s="97"/>
      <c r="C55" s="18" t="s">
        <v>60</v>
      </c>
      <c r="D55" s="12" t="s">
        <v>77</v>
      </c>
      <c r="E55" s="19">
        <v>3.1</v>
      </c>
      <c r="F55" s="19">
        <v>2.63</v>
      </c>
      <c r="G55" s="19">
        <v>4.37</v>
      </c>
      <c r="H55" s="41">
        <v>3.95</v>
      </c>
      <c r="I55" s="44">
        <v>5.63</v>
      </c>
      <c r="J55" s="21">
        <v>4.84</v>
      </c>
    </row>
    <row r="56" spans="1:13" ht="14.25">
      <c r="A56" s="22" t="s">
        <v>78</v>
      </c>
      <c r="B56" s="22" t="s">
        <v>79</v>
      </c>
      <c r="C56" s="23">
        <v>7.84</v>
      </c>
      <c r="D56" s="22" t="s">
        <v>80</v>
      </c>
      <c r="E56" s="23">
        <v>76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15.31</v>
      </c>
      <c r="C59" s="30"/>
      <c r="D59" s="33">
        <v>12.48</v>
      </c>
      <c r="E59" s="30"/>
      <c r="F59" s="30">
        <v>20.8</v>
      </c>
      <c r="G59" s="34"/>
      <c r="H59" s="30">
        <v>80</v>
      </c>
      <c r="I59" s="30"/>
      <c r="J59" s="21"/>
      <c r="K59" s="21"/>
      <c r="L59" s="21">
        <v>21.45</v>
      </c>
      <c r="M59" s="21"/>
    </row>
    <row r="60" spans="1:13" ht="18.75">
      <c r="A60" s="28" t="s">
        <v>1</v>
      </c>
      <c r="B60" s="29">
        <v>26.73</v>
      </c>
      <c r="C60" s="30"/>
      <c r="D60" s="33">
        <v>22.32</v>
      </c>
      <c r="E60" s="30"/>
      <c r="F60" s="30">
        <v>38.200000000000003</v>
      </c>
      <c r="G60" s="34"/>
      <c r="H60" s="30">
        <v>90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>
        <v>20.95</v>
      </c>
      <c r="K61" s="21"/>
      <c r="L61" s="21">
        <v>20.100000000000001</v>
      </c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>
        <v>12.4</v>
      </c>
      <c r="D63" s="33"/>
      <c r="E63" s="30">
        <v>13</v>
      </c>
      <c r="F63" s="30"/>
      <c r="G63" s="34">
        <v>12.86</v>
      </c>
      <c r="H63" s="30"/>
      <c r="I63" s="30">
        <v>18.440000000000001</v>
      </c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>
        <v>13.86</v>
      </c>
      <c r="L64" s="21"/>
      <c r="M64" s="21">
        <v>16.489999999999998</v>
      </c>
    </row>
    <row r="65" spans="1:13" ht="18.75">
      <c r="A65" s="31" t="s">
        <v>4</v>
      </c>
      <c r="B65" s="30"/>
      <c r="C65" s="30">
        <v>20.9</v>
      </c>
      <c r="D65" s="33"/>
      <c r="E65" s="30">
        <v>43.9</v>
      </c>
      <c r="F65" s="30"/>
      <c r="G65" s="34">
        <v>39.89</v>
      </c>
      <c r="H65" s="30"/>
      <c r="I65" s="30">
        <v>49.24</v>
      </c>
      <c r="J65" s="21"/>
      <c r="K65" s="21">
        <v>54.74</v>
      </c>
      <c r="M65" s="21">
        <v>50.93</v>
      </c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>
        <v>1.04</v>
      </c>
      <c r="C67" s="30">
        <v>7.6</v>
      </c>
      <c r="D67" s="33">
        <v>0.84</v>
      </c>
      <c r="E67" s="30">
        <v>7.4</v>
      </c>
      <c r="F67" s="30">
        <v>3.54</v>
      </c>
      <c r="G67" s="34">
        <v>7.57</v>
      </c>
      <c r="H67" s="30">
        <v>2.96</v>
      </c>
      <c r="I67" s="30">
        <v>7.9</v>
      </c>
      <c r="J67" s="21">
        <v>4.17</v>
      </c>
      <c r="K67" s="21">
        <v>8.2200000000000006</v>
      </c>
      <c r="L67" s="21">
        <v>4.32</v>
      </c>
      <c r="M67" s="21">
        <v>7.44</v>
      </c>
    </row>
    <row r="68" spans="1:13" ht="18.75">
      <c r="A68" s="32" t="s">
        <v>5</v>
      </c>
      <c r="B68" s="36">
        <v>0.75</v>
      </c>
      <c r="C68" s="30">
        <v>7.4</v>
      </c>
      <c r="D68" s="33">
        <v>0.91</v>
      </c>
      <c r="E68" s="30">
        <v>7.2</v>
      </c>
      <c r="F68" s="30">
        <v>4.09</v>
      </c>
      <c r="G68" s="34">
        <v>7.51</v>
      </c>
      <c r="H68" s="30">
        <v>3.79</v>
      </c>
      <c r="I68" s="30">
        <v>7.25</v>
      </c>
      <c r="J68" s="21">
        <v>3.88</v>
      </c>
      <c r="K68" s="21">
        <v>7.29</v>
      </c>
      <c r="L68" s="21">
        <v>3.96</v>
      </c>
      <c r="M68" s="21">
        <v>7.34</v>
      </c>
    </row>
    <row r="69" spans="1:13" ht="18.75">
      <c r="A69" s="32" t="s">
        <v>6</v>
      </c>
      <c r="B69" s="36">
        <v>1.21</v>
      </c>
      <c r="C69" s="30">
        <v>11</v>
      </c>
      <c r="D69" s="33">
        <v>1.07</v>
      </c>
      <c r="E69" s="30">
        <v>10.8</v>
      </c>
      <c r="F69" s="30">
        <v>3.17</v>
      </c>
      <c r="G69" s="34">
        <v>10.84</v>
      </c>
      <c r="H69" s="30">
        <v>2.87</v>
      </c>
      <c r="I69" s="30">
        <v>10.58</v>
      </c>
      <c r="J69" s="21">
        <v>4.22</v>
      </c>
      <c r="K69" s="21">
        <v>11.28</v>
      </c>
      <c r="L69" s="21">
        <v>4.53</v>
      </c>
      <c r="M69" s="21">
        <v>10.86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C4-'28日'!I4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C5-'28日'!I5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C4-'29日'!I4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C5-'29日'!I5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M47" sqref="M4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</v>
      </c>
      <c r="D2" s="142"/>
      <c r="E2" s="142"/>
      <c r="F2" s="143" t="s">
        <v>10</v>
      </c>
      <c r="G2" s="143"/>
      <c r="H2" s="143"/>
      <c r="I2" s="144" t="s">
        <v>11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/>
      <c r="D4" s="107"/>
      <c r="E4" s="107"/>
      <c r="F4" s="107"/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/>
      <c r="D5" s="107"/>
      <c r="E5" s="107"/>
      <c r="F5" s="107"/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C4-'30日'!I4</f>
        <v>0</v>
      </c>
      <c r="D6" s="151"/>
      <c r="E6" s="151"/>
      <c r="F6" s="152">
        <f>F4-C4</f>
        <v>0</v>
      </c>
      <c r="G6" s="153"/>
      <c r="H6" s="154"/>
      <c r="I6" s="152">
        <f>I4-F4</f>
        <v>0</v>
      </c>
      <c r="J6" s="153"/>
      <c r="K6" s="154"/>
      <c r="L6" s="147">
        <f>C6+F6+I6</f>
        <v>0</v>
      </c>
      <c r="M6" s="147">
        <f>C7+F7+I7</f>
        <v>0</v>
      </c>
    </row>
    <row r="7" spans="1:15" ht="21.95" customHeight="1">
      <c r="A7" s="136"/>
      <c r="B7" s="6" t="s">
        <v>16</v>
      </c>
      <c r="C7" s="151">
        <f>C5-'30日'!I5</f>
        <v>0</v>
      </c>
      <c r="D7" s="151"/>
      <c r="E7" s="151"/>
      <c r="F7" s="152">
        <f>F5-C5</f>
        <v>0</v>
      </c>
      <c r="G7" s="153"/>
      <c r="H7" s="154"/>
      <c r="I7" s="152">
        <f>I5-F5</f>
        <v>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/>
      <c r="D8" s="107"/>
      <c r="E8" s="107"/>
      <c r="F8" s="107"/>
      <c r="G8" s="107"/>
      <c r="H8" s="107"/>
      <c r="I8" s="107"/>
      <c r="J8" s="107"/>
      <c r="K8" s="107"/>
    </row>
    <row r="9" spans="1:15" ht="21.95" customHeight="1">
      <c r="A9" s="106" t="s">
        <v>18</v>
      </c>
      <c r="B9" s="7" t="s">
        <v>19</v>
      </c>
      <c r="C9" s="107"/>
      <c r="D9" s="107"/>
      <c r="E9" s="107"/>
      <c r="F9" s="107"/>
      <c r="G9" s="107"/>
      <c r="H9" s="107"/>
      <c r="I9" s="107"/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5" ht="21.95" customHeight="1">
      <c r="A11" s="10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130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 ht="21.95" customHeight="1">
      <c r="A24" s="128"/>
      <c r="B24" s="10" t="s">
        <v>37</v>
      </c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 ht="21.95" customHeight="1">
      <c r="A25" s="101" t="s">
        <v>38</v>
      </c>
      <c r="B25" s="8" t="s">
        <v>39</v>
      </c>
      <c r="C25" s="103"/>
      <c r="D25" s="103"/>
      <c r="E25" s="103"/>
      <c r="F25" s="103"/>
      <c r="G25" s="103"/>
      <c r="H25" s="103"/>
      <c r="I25" s="103"/>
      <c r="J25" s="103"/>
      <c r="K25" s="103"/>
    </row>
    <row r="26" spans="1:11" ht="21.95" customHeight="1">
      <c r="A26" s="101"/>
      <c r="B26" s="8" t="s">
        <v>40</v>
      </c>
      <c r="C26" s="103"/>
      <c r="D26" s="103"/>
      <c r="E26" s="103"/>
      <c r="F26" s="103"/>
      <c r="G26" s="103"/>
      <c r="H26" s="103"/>
      <c r="I26" s="103"/>
      <c r="J26" s="103"/>
      <c r="K26" s="103"/>
    </row>
    <row r="27" spans="1:11" ht="21.95" customHeight="1">
      <c r="A27" s="101"/>
      <c r="B27" s="8" t="s">
        <v>41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1:11" ht="76.5" customHeight="1">
      <c r="A28" s="111" t="s" ph="1">
        <v>42</v>
      </c>
      <c r="B28" s="112" ph="1"/>
      <c r="C28" s="117"/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20.2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 customHeight="1">
      <c r="A31" s="126" t="s">
        <v>43</v>
      </c>
      <c r="B31" s="127"/>
      <c r="C31" s="84" t="s">
        <v>44</v>
      </c>
      <c r="D31" s="85"/>
      <c r="E31" s="86"/>
      <c r="F31" s="84" t="s">
        <v>44</v>
      </c>
      <c r="G31" s="85"/>
      <c r="H31" s="86"/>
      <c r="I31" s="84" t="s">
        <v>44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89"/>
      <c r="B35" s="96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89"/>
      <c r="B36" s="96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89"/>
      <c r="B37" s="96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89"/>
      <c r="B38" s="96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89"/>
      <c r="B40" s="96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89"/>
      <c r="B41" s="96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89"/>
      <c r="B42" s="96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89"/>
      <c r="B43" s="96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89"/>
      <c r="B44" s="96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89"/>
      <c r="B52" s="96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89"/>
      <c r="B53" s="96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89"/>
      <c r="B54" s="96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89"/>
      <c r="B55" s="97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113</v>
      </c>
      <c r="D2" s="142"/>
      <c r="E2" s="142"/>
      <c r="F2" s="143" t="s">
        <v>118</v>
      </c>
      <c r="G2" s="143"/>
      <c r="H2" s="143"/>
      <c r="I2" s="144" t="s">
        <v>121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>
        <v>4900</v>
      </c>
      <c r="D4" s="107"/>
      <c r="E4" s="107"/>
      <c r="F4" s="107">
        <v>4900</v>
      </c>
      <c r="G4" s="107"/>
      <c r="H4" s="107"/>
      <c r="I4" s="107">
        <v>6180</v>
      </c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>
        <v>5490</v>
      </c>
      <c r="D5" s="107"/>
      <c r="E5" s="107"/>
      <c r="F5" s="107">
        <v>6500</v>
      </c>
      <c r="G5" s="107"/>
      <c r="H5" s="107"/>
      <c r="I5" s="107">
        <v>7000</v>
      </c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C4-'2日'!I4</f>
        <v>750</v>
      </c>
      <c r="D6" s="151"/>
      <c r="E6" s="151"/>
      <c r="F6" s="152">
        <f>F4-C4</f>
        <v>0</v>
      </c>
      <c r="G6" s="153"/>
      <c r="H6" s="154"/>
      <c r="I6" s="152">
        <f>I4-F4</f>
        <v>1280</v>
      </c>
      <c r="J6" s="153"/>
      <c r="K6" s="154"/>
      <c r="L6" s="147">
        <f>C6+F6+I6</f>
        <v>2030</v>
      </c>
      <c r="M6" s="147">
        <f>C7+F7+I7</f>
        <v>2200</v>
      </c>
    </row>
    <row r="7" spans="1:15" ht="21.95" customHeight="1">
      <c r="A7" s="136"/>
      <c r="B7" s="6" t="s">
        <v>16</v>
      </c>
      <c r="C7" s="151">
        <f>C5-'2日'!I5</f>
        <v>690</v>
      </c>
      <c r="D7" s="151"/>
      <c r="E7" s="151"/>
      <c r="F7" s="152">
        <f>F5-C5</f>
        <v>1010</v>
      </c>
      <c r="G7" s="153"/>
      <c r="H7" s="154"/>
      <c r="I7" s="152">
        <f>I5-F5</f>
        <v>500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>
        <v>0</v>
      </c>
      <c r="D8" s="107"/>
      <c r="E8" s="107"/>
      <c r="F8" s="107">
        <v>0</v>
      </c>
      <c r="G8" s="107"/>
      <c r="H8" s="107"/>
      <c r="I8" s="107">
        <v>0</v>
      </c>
      <c r="J8" s="107"/>
      <c r="K8" s="107"/>
    </row>
    <row r="9" spans="1:15" ht="21.95" customHeight="1">
      <c r="A9" s="106" t="s">
        <v>18</v>
      </c>
      <c r="B9" s="7" t="s">
        <v>19</v>
      </c>
      <c r="C9" s="107">
        <v>43</v>
      </c>
      <c r="D9" s="107"/>
      <c r="E9" s="107"/>
      <c r="F9" s="107">
        <v>50</v>
      </c>
      <c r="G9" s="107"/>
      <c r="H9" s="107"/>
      <c r="I9" s="107">
        <v>47</v>
      </c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>
        <v>43</v>
      </c>
      <c r="D10" s="107"/>
      <c r="E10" s="107"/>
      <c r="F10" s="107">
        <v>50</v>
      </c>
      <c r="G10" s="107"/>
      <c r="H10" s="107"/>
      <c r="I10" s="107">
        <v>47</v>
      </c>
      <c r="J10" s="107"/>
      <c r="K10" s="107"/>
    </row>
    <row r="11" spans="1:15" ht="21.95" customHeight="1">
      <c r="A11" s="104" t="s">
        <v>21</v>
      </c>
      <c r="B11" s="43" t="s">
        <v>22</v>
      </c>
      <c r="C11" s="59" t="s">
        <v>92</v>
      </c>
      <c r="D11" s="59" t="s">
        <v>92</v>
      </c>
      <c r="E11" s="59" t="s">
        <v>92</v>
      </c>
      <c r="F11" s="62" t="s">
        <v>92</v>
      </c>
      <c r="G11" s="62" t="s">
        <v>92</v>
      </c>
      <c r="H11" s="62" t="s">
        <v>92</v>
      </c>
      <c r="I11" s="63" t="s">
        <v>92</v>
      </c>
      <c r="J11" s="63" t="s">
        <v>92</v>
      </c>
      <c r="K11" s="63" t="s">
        <v>92</v>
      </c>
    </row>
    <row r="12" spans="1:15" ht="21.95" customHeight="1">
      <c r="A12" s="104"/>
      <c r="B12" s="43" t="s">
        <v>23</v>
      </c>
      <c r="C12" s="59">
        <v>60</v>
      </c>
      <c r="D12" s="59">
        <v>60</v>
      </c>
      <c r="E12" s="59">
        <v>60</v>
      </c>
      <c r="F12" s="62">
        <v>60</v>
      </c>
      <c r="G12" s="62">
        <v>60</v>
      </c>
      <c r="H12" s="62">
        <v>60</v>
      </c>
      <c r="I12" s="63">
        <v>60</v>
      </c>
      <c r="J12" s="63">
        <v>60</v>
      </c>
      <c r="K12" s="63">
        <v>60</v>
      </c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>
        <v>380</v>
      </c>
      <c r="D15" s="41">
        <v>340</v>
      </c>
      <c r="E15" s="41">
        <v>300</v>
      </c>
      <c r="F15" s="62">
        <v>300</v>
      </c>
      <c r="G15" s="41">
        <v>250</v>
      </c>
      <c r="H15" s="41">
        <v>500</v>
      </c>
      <c r="I15" s="63">
        <v>500</v>
      </c>
      <c r="J15" s="41">
        <v>460</v>
      </c>
      <c r="K15" s="41">
        <v>430</v>
      </c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120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59" t="s">
        <v>92</v>
      </c>
      <c r="D17" s="59" t="s">
        <v>92</v>
      </c>
      <c r="E17" s="59" t="s">
        <v>92</v>
      </c>
      <c r="F17" s="62" t="s">
        <v>92</v>
      </c>
      <c r="G17" s="62" t="s">
        <v>92</v>
      </c>
      <c r="H17" s="62" t="s">
        <v>92</v>
      </c>
      <c r="I17" s="63" t="s">
        <v>92</v>
      </c>
      <c r="J17" s="63" t="s">
        <v>92</v>
      </c>
      <c r="K17" s="63" t="s">
        <v>92</v>
      </c>
    </row>
    <row r="18" spans="1:11" ht="21.95" customHeight="1">
      <c r="A18" s="130"/>
      <c r="B18" s="42" t="s">
        <v>23</v>
      </c>
      <c r="C18" s="59">
        <v>70</v>
      </c>
      <c r="D18" s="59">
        <v>70</v>
      </c>
      <c r="E18" s="59">
        <v>70</v>
      </c>
      <c r="F18" s="62">
        <v>70</v>
      </c>
      <c r="G18" s="62">
        <v>70</v>
      </c>
      <c r="H18" s="62">
        <v>70</v>
      </c>
      <c r="I18" s="63">
        <v>70</v>
      </c>
      <c r="J18" s="63">
        <v>70</v>
      </c>
      <c r="K18" s="63">
        <v>70</v>
      </c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>
        <v>420</v>
      </c>
      <c r="D21" s="41">
        <v>350</v>
      </c>
      <c r="E21" s="41">
        <v>550</v>
      </c>
      <c r="F21" s="62">
        <v>550</v>
      </c>
      <c r="G21" s="41">
        <v>490</v>
      </c>
      <c r="H21" s="41">
        <v>410</v>
      </c>
      <c r="I21" s="63">
        <v>410</v>
      </c>
      <c r="J21" s="41">
        <v>350</v>
      </c>
      <c r="K21" s="41">
        <v>530</v>
      </c>
    </row>
    <row r="22" spans="1:11" ht="34.5" customHeight="1">
      <c r="A22" s="129"/>
      <c r="B22" s="9" t="s">
        <v>33</v>
      </c>
      <c r="C22" s="102" t="s">
        <v>115</v>
      </c>
      <c r="D22" s="102"/>
      <c r="E22" s="102"/>
      <c r="F22" s="102" t="s">
        <v>34</v>
      </c>
      <c r="G22" s="102"/>
      <c r="H22" s="102"/>
      <c r="I22" s="102" t="s">
        <v>123</v>
      </c>
      <c r="J22" s="102"/>
      <c r="K22" s="102"/>
    </row>
    <row r="23" spans="1:11" ht="27.75" customHeight="1">
      <c r="A23" s="128" t="s">
        <v>35</v>
      </c>
      <c r="B23" s="10" t="s">
        <v>36</v>
      </c>
      <c r="C23" s="103">
        <v>2550</v>
      </c>
      <c r="D23" s="103"/>
      <c r="E23" s="103"/>
      <c r="F23" s="103">
        <f>2550-140</f>
        <v>2410</v>
      </c>
      <c r="G23" s="103"/>
      <c r="H23" s="103"/>
      <c r="I23" s="103">
        <f>2550-140</f>
        <v>2410</v>
      </c>
      <c r="J23" s="103"/>
      <c r="K23" s="103"/>
    </row>
    <row r="24" spans="1:11" ht="21.95" customHeight="1">
      <c r="A24" s="128"/>
      <c r="B24" s="10" t="s">
        <v>37</v>
      </c>
      <c r="C24" s="103">
        <v>1690</v>
      </c>
      <c r="D24" s="103"/>
      <c r="E24" s="103"/>
      <c r="F24" s="103">
        <f>800+780</f>
        <v>1580</v>
      </c>
      <c r="G24" s="103"/>
      <c r="H24" s="103"/>
      <c r="I24" s="103">
        <f>800+780</f>
        <v>1580</v>
      </c>
      <c r="J24" s="103"/>
      <c r="K24" s="103"/>
    </row>
    <row r="25" spans="1:11" ht="21.95" customHeight="1">
      <c r="A25" s="101" t="s">
        <v>38</v>
      </c>
      <c r="B25" s="8" t="s">
        <v>39</v>
      </c>
      <c r="C25" s="103">
        <v>28</v>
      </c>
      <c r="D25" s="103"/>
      <c r="E25" s="103"/>
      <c r="F25" s="103">
        <v>27</v>
      </c>
      <c r="G25" s="103"/>
      <c r="H25" s="103"/>
      <c r="I25" s="103">
        <v>27</v>
      </c>
      <c r="J25" s="103"/>
      <c r="K25" s="103"/>
    </row>
    <row r="26" spans="1:11" ht="21.95" customHeight="1">
      <c r="A26" s="101"/>
      <c r="B26" s="8" t="s">
        <v>40</v>
      </c>
      <c r="C26" s="103">
        <v>16</v>
      </c>
      <c r="D26" s="103"/>
      <c r="E26" s="103"/>
      <c r="F26" s="103">
        <v>16</v>
      </c>
      <c r="G26" s="103"/>
      <c r="H26" s="103"/>
      <c r="I26" s="103">
        <v>14</v>
      </c>
      <c r="J26" s="103"/>
      <c r="K26" s="103"/>
    </row>
    <row r="27" spans="1:11" ht="21.95" customHeight="1">
      <c r="A27" s="101"/>
      <c r="B27" s="8" t="s">
        <v>41</v>
      </c>
      <c r="C27" s="103">
        <v>1</v>
      </c>
      <c r="D27" s="103"/>
      <c r="E27" s="103"/>
      <c r="F27" s="103">
        <v>1</v>
      </c>
      <c r="G27" s="103"/>
      <c r="H27" s="103"/>
      <c r="I27" s="103">
        <v>1</v>
      </c>
      <c r="J27" s="103"/>
      <c r="K27" s="103"/>
    </row>
    <row r="28" spans="1:11" ht="76.5" customHeight="1">
      <c r="A28" s="111" t="s" ph="1">
        <v>42</v>
      </c>
      <c r="B28" s="112" ph="1"/>
      <c r="C28" s="117" t="s">
        <v>117</v>
      </c>
      <c r="D28" s="118"/>
      <c r="E28" s="119"/>
      <c r="F28" s="117" t="s">
        <v>162</v>
      </c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114</v>
      </c>
      <c r="D31" s="85"/>
      <c r="E31" s="86"/>
      <c r="F31" s="84" t="s">
        <v>119</v>
      </c>
      <c r="G31" s="85"/>
      <c r="H31" s="86"/>
      <c r="I31" s="84" t="s">
        <v>122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89"/>
      <c r="B35" s="96"/>
      <c r="C35" s="13" t="s">
        <v>54</v>
      </c>
      <c r="D35" s="13" t="s">
        <v>55</v>
      </c>
      <c r="E35" s="44">
        <v>9.2899999999999991</v>
      </c>
      <c r="F35" s="44">
        <v>9.27</v>
      </c>
      <c r="G35" s="44">
        <v>9.3699999999999992</v>
      </c>
      <c r="H35" s="41">
        <v>9.2799999999999994</v>
      </c>
      <c r="I35" s="44">
        <v>9.26</v>
      </c>
      <c r="J35" s="21">
        <v>9.2899999999999991</v>
      </c>
    </row>
    <row r="36" spans="1:10" ht="15.75">
      <c r="A36" s="89"/>
      <c r="B36" s="96"/>
      <c r="C36" s="12" t="s">
        <v>56</v>
      </c>
      <c r="D36" s="12" t="s">
        <v>57</v>
      </c>
      <c r="E36" s="44">
        <v>6.25</v>
      </c>
      <c r="F36" s="44">
        <v>5.86</v>
      </c>
      <c r="G36" s="44">
        <v>5.97</v>
      </c>
      <c r="H36" s="41">
        <v>5.85</v>
      </c>
      <c r="I36" s="44">
        <v>6.55</v>
      </c>
      <c r="J36" s="21">
        <v>6.15</v>
      </c>
    </row>
    <row r="37" spans="1:10" ht="18.75">
      <c r="A37" s="89"/>
      <c r="B37" s="96"/>
      <c r="C37" s="13" t="s">
        <v>58</v>
      </c>
      <c r="D37" s="12" t="s">
        <v>59</v>
      </c>
      <c r="E37" s="44">
        <v>12.8</v>
      </c>
      <c r="F37" s="44">
        <v>13</v>
      </c>
      <c r="G37" s="35">
        <v>13.7</v>
      </c>
      <c r="H37" s="41">
        <v>12.8</v>
      </c>
      <c r="I37" s="44">
        <v>11.5</v>
      </c>
      <c r="J37" s="21">
        <v>12.3</v>
      </c>
    </row>
    <row r="38" spans="1:10" ht="16.5">
      <c r="A38" s="89"/>
      <c r="B38" s="96"/>
      <c r="C38" s="14" t="s">
        <v>60</v>
      </c>
      <c r="D38" s="12" t="s">
        <v>61</v>
      </c>
      <c r="E38" s="35">
        <v>4.0599999999999996</v>
      </c>
      <c r="F38" s="35">
        <v>5.39</v>
      </c>
      <c r="G38" s="35">
        <v>4.8</v>
      </c>
      <c r="H38" s="37">
        <v>6.17</v>
      </c>
      <c r="I38" s="44">
        <v>6.2</v>
      </c>
      <c r="J38" s="21">
        <v>5.93</v>
      </c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0.3</v>
      </c>
      <c r="H39" s="41">
        <v>0.3</v>
      </c>
      <c r="I39" s="44">
        <v>0.5</v>
      </c>
      <c r="J39" s="21">
        <v>0.5</v>
      </c>
    </row>
    <row r="40" spans="1:10" ht="15.75">
      <c r="A40" s="89"/>
      <c r="B40" s="96"/>
      <c r="C40" s="13" t="s">
        <v>54</v>
      </c>
      <c r="D40" s="13" t="s">
        <v>63</v>
      </c>
      <c r="E40" s="60">
        <v>10.25</v>
      </c>
      <c r="F40" s="44">
        <v>10.26</v>
      </c>
      <c r="G40" s="44">
        <v>10.34</v>
      </c>
      <c r="H40" s="41">
        <v>10.28</v>
      </c>
      <c r="I40" s="44">
        <v>10.26</v>
      </c>
      <c r="J40" s="21">
        <v>22.14</v>
      </c>
    </row>
    <row r="41" spans="1:10" ht="15.75">
      <c r="A41" s="89"/>
      <c r="B41" s="96"/>
      <c r="C41" s="12" t="s">
        <v>56</v>
      </c>
      <c r="D41" s="12" t="s">
        <v>64</v>
      </c>
      <c r="E41" s="60">
        <v>23.56</v>
      </c>
      <c r="F41" s="44">
        <v>22.8</v>
      </c>
      <c r="G41" s="44">
        <v>22.9</v>
      </c>
      <c r="H41" s="41">
        <v>22.67</v>
      </c>
      <c r="I41" s="44">
        <v>21.87</v>
      </c>
      <c r="J41" s="21">
        <v>10.31</v>
      </c>
    </row>
    <row r="42" spans="1:10" ht="15.75">
      <c r="A42" s="89"/>
      <c r="B42" s="96"/>
      <c r="C42" s="15" t="s">
        <v>65</v>
      </c>
      <c r="D42" s="16" t="s">
        <v>66</v>
      </c>
      <c r="E42" s="60">
        <v>7.65</v>
      </c>
      <c r="F42" s="44">
        <v>6.76</v>
      </c>
      <c r="G42" s="44">
        <v>6.12</v>
      </c>
      <c r="H42" s="41">
        <v>5.94</v>
      </c>
      <c r="I42" s="44">
        <v>5.95</v>
      </c>
      <c r="J42" s="21">
        <v>5.64</v>
      </c>
    </row>
    <row r="43" spans="1:10" ht="16.5">
      <c r="A43" s="89"/>
      <c r="B43" s="96"/>
      <c r="C43" s="15" t="s">
        <v>67</v>
      </c>
      <c r="D43" s="17" t="s">
        <v>68</v>
      </c>
      <c r="E43" s="60">
        <v>8.2799999999999994</v>
      </c>
      <c r="F43" s="44">
        <v>7.35</v>
      </c>
      <c r="G43" s="44">
        <v>7.2</v>
      </c>
      <c r="H43" s="41">
        <v>6.7</v>
      </c>
      <c r="I43" s="44">
        <v>6.84</v>
      </c>
      <c r="J43" s="21">
        <v>7.21</v>
      </c>
    </row>
    <row r="44" spans="1:10" ht="18.75">
      <c r="A44" s="89"/>
      <c r="B44" s="96"/>
      <c r="C44" s="13" t="s">
        <v>58</v>
      </c>
      <c r="D44" s="12" t="s">
        <v>69</v>
      </c>
      <c r="E44" s="44">
        <v>420</v>
      </c>
      <c r="F44" s="44">
        <v>380</v>
      </c>
      <c r="G44" s="44">
        <v>383</v>
      </c>
      <c r="H44" s="41">
        <v>413</v>
      </c>
      <c r="I44" s="44">
        <v>387</v>
      </c>
      <c r="J44" s="21">
        <v>392</v>
      </c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>
        <v>5.3</v>
      </c>
      <c r="F45" s="44">
        <v>5.51</v>
      </c>
      <c r="G45" s="44">
        <v>5.67</v>
      </c>
      <c r="H45" s="41">
        <v>5.84</v>
      </c>
      <c r="I45" s="44">
        <v>5.54</v>
      </c>
      <c r="J45" s="21">
        <v>5.23</v>
      </c>
    </row>
    <row r="46" spans="1:10" ht="18.75">
      <c r="A46" s="89"/>
      <c r="B46" s="96"/>
      <c r="C46" s="13" t="s">
        <v>58</v>
      </c>
      <c r="D46" s="12" t="s">
        <v>59</v>
      </c>
      <c r="E46" s="44">
        <v>15.6</v>
      </c>
      <c r="F46" s="44">
        <v>17</v>
      </c>
      <c r="G46" s="44">
        <v>17.2</v>
      </c>
      <c r="H46" s="41">
        <v>17.7</v>
      </c>
      <c r="I46" s="44">
        <v>17.399999999999999</v>
      </c>
      <c r="J46" s="21">
        <v>16.899999999999999</v>
      </c>
    </row>
    <row r="47" spans="1:10" ht="16.5">
      <c r="A47" s="89"/>
      <c r="B47" s="96"/>
      <c r="C47" s="14" t="s">
        <v>60</v>
      </c>
      <c r="D47" s="12" t="s">
        <v>72</v>
      </c>
      <c r="E47" s="44">
        <v>3.51</v>
      </c>
      <c r="F47" s="44">
        <v>2.92</v>
      </c>
      <c r="G47" s="44">
        <v>3.74</v>
      </c>
      <c r="H47" s="41">
        <v>5.33</v>
      </c>
      <c r="I47" s="44">
        <v>3.84</v>
      </c>
      <c r="J47" s="21">
        <v>3.24</v>
      </c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>
        <v>5.67</v>
      </c>
      <c r="F48" s="44">
        <v>5.72</v>
      </c>
      <c r="G48" s="44">
        <v>5.84</v>
      </c>
      <c r="H48" s="41">
        <v>5.63</v>
      </c>
      <c r="I48" s="44">
        <v>5.83</v>
      </c>
      <c r="J48" s="21">
        <v>5.61</v>
      </c>
    </row>
    <row r="49" spans="1:13" ht="18.75">
      <c r="A49" s="89"/>
      <c r="B49" s="96"/>
      <c r="C49" s="13" t="s">
        <v>58</v>
      </c>
      <c r="D49" s="12" t="s">
        <v>59</v>
      </c>
      <c r="E49" s="44">
        <v>13.9</v>
      </c>
      <c r="F49" s="44">
        <v>13</v>
      </c>
      <c r="G49" s="44">
        <v>14.3</v>
      </c>
      <c r="H49" s="41">
        <v>14.9</v>
      </c>
      <c r="I49" s="44">
        <v>12.6</v>
      </c>
      <c r="J49" s="21">
        <v>12.3</v>
      </c>
    </row>
    <row r="50" spans="1:13" ht="16.5">
      <c r="A50" s="89"/>
      <c r="B50" s="96"/>
      <c r="C50" s="14" t="s">
        <v>60</v>
      </c>
      <c r="D50" s="12" t="s">
        <v>72</v>
      </c>
      <c r="E50" s="44">
        <v>2.48</v>
      </c>
      <c r="F50" s="44">
        <v>1.87</v>
      </c>
      <c r="G50" s="44">
        <v>3.41</v>
      </c>
      <c r="H50" s="41">
        <v>3.96</v>
      </c>
      <c r="I50" s="44">
        <v>5.14</v>
      </c>
      <c r="J50" s="21">
        <v>4.17</v>
      </c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89"/>
      <c r="B52" s="96"/>
      <c r="C52" s="13" t="s">
        <v>54</v>
      </c>
      <c r="D52" s="12" t="s">
        <v>76</v>
      </c>
      <c r="E52" s="44">
        <v>9.25</v>
      </c>
      <c r="F52" s="44">
        <v>9.3000000000000007</v>
      </c>
      <c r="G52" s="44">
        <v>9.3000000000000007</v>
      </c>
      <c r="H52" s="41">
        <v>9.1999999999999993</v>
      </c>
      <c r="I52" s="44">
        <v>9.2100000000000009</v>
      </c>
      <c r="J52" s="21">
        <v>9.23</v>
      </c>
    </row>
    <row r="53" spans="1:13" ht="15.75">
      <c r="A53" s="89"/>
      <c r="B53" s="96"/>
      <c r="C53" s="12" t="s">
        <v>56</v>
      </c>
      <c r="D53" s="12" t="s">
        <v>57</v>
      </c>
      <c r="E53" s="44">
        <v>6.42</v>
      </c>
      <c r="F53" s="44">
        <v>6.39</v>
      </c>
      <c r="G53" s="44">
        <v>6.25</v>
      </c>
      <c r="H53" s="41">
        <v>6.1</v>
      </c>
      <c r="I53" s="44">
        <v>5.49</v>
      </c>
      <c r="J53" s="21">
        <v>5.74</v>
      </c>
    </row>
    <row r="54" spans="1:13" ht="18.75">
      <c r="A54" s="89"/>
      <c r="B54" s="96"/>
      <c r="C54" s="13" t="s">
        <v>58</v>
      </c>
      <c r="D54" s="12" t="s">
        <v>59</v>
      </c>
      <c r="E54" s="44">
        <v>8</v>
      </c>
      <c r="F54" s="44">
        <v>9.4</v>
      </c>
      <c r="G54" s="44">
        <v>10.1</v>
      </c>
      <c r="H54" s="41">
        <v>10.6</v>
      </c>
      <c r="I54" s="44">
        <v>11.2</v>
      </c>
      <c r="J54" s="21">
        <v>10.8</v>
      </c>
    </row>
    <row r="55" spans="1:13" ht="16.5">
      <c r="A55" s="89"/>
      <c r="B55" s="97"/>
      <c r="C55" s="18" t="s">
        <v>60</v>
      </c>
      <c r="D55" s="12" t="s">
        <v>77</v>
      </c>
      <c r="E55" s="19">
        <v>3.74</v>
      </c>
      <c r="F55" s="19">
        <v>4.34</v>
      </c>
      <c r="G55" s="19">
        <v>5.17</v>
      </c>
      <c r="H55" s="41">
        <v>6.3</v>
      </c>
      <c r="I55" s="44">
        <v>5.7</v>
      </c>
      <c r="J55" s="21">
        <v>5.84</v>
      </c>
    </row>
    <row r="56" spans="1:13" ht="14.25">
      <c r="A56" s="22" t="s">
        <v>78</v>
      </c>
      <c r="B56" s="22" t="s">
        <v>79</v>
      </c>
      <c r="C56" s="23">
        <v>8</v>
      </c>
      <c r="D56" s="22" t="s">
        <v>80</v>
      </c>
      <c r="E56" s="23">
        <v>82</v>
      </c>
      <c r="F56" s="22" t="s">
        <v>81</v>
      </c>
      <c r="G56" s="23">
        <v>79</v>
      </c>
      <c r="H56" s="22" t="s">
        <v>82</v>
      </c>
      <c r="I56" s="23">
        <v>0.02</v>
      </c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14.12</v>
      </c>
      <c r="C59" s="30"/>
      <c r="D59" s="33">
        <v>11.24</v>
      </c>
      <c r="E59" s="30"/>
      <c r="F59" s="30">
        <v>76.8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54.4</v>
      </c>
      <c r="I60" s="30"/>
      <c r="J60" s="21">
        <v>25.41</v>
      </c>
      <c r="K60" s="21"/>
      <c r="L60" s="21">
        <v>24.71</v>
      </c>
      <c r="M60" s="21"/>
    </row>
    <row r="61" spans="1:13" ht="18.75">
      <c r="A61" s="28" t="s">
        <v>2</v>
      </c>
      <c r="B61" s="29">
        <v>18.260000000000002</v>
      </c>
      <c r="C61" s="30"/>
      <c r="D61" s="33">
        <v>14.05</v>
      </c>
      <c r="E61" s="30"/>
      <c r="F61" s="30">
        <v>39.1</v>
      </c>
      <c r="G61" s="34"/>
      <c r="H61" s="30">
        <v>25.9</v>
      </c>
      <c r="I61" s="30"/>
      <c r="J61" s="21">
        <v>21.95</v>
      </c>
      <c r="K61" s="21"/>
      <c r="L61" s="21">
        <v>20.49</v>
      </c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11.71</v>
      </c>
      <c r="H63" s="30"/>
      <c r="I63" s="30">
        <v>11.71</v>
      </c>
      <c r="J63" s="21"/>
      <c r="K63" s="21">
        <v>11.73</v>
      </c>
      <c r="M63" s="21">
        <v>11.86</v>
      </c>
    </row>
    <row r="64" spans="1:13" ht="18.75">
      <c r="A64" s="31" t="s">
        <v>3</v>
      </c>
      <c r="B64" s="30"/>
      <c r="C64" s="30">
        <v>14.1</v>
      </c>
      <c r="D64" s="33"/>
      <c r="E64" s="30">
        <v>15.6</v>
      </c>
      <c r="F64" s="30"/>
      <c r="G64" s="38">
        <v>14.28</v>
      </c>
      <c r="H64" s="30"/>
      <c r="I64" s="30">
        <v>14.08</v>
      </c>
      <c r="J64" s="21"/>
      <c r="K64" s="21">
        <v>12.87</v>
      </c>
      <c r="L64" s="21"/>
      <c r="M64" s="21">
        <v>16.489999999999998</v>
      </c>
    </row>
    <row r="65" spans="1:13" ht="18.75">
      <c r="A65" s="31" t="s">
        <v>4</v>
      </c>
      <c r="B65" s="30"/>
      <c r="C65" s="30">
        <v>48.5</v>
      </c>
      <c r="D65" s="33"/>
      <c r="E65" s="30">
        <v>62.3</v>
      </c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>
        <v>2.3199999999999998</v>
      </c>
      <c r="C67" s="30">
        <v>7.3</v>
      </c>
      <c r="D67" s="33">
        <v>2.86</v>
      </c>
      <c r="E67" s="30">
        <v>7.6</v>
      </c>
      <c r="F67" s="30">
        <v>2.54</v>
      </c>
      <c r="G67" s="34">
        <v>7.42</v>
      </c>
      <c r="H67" s="30">
        <v>2.71</v>
      </c>
      <c r="I67" s="30">
        <v>7.18</v>
      </c>
      <c r="J67" s="21">
        <v>2.84</v>
      </c>
      <c r="K67" s="21">
        <v>7.22</v>
      </c>
      <c r="L67" s="21">
        <v>3.17</v>
      </c>
      <c r="M67" s="21">
        <v>7.55</v>
      </c>
    </row>
    <row r="68" spans="1:13" ht="18.75">
      <c r="A68" s="32" t="s">
        <v>5</v>
      </c>
      <c r="B68" s="61">
        <v>2.15</v>
      </c>
      <c r="C68" s="30">
        <v>7.4</v>
      </c>
      <c r="D68" s="33">
        <v>3.24</v>
      </c>
      <c r="E68" s="30">
        <v>7.2</v>
      </c>
      <c r="F68" s="30">
        <v>3.93</v>
      </c>
      <c r="G68" s="34">
        <v>7.06</v>
      </c>
      <c r="H68" s="30">
        <v>3.56</v>
      </c>
      <c r="I68" s="30">
        <v>6.88</v>
      </c>
      <c r="J68" s="21">
        <v>3.11</v>
      </c>
      <c r="K68" s="21">
        <v>6.95</v>
      </c>
      <c r="L68" s="21">
        <v>2.84</v>
      </c>
      <c r="M68" s="21">
        <v>6.86</v>
      </c>
    </row>
    <row r="69" spans="1:13" ht="18.75">
      <c r="A69" s="32" t="s">
        <v>6</v>
      </c>
      <c r="B69" s="61">
        <v>1.63</v>
      </c>
      <c r="C69" s="30">
        <v>10.5</v>
      </c>
      <c r="D69" s="33">
        <v>2.21</v>
      </c>
      <c r="E69" s="30">
        <v>10.7</v>
      </c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61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124</v>
      </c>
      <c r="D2" s="142"/>
      <c r="E2" s="142"/>
      <c r="F2" s="143" t="s">
        <v>127</v>
      </c>
      <c r="G2" s="143"/>
      <c r="H2" s="143"/>
      <c r="I2" s="144" t="s">
        <v>130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>
        <v>7050</v>
      </c>
      <c r="D4" s="107"/>
      <c r="E4" s="107"/>
      <c r="F4" s="107">
        <v>7990</v>
      </c>
      <c r="G4" s="107"/>
      <c r="H4" s="107"/>
      <c r="I4" s="107">
        <v>8600</v>
      </c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>
        <v>8050</v>
      </c>
      <c r="D5" s="107"/>
      <c r="E5" s="107"/>
      <c r="F5" s="107">
        <v>8840</v>
      </c>
      <c r="G5" s="107"/>
      <c r="H5" s="107"/>
      <c r="I5" s="107">
        <v>9650</v>
      </c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C4-'3日'!I4</f>
        <v>870</v>
      </c>
      <c r="D6" s="151"/>
      <c r="E6" s="151"/>
      <c r="F6" s="152">
        <f>F4-C4</f>
        <v>940</v>
      </c>
      <c r="G6" s="153"/>
      <c r="H6" s="154"/>
      <c r="I6" s="152">
        <f>I4-F4</f>
        <v>610</v>
      </c>
      <c r="J6" s="153"/>
      <c r="K6" s="154"/>
      <c r="L6" s="147">
        <f>C6+F6+I6</f>
        <v>2420</v>
      </c>
      <c r="M6" s="147">
        <f>C7+F7+I7</f>
        <v>2650</v>
      </c>
    </row>
    <row r="7" spans="1:15" ht="21.95" customHeight="1">
      <c r="A7" s="136"/>
      <c r="B7" s="6" t="s">
        <v>16</v>
      </c>
      <c r="C7" s="151">
        <f>C5-'3日'!I5</f>
        <v>1050</v>
      </c>
      <c r="D7" s="151"/>
      <c r="E7" s="151"/>
      <c r="F7" s="152">
        <f>F5-C5</f>
        <v>790</v>
      </c>
      <c r="G7" s="153"/>
      <c r="H7" s="154"/>
      <c r="I7" s="152">
        <f>I5-F5</f>
        <v>810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>
        <v>0</v>
      </c>
      <c r="D8" s="107"/>
      <c r="E8" s="107"/>
      <c r="F8" s="107">
        <v>0</v>
      </c>
      <c r="G8" s="107"/>
      <c r="H8" s="107"/>
      <c r="I8" s="107">
        <v>0</v>
      </c>
      <c r="J8" s="107"/>
      <c r="K8" s="107"/>
    </row>
    <row r="9" spans="1:15" ht="21.95" customHeight="1">
      <c r="A9" s="106" t="s">
        <v>18</v>
      </c>
      <c r="B9" s="7" t="s">
        <v>19</v>
      </c>
      <c r="C9" s="107">
        <v>42</v>
      </c>
      <c r="D9" s="107"/>
      <c r="E9" s="107"/>
      <c r="F9" s="107">
        <v>50</v>
      </c>
      <c r="G9" s="107"/>
      <c r="H9" s="107"/>
      <c r="I9" s="107">
        <v>47</v>
      </c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>
        <v>42</v>
      </c>
      <c r="D10" s="107"/>
      <c r="E10" s="107"/>
      <c r="F10" s="107">
        <v>49</v>
      </c>
      <c r="G10" s="107"/>
      <c r="H10" s="107"/>
      <c r="I10" s="107">
        <v>47</v>
      </c>
      <c r="J10" s="107"/>
      <c r="K10" s="107"/>
    </row>
    <row r="11" spans="1:15" ht="21.95" customHeight="1">
      <c r="A11" s="104" t="s">
        <v>21</v>
      </c>
      <c r="B11" s="43" t="s">
        <v>22</v>
      </c>
      <c r="C11" s="64" t="s">
        <v>92</v>
      </c>
      <c r="D11" s="64" t="s">
        <v>92</v>
      </c>
      <c r="E11" s="64" t="s">
        <v>92</v>
      </c>
      <c r="F11" s="65" t="s">
        <v>92</v>
      </c>
      <c r="G11" s="65" t="s">
        <v>92</v>
      </c>
      <c r="H11" s="65" t="s">
        <v>92</v>
      </c>
      <c r="I11" s="66" t="s">
        <v>92</v>
      </c>
      <c r="J11" s="66" t="s">
        <v>92</v>
      </c>
      <c r="K11" s="66" t="s">
        <v>92</v>
      </c>
    </row>
    <row r="12" spans="1:15" ht="21.95" customHeight="1">
      <c r="A12" s="104"/>
      <c r="B12" s="43" t="s">
        <v>23</v>
      </c>
      <c r="C12" s="64">
        <v>60</v>
      </c>
      <c r="D12" s="64">
        <v>60</v>
      </c>
      <c r="E12" s="64">
        <v>60</v>
      </c>
      <c r="F12" s="65">
        <v>60</v>
      </c>
      <c r="G12" s="65">
        <v>60</v>
      </c>
      <c r="H12" s="65">
        <v>60</v>
      </c>
      <c r="I12" s="66">
        <v>60</v>
      </c>
      <c r="J12" s="66">
        <v>60</v>
      </c>
      <c r="K12" s="66">
        <v>60</v>
      </c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>
        <v>430</v>
      </c>
      <c r="D15" s="41">
        <v>400</v>
      </c>
      <c r="E15" s="41">
        <v>370</v>
      </c>
      <c r="F15" s="41">
        <v>370</v>
      </c>
      <c r="G15" s="41">
        <v>320</v>
      </c>
      <c r="H15" s="41">
        <v>550</v>
      </c>
      <c r="I15" s="41">
        <v>550</v>
      </c>
      <c r="J15" s="41">
        <v>500</v>
      </c>
      <c r="K15" s="41">
        <v>450</v>
      </c>
    </row>
    <row r="16" spans="1:15" ht="31.5" customHeight="1">
      <c r="A16" s="101"/>
      <c r="B16" s="9" t="s">
        <v>28</v>
      </c>
      <c r="C16" s="102" t="s">
        <v>29</v>
      </c>
      <c r="D16" s="102"/>
      <c r="E16" s="102"/>
      <c r="F16" s="102" t="s">
        <v>132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64" t="s">
        <v>92</v>
      </c>
      <c r="D17" s="64" t="s">
        <v>92</v>
      </c>
      <c r="E17" s="64" t="s">
        <v>92</v>
      </c>
      <c r="F17" s="65" t="s">
        <v>92</v>
      </c>
      <c r="G17" s="65" t="s">
        <v>92</v>
      </c>
      <c r="H17" s="65" t="s">
        <v>92</v>
      </c>
      <c r="I17" s="66" t="s">
        <v>92</v>
      </c>
      <c r="J17" s="66" t="s">
        <v>92</v>
      </c>
      <c r="K17" s="66" t="s">
        <v>92</v>
      </c>
    </row>
    <row r="18" spans="1:11" ht="21.95" customHeight="1">
      <c r="A18" s="130"/>
      <c r="B18" s="42" t="s">
        <v>23</v>
      </c>
      <c r="C18" s="64">
        <v>70</v>
      </c>
      <c r="D18" s="64">
        <v>70</v>
      </c>
      <c r="E18" s="64">
        <v>70</v>
      </c>
      <c r="F18" s="65">
        <v>70</v>
      </c>
      <c r="G18" s="65">
        <v>70</v>
      </c>
      <c r="H18" s="65">
        <v>70</v>
      </c>
      <c r="I18" s="66">
        <v>70</v>
      </c>
      <c r="J18" s="66">
        <v>70</v>
      </c>
      <c r="K18" s="66">
        <v>70</v>
      </c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>
        <v>530</v>
      </c>
      <c r="D21" s="41">
        <v>460</v>
      </c>
      <c r="E21" s="41">
        <v>390</v>
      </c>
      <c r="F21" s="41">
        <v>380</v>
      </c>
      <c r="G21" s="41">
        <v>310</v>
      </c>
      <c r="H21" s="41">
        <v>500</v>
      </c>
      <c r="I21" s="41">
        <v>500</v>
      </c>
      <c r="J21" s="41">
        <v>430</v>
      </c>
      <c r="K21" s="41">
        <v>350</v>
      </c>
    </row>
    <row r="22" spans="1:11" ht="30" customHeight="1">
      <c r="A22" s="129"/>
      <c r="B22" s="9" t="s">
        <v>33</v>
      </c>
      <c r="C22" s="102" t="s">
        <v>34</v>
      </c>
      <c r="D22" s="102"/>
      <c r="E22" s="102"/>
      <c r="F22" s="102" t="s">
        <v>129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>
        <v>2360</v>
      </c>
      <c r="D23" s="103"/>
      <c r="E23" s="103"/>
      <c r="F23" s="103">
        <v>2360</v>
      </c>
      <c r="G23" s="103"/>
      <c r="H23" s="103"/>
      <c r="I23" s="103">
        <v>2360</v>
      </c>
      <c r="J23" s="103"/>
      <c r="K23" s="103"/>
    </row>
    <row r="24" spans="1:11" ht="21.95" customHeight="1">
      <c r="A24" s="128"/>
      <c r="B24" s="10" t="s">
        <v>37</v>
      </c>
      <c r="C24" s="103">
        <f>800+780</f>
        <v>1580</v>
      </c>
      <c r="D24" s="103"/>
      <c r="E24" s="103"/>
      <c r="F24" s="103">
        <f>800+780</f>
        <v>1580</v>
      </c>
      <c r="G24" s="103"/>
      <c r="H24" s="103"/>
      <c r="I24" s="103">
        <f>800+780</f>
        <v>1580</v>
      </c>
      <c r="J24" s="103"/>
      <c r="K24" s="103"/>
    </row>
    <row r="25" spans="1:11" ht="21.95" customHeight="1">
      <c r="A25" s="101" t="s">
        <v>38</v>
      </c>
      <c r="B25" s="8" t="s">
        <v>39</v>
      </c>
      <c r="C25" s="103">
        <v>27</v>
      </c>
      <c r="D25" s="103"/>
      <c r="E25" s="103"/>
      <c r="F25" s="103">
        <v>27</v>
      </c>
      <c r="G25" s="103"/>
      <c r="H25" s="103"/>
      <c r="I25" s="103">
        <v>27</v>
      </c>
      <c r="J25" s="103"/>
      <c r="K25" s="103"/>
    </row>
    <row r="26" spans="1:11" ht="21.95" customHeight="1">
      <c r="A26" s="101"/>
      <c r="B26" s="8" t="s">
        <v>40</v>
      </c>
      <c r="C26" s="103">
        <v>14</v>
      </c>
      <c r="D26" s="103"/>
      <c r="E26" s="103"/>
      <c r="F26" s="103">
        <v>14</v>
      </c>
      <c r="G26" s="103"/>
      <c r="H26" s="103"/>
      <c r="I26" s="103">
        <v>14</v>
      </c>
      <c r="J26" s="103"/>
      <c r="K26" s="103"/>
    </row>
    <row r="27" spans="1:11" ht="21.95" customHeight="1">
      <c r="A27" s="101"/>
      <c r="B27" s="8" t="s">
        <v>41</v>
      </c>
      <c r="C27" s="103">
        <v>1</v>
      </c>
      <c r="D27" s="103"/>
      <c r="E27" s="103"/>
      <c r="F27" s="103">
        <v>1</v>
      </c>
      <c r="G27" s="103"/>
      <c r="H27" s="103"/>
      <c r="I27" s="103">
        <v>1</v>
      </c>
      <c r="J27" s="103"/>
      <c r="K27" s="103"/>
    </row>
    <row r="28" spans="1:11" ht="76.5" customHeight="1">
      <c r="A28" s="111" t="s" ph="1">
        <v>42</v>
      </c>
      <c r="B28" s="112" ph="1"/>
      <c r="C28" s="117" t="s">
        <v>163</v>
      </c>
      <c r="D28" s="118"/>
      <c r="E28" s="119"/>
      <c r="F28" s="117"/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125</v>
      </c>
      <c r="D31" s="85"/>
      <c r="E31" s="86"/>
      <c r="F31" s="84" t="s">
        <v>128</v>
      </c>
      <c r="G31" s="85"/>
      <c r="H31" s="86"/>
      <c r="I31" s="84" t="s">
        <v>131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89"/>
      <c r="B35" s="96"/>
      <c r="C35" s="13" t="s">
        <v>54</v>
      </c>
      <c r="D35" s="13" t="s">
        <v>55</v>
      </c>
      <c r="E35" s="44">
        <v>9.34</v>
      </c>
      <c r="F35" s="44">
        <v>9.32</v>
      </c>
      <c r="G35" s="44">
        <v>9.3800000000000008</v>
      </c>
      <c r="H35" s="41">
        <v>9.35</v>
      </c>
      <c r="I35" s="67">
        <v>9.39</v>
      </c>
      <c r="J35" s="21">
        <v>9.4</v>
      </c>
    </row>
    <row r="36" spans="1:10" ht="15.75">
      <c r="A36" s="89"/>
      <c r="B36" s="96"/>
      <c r="C36" s="12" t="s">
        <v>56</v>
      </c>
      <c r="D36" s="12" t="s">
        <v>57</v>
      </c>
      <c r="E36" s="44">
        <v>7.3</v>
      </c>
      <c r="F36" s="44">
        <v>6.5</v>
      </c>
      <c r="G36" s="44">
        <v>5.6</v>
      </c>
      <c r="H36" s="41">
        <v>5.87</v>
      </c>
      <c r="I36" s="44">
        <v>5.74</v>
      </c>
      <c r="J36" s="21">
        <v>5.93</v>
      </c>
    </row>
    <row r="37" spans="1:10" ht="18.75">
      <c r="A37" s="89"/>
      <c r="B37" s="96"/>
      <c r="C37" s="13" t="s">
        <v>58</v>
      </c>
      <c r="D37" s="12" t="s">
        <v>59</v>
      </c>
      <c r="E37" s="44">
        <v>12.8</v>
      </c>
      <c r="F37" s="44">
        <v>13.8</v>
      </c>
      <c r="G37" s="35">
        <v>13.6</v>
      </c>
      <c r="H37" s="41">
        <v>13.5</v>
      </c>
      <c r="I37" s="44">
        <v>13.1</v>
      </c>
      <c r="J37" s="21">
        <v>13.4</v>
      </c>
    </row>
    <row r="38" spans="1:10" ht="16.5">
      <c r="A38" s="89"/>
      <c r="B38" s="96"/>
      <c r="C38" s="14" t="s">
        <v>60</v>
      </c>
      <c r="D38" s="12" t="s">
        <v>61</v>
      </c>
      <c r="E38" s="35">
        <v>2.48</v>
      </c>
      <c r="F38" s="35">
        <v>4.3</v>
      </c>
      <c r="G38" s="35">
        <v>7.42</v>
      </c>
      <c r="H38" s="37">
        <v>5.82</v>
      </c>
      <c r="I38" s="44">
        <v>5.44</v>
      </c>
      <c r="J38" s="21">
        <v>6.07</v>
      </c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>
        <v>0.3</v>
      </c>
      <c r="F39" s="44">
        <v>0.6</v>
      </c>
      <c r="G39" s="44">
        <v>0.2</v>
      </c>
      <c r="H39" s="41">
        <v>0.2</v>
      </c>
      <c r="I39" s="44">
        <v>0.5</v>
      </c>
      <c r="J39" s="21">
        <v>0.5</v>
      </c>
    </row>
    <row r="40" spans="1:10" ht="15.75">
      <c r="A40" s="89"/>
      <c r="B40" s="96"/>
      <c r="C40" s="13" t="s">
        <v>54</v>
      </c>
      <c r="D40" s="13" t="s">
        <v>63</v>
      </c>
      <c r="E40" s="44">
        <v>10.32</v>
      </c>
      <c r="F40" s="44">
        <v>10.3</v>
      </c>
      <c r="G40" s="44">
        <v>10.24</v>
      </c>
      <c r="H40" s="41">
        <v>10.210000000000001</v>
      </c>
      <c r="I40" s="44">
        <v>10.29</v>
      </c>
      <c r="J40" s="21">
        <v>10.18</v>
      </c>
    </row>
    <row r="41" spans="1:10" ht="15.75">
      <c r="A41" s="89"/>
      <c r="B41" s="96"/>
      <c r="C41" s="12" t="s">
        <v>56</v>
      </c>
      <c r="D41" s="12" t="s">
        <v>64</v>
      </c>
      <c r="E41" s="44">
        <v>25</v>
      </c>
      <c r="F41" s="44">
        <v>20</v>
      </c>
      <c r="G41" s="44">
        <v>20.86</v>
      </c>
      <c r="H41" s="41">
        <v>21.6</v>
      </c>
      <c r="I41" s="44">
        <v>22.51</v>
      </c>
      <c r="J41" s="21">
        <v>21.73</v>
      </c>
    </row>
    <row r="42" spans="1:10" ht="15.75">
      <c r="A42" s="89"/>
      <c r="B42" s="96"/>
      <c r="C42" s="15" t="s">
        <v>65</v>
      </c>
      <c r="D42" s="16" t="s">
        <v>66</v>
      </c>
      <c r="E42" s="44">
        <v>5.73</v>
      </c>
      <c r="F42" s="44">
        <v>5.67</v>
      </c>
      <c r="G42" s="44">
        <v>5.77</v>
      </c>
      <c r="H42" s="41">
        <v>5.41</v>
      </c>
      <c r="I42" s="44">
        <v>4.93</v>
      </c>
      <c r="J42" s="21">
        <v>4.8499999999999996</v>
      </c>
    </row>
    <row r="43" spans="1:10" ht="16.5">
      <c r="A43" s="89"/>
      <c r="B43" s="96"/>
      <c r="C43" s="15" t="s">
        <v>67</v>
      </c>
      <c r="D43" s="17" t="s">
        <v>68</v>
      </c>
      <c r="E43" s="44">
        <v>8.3000000000000007</v>
      </c>
      <c r="F43" s="44">
        <v>8.6</v>
      </c>
      <c r="G43" s="44">
        <v>8.3699999999999992</v>
      </c>
      <c r="H43" s="41">
        <v>9.0399999999999991</v>
      </c>
      <c r="I43" s="44">
        <v>9.33</v>
      </c>
      <c r="J43" s="21">
        <v>9.14</v>
      </c>
    </row>
    <row r="44" spans="1:10" ht="18.75">
      <c r="A44" s="89"/>
      <c r="B44" s="96"/>
      <c r="C44" s="13" t="s">
        <v>58</v>
      </c>
      <c r="D44" s="12" t="s">
        <v>69</v>
      </c>
      <c r="E44" s="44">
        <v>372</v>
      </c>
      <c r="F44" s="44">
        <v>331</v>
      </c>
      <c r="G44" s="44">
        <v>330</v>
      </c>
      <c r="H44" s="41">
        <v>350</v>
      </c>
      <c r="I44" s="44">
        <v>362</v>
      </c>
      <c r="J44" s="21">
        <v>654</v>
      </c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>
        <v>4.4000000000000004</v>
      </c>
      <c r="F45" s="44">
        <v>5.2</v>
      </c>
      <c r="G45" s="44">
        <v>5.42</v>
      </c>
      <c r="H45" s="41">
        <v>5.29</v>
      </c>
      <c r="I45" s="44">
        <v>5.56</v>
      </c>
      <c r="J45" s="21">
        <v>5.41</v>
      </c>
    </row>
    <row r="46" spans="1:10" ht="18.75">
      <c r="A46" s="89"/>
      <c r="B46" s="96"/>
      <c r="C46" s="13" t="s">
        <v>58</v>
      </c>
      <c r="D46" s="12" t="s">
        <v>59</v>
      </c>
      <c r="E46" s="44">
        <v>16.600000000000001</v>
      </c>
      <c r="F46" s="44">
        <v>15.5</v>
      </c>
      <c r="G46" s="44">
        <v>14.7</v>
      </c>
      <c r="H46" s="41">
        <v>17.5</v>
      </c>
      <c r="I46" s="44">
        <v>18</v>
      </c>
      <c r="J46" s="21">
        <v>26</v>
      </c>
    </row>
    <row r="47" spans="1:10" ht="16.5">
      <c r="A47" s="89"/>
      <c r="B47" s="96"/>
      <c r="C47" s="14" t="s">
        <v>60</v>
      </c>
      <c r="D47" s="12" t="s">
        <v>72</v>
      </c>
      <c r="E47" s="44">
        <v>2.2000000000000002</v>
      </c>
      <c r="F47" s="44">
        <v>3.3</v>
      </c>
      <c r="G47" s="44">
        <v>1.46</v>
      </c>
      <c r="H47" s="41">
        <v>1.22</v>
      </c>
      <c r="I47" s="44">
        <v>7.19</v>
      </c>
      <c r="J47" s="21">
        <v>6.29</v>
      </c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>
        <v>5.0999999999999996</v>
      </c>
      <c r="F48" s="44">
        <v>6.4</v>
      </c>
      <c r="G48" s="44">
        <v>5.71</v>
      </c>
      <c r="H48" s="41">
        <v>5.56</v>
      </c>
      <c r="I48" s="44">
        <v>5.27</v>
      </c>
      <c r="J48" s="21">
        <v>5.57</v>
      </c>
    </row>
    <row r="49" spans="1:13" ht="18.75">
      <c r="A49" s="89"/>
      <c r="B49" s="96"/>
      <c r="C49" s="13" t="s">
        <v>58</v>
      </c>
      <c r="D49" s="12" t="s">
        <v>59</v>
      </c>
      <c r="E49" s="44">
        <v>12.2</v>
      </c>
      <c r="F49" s="44">
        <v>11.8</v>
      </c>
      <c r="G49" s="44">
        <v>10.3</v>
      </c>
      <c r="H49" s="41">
        <v>9.6</v>
      </c>
      <c r="I49" s="44">
        <v>13.4</v>
      </c>
      <c r="J49" s="21">
        <v>14</v>
      </c>
    </row>
    <row r="50" spans="1:13" ht="16.5">
      <c r="A50" s="89"/>
      <c r="B50" s="96"/>
      <c r="C50" s="14" t="s">
        <v>60</v>
      </c>
      <c r="D50" s="12" t="s">
        <v>72</v>
      </c>
      <c r="E50" s="44">
        <v>2.9</v>
      </c>
      <c r="F50" s="44">
        <v>3.5</v>
      </c>
      <c r="G50" s="44">
        <v>3.52</v>
      </c>
      <c r="H50" s="41">
        <v>2.76</v>
      </c>
      <c r="I50" s="44">
        <v>5.13</v>
      </c>
      <c r="J50" s="21">
        <v>4.83</v>
      </c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89"/>
      <c r="B52" s="96"/>
      <c r="C52" s="13" t="s">
        <v>54</v>
      </c>
      <c r="D52" s="12" t="s">
        <v>76</v>
      </c>
      <c r="E52" s="44">
        <v>9.44</v>
      </c>
      <c r="F52" s="44">
        <v>9.42</v>
      </c>
      <c r="G52" s="44">
        <v>9.43</v>
      </c>
      <c r="H52" s="41">
        <v>9.4</v>
      </c>
      <c r="I52" s="44">
        <v>9.35</v>
      </c>
      <c r="J52" s="21">
        <v>9.4</v>
      </c>
    </row>
    <row r="53" spans="1:13" ht="15.75">
      <c r="A53" s="89"/>
      <c r="B53" s="96"/>
      <c r="C53" s="12" t="s">
        <v>56</v>
      </c>
      <c r="D53" s="12" t="s">
        <v>57</v>
      </c>
      <c r="E53" s="44">
        <v>4.9000000000000004</v>
      </c>
      <c r="F53" s="44">
        <v>4.7</v>
      </c>
      <c r="G53" s="44">
        <v>6.27</v>
      </c>
      <c r="H53" s="41">
        <v>5.97</v>
      </c>
      <c r="I53" s="44">
        <v>5.5</v>
      </c>
      <c r="J53" s="21">
        <v>5.77</v>
      </c>
    </row>
    <row r="54" spans="1:13" ht="18.75">
      <c r="A54" s="89"/>
      <c r="B54" s="96"/>
      <c r="C54" s="13" t="s">
        <v>58</v>
      </c>
      <c r="D54" s="12" t="s">
        <v>59</v>
      </c>
      <c r="E54" s="44">
        <v>7.6</v>
      </c>
      <c r="F54" s="44">
        <v>7.7</v>
      </c>
      <c r="G54" s="44">
        <v>5.4</v>
      </c>
      <c r="H54" s="41">
        <v>7.2</v>
      </c>
      <c r="I54" s="44">
        <v>8.3000000000000007</v>
      </c>
      <c r="J54" s="21">
        <v>7.9</v>
      </c>
    </row>
    <row r="55" spans="1:13" ht="16.5">
      <c r="A55" s="89"/>
      <c r="B55" s="97"/>
      <c r="C55" s="18" t="s">
        <v>60</v>
      </c>
      <c r="D55" s="12" t="s">
        <v>77</v>
      </c>
      <c r="E55" s="19">
        <v>4.38</v>
      </c>
      <c r="F55" s="19">
        <v>4.5999999999999996</v>
      </c>
      <c r="G55" s="19">
        <v>5.83</v>
      </c>
      <c r="H55" s="41">
        <v>4.6500000000000004</v>
      </c>
      <c r="I55" s="44">
        <v>4.79</v>
      </c>
      <c r="J55" s="21">
        <v>5.17</v>
      </c>
    </row>
    <row r="56" spans="1:13" ht="14.25">
      <c r="A56" s="22" t="s">
        <v>78</v>
      </c>
      <c r="B56" s="22" t="s">
        <v>79</v>
      </c>
      <c r="C56" s="23">
        <v>8.24</v>
      </c>
      <c r="D56" s="22" t="s">
        <v>80</v>
      </c>
      <c r="E56" s="23">
        <v>83</v>
      </c>
      <c r="F56" s="22" t="s">
        <v>81</v>
      </c>
      <c r="G56" s="23">
        <v>75.62</v>
      </c>
      <c r="H56" s="22" t="s">
        <v>82</v>
      </c>
      <c r="I56" s="23">
        <v>0.3</v>
      </c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15.8</v>
      </c>
      <c r="E59" s="30"/>
      <c r="F59" s="30">
        <v>56.9</v>
      </c>
      <c r="G59" s="34"/>
      <c r="H59" s="30">
        <v>20.9</v>
      </c>
      <c r="I59" s="30"/>
      <c r="J59" s="21">
        <v>35</v>
      </c>
      <c r="K59" s="21"/>
      <c r="L59" s="21">
        <v>28.6</v>
      </c>
      <c r="M59" s="21"/>
    </row>
    <row r="60" spans="1:13" ht="18.75">
      <c r="A60" s="28" t="s">
        <v>1</v>
      </c>
      <c r="B60" s="29">
        <v>25.6</v>
      </c>
      <c r="C60" s="30"/>
      <c r="D60" s="33"/>
      <c r="E60" s="30"/>
      <c r="F60" s="30"/>
      <c r="G60" s="34"/>
      <c r="H60" s="30">
        <v>18.23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21.9</v>
      </c>
      <c r="C61" s="30"/>
      <c r="D61" s="33">
        <v>22.4</v>
      </c>
      <c r="E61" s="30"/>
      <c r="F61" s="30">
        <v>29.6</v>
      </c>
      <c r="G61" s="34"/>
      <c r="H61" s="30"/>
      <c r="I61" s="30"/>
      <c r="J61" s="21">
        <v>19.100000000000001</v>
      </c>
      <c r="K61" s="21"/>
      <c r="L61" s="21">
        <v>40.4</v>
      </c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>
        <v>11.41</v>
      </c>
      <c r="D63" s="33"/>
      <c r="E63" s="30">
        <v>11.77</v>
      </c>
      <c r="F63" s="30"/>
      <c r="G63" s="34">
        <v>11.2</v>
      </c>
      <c r="H63" s="30"/>
      <c r="I63" s="30">
        <v>11.6</v>
      </c>
      <c r="J63" s="21"/>
      <c r="K63" s="21">
        <v>13.08</v>
      </c>
      <c r="M63" s="21">
        <v>12.02</v>
      </c>
    </row>
    <row r="64" spans="1:13" ht="18.75">
      <c r="A64" s="31" t="s">
        <v>3</v>
      </c>
      <c r="B64" s="30"/>
      <c r="C64" s="30">
        <v>14.08</v>
      </c>
      <c r="D64" s="33"/>
      <c r="E64" s="30">
        <v>14.53</v>
      </c>
      <c r="F64" s="30"/>
      <c r="G64" s="34">
        <v>14.9</v>
      </c>
      <c r="H64" s="30"/>
      <c r="I64" s="30">
        <v>15.3</v>
      </c>
      <c r="J64" s="21"/>
      <c r="K64" s="21">
        <v>15.27</v>
      </c>
      <c r="L64" s="21"/>
      <c r="M64" s="21">
        <v>16.14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>
        <v>5.72</v>
      </c>
      <c r="C67" s="30">
        <v>7.21</v>
      </c>
      <c r="D67" s="33">
        <v>7.45</v>
      </c>
      <c r="E67" s="30">
        <v>5.2</v>
      </c>
      <c r="F67" s="30">
        <v>2.21</v>
      </c>
      <c r="G67" s="34">
        <v>7.5</v>
      </c>
      <c r="H67" s="30">
        <v>2.65</v>
      </c>
      <c r="I67" s="30">
        <v>7.4</v>
      </c>
      <c r="J67" s="21">
        <v>5.99</v>
      </c>
      <c r="K67" s="21">
        <v>7.13</v>
      </c>
      <c r="L67" s="21">
        <v>5.41</v>
      </c>
      <c r="M67" s="21">
        <v>7.45</v>
      </c>
    </row>
    <row r="68" spans="1:13" ht="18.75">
      <c r="A68" s="32" t="s">
        <v>5</v>
      </c>
      <c r="B68" s="36">
        <v>7.74</v>
      </c>
      <c r="C68" s="30">
        <v>6.87</v>
      </c>
      <c r="D68" s="33">
        <v>7.14</v>
      </c>
      <c r="E68" s="30">
        <v>6.1</v>
      </c>
      <c r="F68" s="30">
        <v>1.68</v>
      </c>
      <c r="G68" s="34">
        <v>7.1</v>
      </c>
      <c r="H68" s="30">
        <v>7.33</v>
      </c>
      <c r="I68" s="30">
        <v>7</v>
      </c>
      <c r="J68" s="21">
        <v>4.75</v>
      </c>
      <c r="K68" s="21">
        <v>6.94</v>
      </c>
      <c r="L68" s="21">
        <v>4.26</v>
      </c>
      <c r="M68" s="21">
        <v>6.88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134</v>
      </c>
      <c r="D2" s="142"/>
      <c r="E2" s="142"/>
      <c r="F2" s="143" t="s">
        <v>138</v>
      </c>
      <c r="G2" s="143"/>
      <c r="H2" s="143"/>
      <c r="I2" s="144" t="s">
        <v>140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>
        <v>9630</v>
      </c>
      <c r="D4" s="107"/>
      <c r="E4" s="107"/>
      <c r="F4" s="107">
        <v>10500</v>
      </c>
      <c r="G4" s="107"/>
      <c r="H4" s="107"/>
      <c r="I4" s="107">
        <v>11060</v>
      </c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>
        <v>10220</v>
      </c>
      <c r="D5" s="107"/>
      <c r="E5" s="107"/>
      <c r="F5" s="107">
        <v>10780</v>
      </c>
      <c r="G5" s="107"/>
      <c r="H5" s="107"/>
      <c r="I5" s="107">
        <v>11750</v>
      </c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C4-'4日'!I4</f>
        <v>1030</v>
      </c>
      <c r="D6" s="151"/>
      <c r="E6" s="151"/>
      <c r="F6" s="152">
        <f>F4-C4</f>
        <v>870</v>
      </c>
      <c r="G6" s="153"/>
      <c r="H6" s="154"/>
      <c r="I6" s="152">
        <f>I4-F4</f>
        <v>560</v>
      </c>
      <c r="J6" s="153"/>
      <c r="K6" s="154"/>
      <c r="L6" s="147">
        <f>C6+F6+I6</f>
        <v>2460</v>
      </c>
      <c r="M6" s="147">
        <f>C7+F7+I7</f>
        <v>2100</v>
      </c>
    </row>
    <row r="7" spans="1:15" ht="21.95" customHeight="1">
      <c r="A7" s="136"/>
      <c r="B7" s="6" t="s">
        <v>16</v>
      </c>
      <c r="C7" s="151">
        <f>C5-'4日'!I5</f>
        <v>570</v>
      </c>
      <c r="D7" s="151"/>
      <c r="E7" s="151"/>
      <c r="F7" s="152">
        <f>F5-C5</f>
        <v>560</v>
      </c>
      <c r="G7" s="153"/>
      <c r="H7" s="154"/>
      <c r="I7" s="152">
        <f>I5-F5</f>
        <v>970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>
        <v>0</v>
      </c>
      <c r="D8" s="107"/>
      <c r="E8" s="107"/>
      <c r="F8" s="107">
        <v>0</v>
      </c>
      <c r="G8" s="107"/>
      <c r="H8" s="107"/>
      <c r="I8" s="107">
        <v>0</v>
      </c>
      <c r="J8" s="107"/>
      <c r="K8" s="107"/>
    </row>
    <row r="9" spans="1:15" ht="21.95" customHeight="1">
      <c r="A9" s="106" t="s">
        <v>18</v>
      </c>
      <c r="B9" s="7" t="s">
        <v>19</v>
      </c>
      <c r="C9" s="107">
        <v>44</v>
      </c>
      <c r="D9" s="107"/>
      <c r="E9" s="107"/>
      <c r="F9" s="107">
        <v>47</v>
      </c>
      <c r="G9" s="107"/>
      <c r="H9" s="107"/>
      <c r="I9" s="107">
        <v>48</v>
      </c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>
        <v>44</v>
      </c>
      <c r="D10" s="107"/>
      <c r="E10" s="107"/>
      <c r="F10" s="107">
        <v>47</v>
      </c>
      <c r="G10" s="107"/>
      <c r="H10" s="107"/>
      <c r="I10" s="107">
        <v>48</v>
      </c>
      <c r="J10" s="107"/>
      <c r="K10" s="107"/>
    </row>
    <row r="11" spans="1:15" ht="21.95" customHeight="1">
      <c r="A11" s="104" t="s">
        <v>21</v>
      </c>
      <c r="B11" s="43" t="s">
        <v>22</v>
      </c>
      <c r="C11" s="68" t="s">
        <v>92</v>
      </c>
      <c r="D11" s="68" t="s">
        <v>92</v>
      </c>
      <c r="E11" s="68" t="s">
        <v>92</v>
      </c>
      <c r="F11" s="69" t="s">
        <v>92</v>
      </c>
      <c r="G11" s="69" t="s">
        <v>92</v>
      </c>
      <c r="H11" s="69" t="s">
        <v>92</v>
      </c>
      <c r="I11" s="70" t="s">
        <v>92</v>
      </c>
      <c r="J11" s="70" t="s">
        <v>92</v>
      </c>
      <c r="K11" s="70" t="s">
        <v>92</v>
      </c>
    </row>
    <row r="12" spans="1:15" ht="21.95" customHeight="1">
      <c r="A12" s="104"/>
      <c r="B12" s="43" t="s">
        <v>23</v>
      </c>
      <c r="C12" s="68">
        <v>60</v>
      </c>
      <c r="D12" s="68">
        <v>60</v>
      </c>
      <c r="E12" s="68">
        <v>60</v>
      </c>
      <c r="F12" s="69">
        <v>60</v>
      </c>
      <c r="G12" s="69">
        <v>60</v>
      </c>
      <c r="H12" s="69">
        <v>60</v>
      </c>
      <c r="I12" s="70">
        <v>60</v>
      </c>
      <c r="J12" s="70">
        <v>60</v>
      </c>
      <c r="K12" s="70">
        <v>60</v>
      </c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>
        <v>450</v>
      </c>
      <c r="D15" s="41">
        <v>420</v>
      </c>
      <c r="E15" s="41">
        <v>390</v>
      </c>
      <c r="F15" s="69">
        <v>390</v>
      </c>
      <c r="G15" s="41">
        <v>360</v>
      </c>
      <c r="H15" s="41">
        <v>330</v>
      </c>
      <c r="I15" s="41">
        <v>330</v>
      </c>
      <c r="J15" s="41">
        <v>270</v>
      </c>
      <c r="K15" s="41">
        <v>510</v>
      </c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142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68" t="s">
        <v>92</v>
      </c>
      <c r="D17" s="68" t="s">
        <v>92</v>
      </c>
      <c r="E17" s="68" t="s">
        <v>92</v>
      </c>
      <c r="F17" s="69" t="s">
        <v>92</v>
      </c>
      <c r="G17" s="69" t="s">
        <v>92</v>
      </c>
      <c r="H17" s="69" t="s">
        <v>92</v>
      </c>
      <c r="I17" s="70" t="s">
        <v>92</v>
      </c>
      <c r="J17" s="70" t="s">
        <v>92</v>
      </c>
      <c r="K17" s="70" t="s">
        <v>92</v>
      </c>
    </row>
    <row r="18" spans="1:11" ht="21.95" customHeight="1">
      <c r="A18" s="130"/>
      <c r="B18" s="42" t="s">
        <v>23</v>
      </c>
      <c r="C18" s="68">
        <v>70</v>
      </c>
      <c r="D18" s="68">
        <v>70</v>
      </c>
      <c r="E18" s="68">
        <v>70</v>
      </c>
      <c r="F18" s="69">
        <v>70</v>
      </c>
      <c r="G18" s="69">
        <v>70</v>
      </c>
      <c r="H18" s="69">
        <v>70</v>
      </c>
      <c r="I18" s="70">
        <v>70</v>
      </c>
      <c r="J18" s="70">
        <v>70</v>
      </c>
      <c r="K18" s="70">
        <v>70</v>
      </c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>
        <v>350</v>
      </c>
      <c r="D21" s="41">
        <v>270</v>
      </c>
      <c r="E21" s="41">
        <v>500</v>
      </c>
      <c r="F21" s="69">
        <v>500</v>
      </c>
      <c r="G21" s="41">
        <v>420</v>
      </c>
      <c r="H21" s="41">
        <v>350</v>
      </c>
      <c r="I21" s="41">
        <v>350</v>
      </c>
      <c r="J21" s="41">
        <v>250</v>
      </c>
      <c r="K21" s="41">
        <v>510</v>
      </c>
    </row>
    <row r="22" spans="1:11" ht="46.5" customHeight="1">
      <c r="A22" s="129"/>
      <c r="B22" s="9" t="s">
        <v>33</v>
      </c>
      <c r="C22" s="102" t="s">
        <v>135</v>
      </c>
      <c r="D22" s="102"/>
      <c r="E22" s="102"/>
      <c r="F22" s="102" t="s">
        <v>34</v>
      </c>
      <c r="G22" s="102"/>
      <c r="H22" s="102"/>
      <c r="I22" s="102" t="s">
        <v>141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>
        <v>2160</v>
      </c>
      <c r="D23" s="103"/>
      <c r="E23" s="103"/>
      <c r="F23" s="103">
        <v>2160</v>
      </c>
      <c r="G23" s="103"/>
      <c r="H23" s="103"/>
      <c r="I23" s="103">
        <v>2160</v>
      </c>
      <c r="J23" s="103"/>
      <c r="K23" s="103"/>
    </row>
    <row r="24" spans="1:11" ht="21.95" customHeight="1">
      <c r="A24" s="128"/>
      <c r="B24" s="10" t="s">
        <v>37</v>
      </c>
      <c r="C24" s="103">
        <v>1470</v>
      </c>
      <c r="D24" s="103"/>
      <c r="E24" s="103"/>
      <c r="F24" s="103">
        <f>700+680</f>
        <v>1380</v>
      </c>
      <c r="G24" s="103"/>
      <c r="H24" s="103"/>
      <c r="I24" s="103">
        <f>700+680</f>
        <v>1380</v>
      </c>
      <c r="J24" s="103"/>
      <c r="K24" s="103"/>
    </row>
    <row r="25" spans="1:11" ht="21.95" customHeight="1">
      <c r="A25" s="101" t="s">
        <v>38</v>
      </c>
      <c r="B25" s="8" t="s">
        <v>39</v>
      </c>
      <c r="C25" s="103">
        <v>27</v>
      </c>
      <c r="D25" s="103"/>
      <c r="E25" s="103"/>
      <c r="F25" s="103">
        <v>27</v>
      </c>
      <c r="G25" s="103"/>
      <c r="H25" s="103"/>
      <c r="I25" s="103">
        <v>26</v>
      </c>
      <c r="J25" s="103"/>
      <c r="K25" s="103"/>
    </row>
    <row r="26" spans="1:11" ht="21.95" customHeight="1">
      <c r="A26" s="101"/>
      <c r="B26" s="8" t="s">
        <v>40</v>
      </c>
      <c r="C26" s="103">
        <v>13</v>
      </c>
      <c r="D26" s="103"/>
      <c r="E26" s="103"/>
      <c r="F26" s="103">
        <v>13</v>
      </c>
      <c r="G26" s="103"/>
      <c r="H26" s="103"/>
      <c r="I26" s="103">
        <v>12</v>
      </c>
      <c r="J26" s="103"/>
      <c r="K26" s="103"/>
    </row>
    <row r="27" spans="1:11" ht="21.95" customHeight="1">
      <c r="A27" s="101"/>
      <c r="B27" s="8" t="s">
        <v>41</v>
      </c>
      <c r="C27" s="103">
        <v>1</v>
      </c>
      <c r="D27" s="103"/>
      <c r="E27" s="103"/>
      <c r="F27" s="103">
        <v>1</v>
      </c>
      <c r="G27" s="103"/>
      <c r="H27" s="103"/>
      <c r="I27" s="103">
        <v>1</v>
      </c>
      <c r="J27" s="103"/>
      <c r="K27" s="103"/>
    </row>
    <row r="28" spans="1:11" ht="76.5" customHeight="1">
      <c r="A28" s="111" t="s" ph="1">
        <v>42</v>
      </c>
      <c r="B28" s="112" ph="1"/>
      <c r="C28" s="117" t="s">
        <v>139</v>
      </c>
      <c r="D28" s="118"/>
      <c r="E28" s="119"/>
      <c r="F28" s="117" t="s">
        <v>148</v>
      </c>
      <c r="G28" s="118"/>
      <c r="H28" s="119"/>
      <c r="I28" s="117"/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133</v>
      </c>
      <c r="D31" s="85"/>
      <c r="E31" s="86"/>
      <c r="F31" s="84" t="s">
        <v>137</v>
      </c>
      <c r="G31" s="85"/>
      <c r="H31" s="86"/>
      <c r="I31" s="84" t="s">
        <v>96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89"/>
      <c r="B35" s="96"/>
      <c r="C35" s="13" t="s">
        <v>54</v>
      </c>
      <c r="D35" s="13" t="s">
        <v>55</v>
      </c>
      <c r="E35" s="44">
        <v>9.44</v>
      </c>
      <c r="F35" s="44">
        <v>9.42</v>
      </c>
      <c r="G35" s="44">
        <v>9.4</v>
      </c>
      <c r="H35" s="41">
        <v>9.32</v>
      </c>
      <c r="I35" s="44">
        <v>9.2899999999999991</v>
      </c>
      <c r="J35" s="21">
        <v>9.2100000000000009</v>
      </c>
    </row>
    <row r="36" spans="1:10" ht="15.75">
      <c r="A36" s="89"/>
      <c r="B36" s="96"/>
      <c r="C36" s="12" t="s">
        <v>56</v>
      </c>
      <c r="D36" s="12" t="s">
        <v>57</v>
      </c>
      <c r="E36" s="44">
        <v>7.5</v>
      </c>
      <c r="F36" s="44">
        <v>5.7</v>
      </c>
      <c r="G36" s="44">
        <v>6.05</v>
      </c>
      <c r="H36" s="41">
        <v>6.42</v>
      </c>
      <c r="I36" s="44">
        <v>5.93</v>
      </c>
      <c r="J36" s="21">
        <v>5.89</v>
      </c>
    </row>
    <row r="37" spans="1:10" ht="18.75">
      <c r="A37" s="89"/>
      <c r="B37" s="96"/>
      <c r="C37" s="13" t="s">
        <v>58</v>
      </c>
      <c r="D37" s="12" t="s">
        <v>59</v>
      </c>
      <c r="E37" s="44">
        <v>13.4</v>
      </c>
      <c r="F37" s="44">
        <v>10</v>
      </c>
      <c r="G37" s="35">
        <v>12.4</v>
      </c>
      <c r="H37" s="41">
        <v>13.2</v>
      </c>
      <c r="I37" s="44">
        <v>13.4</v>
      </c>
      <c r="J37" s="21">
        <v>13.8</v>
      </c>
    </row>
    <row r="38" spans="1:10" ht="16.5">
      <c r="A38" s="89"/>
      <c r="B38" s="96"/>
      <c r="C38" s="14" t="s">
        <v>60</v>
      </c>
      <c r="D38" s="12" t="s">
        <v>61</v>
      </c>
      <c r="E38" s="35">
        <v>9.67</v>
      </c>
      <c r="F38" s="35">
        <v>2.48</v>
      </c>
      <c r="G38" s="35">
        <v>2.48</v>
      </c>
      <c r="H38" s="37">
        <v>2.4</v>
      </c>
      <c r="I38" s="44">
        <v>5.2</v>
      </c>
      <c r="J38" s="21">
        <v>7.6</v>
      </c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0.4</v>
      </c>
      <c r="H39" s="41">
        <v>0.4</v>
      </c>
      <c r="I39" s="44">
        <v>0.2</v>
      </c>
      <c r="J39" s="21">
        <v>0.2</v>
      </c>
    </row>
    <row r="40" spans="1:10" ht="15.75">
      <c r="A40" s="89"/>
      <c r="B40" s="96"/>
      <c r="C40" s="13" t="s">
        <v>54</v>
      </c>
      <c r="D40" s="13" t="s">
        <v>63</v>
      </c>
      <c r="E40" s="44">
        <v>10.25</v>
      </c>
      <c r="F40" s="44">
        <v>10.28</v>
      </c>
      <c r="G40" s="44">
        <v>10.3</v>
      </c>
      <c r="H40" s="41">
        <v>10.06</v>
      </c>
      <c r="I40" s="44">
        <v>10.17</v>
      </c>
      <c r="J40" s="21">
        <v>10.27</v>
      </c>
    </row>
    <row r="41" spans="1:10" ht="15.75">
      <c r="A41" s="89"/>
      <c r="B41" s="96"/>
      <c r="C41" s="12" t="s">
        <v>56</v>
      </c>
      <c r="D41" s="12" t="s">
        <v>64</v>
      </c>
      <c r="E41" s="44">
        <v>25</v>
      </c>
      <c r="F41" s="44">
        <v>23</v>
      </c>
      <c r="G41" s="44">
        <v>27.1</v>
      </c>
      <c r="H41" s="41">
        <v>25.9</v>
      </c>
      <c r="I41" s="44">
        <v>21.93</v>
      </c>
      <c r="J41" s="21">
        <v>21.37</v>
      </c>
    </row>
    <row r="42" spans="1:10" ht="15.75">
      <c r="A42" s="89"/>
      <c r="B42" s="96"/>
      <c r="C42" s="15" t="s">
        <v>65</v>
      </c>
      <c r="D42" s="16" t="s">
        <v>66</v>
      </c>
      <c r="E42" s="44">
        <v>4.3899999999999997</v>
      </c>
      <c r="F42" s="44">
        <v>4.45</v>
      </c>
      <c r="G42" s="44">
        <v>4.71</v>
      </c>
      <c r="H42" s="41">
        <v>5.0599999999999996</v>
      </c>
      <c r="I42" s="44">
        <v>5.92</v>
      </c>
      <c r="J42" s="21">
        <v>6.72</v>
      </c>
    </row>
    <row r="43" spans="1:10" ht="16.5">
      <c r="A43" s="89"/>
      <c r="B43" s="96"/>
      <c r="C43" s="15" t="s">
        <v>67</v>
      </c>
      <c r="D43" s="17" t="s">
        <v>68</v>
      </c>
      <c r="E43" s="44">
        <v>9.4</v>
      </c>
      <c r="F43" s="44">
        <v>9.6999999999999993</v>
      </c>
      <c r="G43" s="44">
        <v>5.2</v>
      </c>
      <c r="H43" s="41">
        <v>4.6399999999999997</v>
      </c>
      <c r="I43" s="44">
        <v>6.02</v>
      </c>
      <c r="J43" s="21">
        <v>5.78</v>
      </c>
    </row>
    <row r="44" spans="1:10" ht="18.75">
      <c r="A44" s="89"/>
      <c r="B44" s="96"/>
      <c r="C44" s="13" t="s">
        <v>58</v>
      </c>
      <c r="D44" s="12" t="s">
        <v>69</v>
      </c>
      <c r="E44" s="44">
        <v>611</v>
      </c>
      <c r="F44" s="44">
        <v>546</v>
      </c>
      <c r="G44" s="44">
        <v>490</v>
      </c>
      <c r="H44" s="41">
        <v>482</v>
      </c>
      <c r="I44" s="44">
        <v>423</v>
      </c>
      <c r="J44" s="21">
        <v>478</v>
      </c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>
        <v>4.5999999999999996</v>
      </c>
      <c r="F45" s="44">
        <v>5.5</v>
      </c>
      <c r="G45" s="44">
        <v>6.11</v>
      </c>
      <c r="H45" s="41">
        <v>6.2</v>
      </c>
      <c r="I45" s="44">
        <v>5.79</v>
      </c>
      <c r="J45" s="21">
        <v>5.55</v>
      </c>
    </row>
    <row r="46" spans="1:10" ht="18.75">
      <c r="A46" s="89"/>
      <c r="B46" s="96"/>
      <c r="C46" s="13" t="s">
        <v>58</v>
      </c>
      <c r="D46" s="12" t="s">
        <v>59</v>
      </c>
      <c r="E46" s="44">
        <v>21.4</v>
      </c>
      <c r="F46" s="44">
        <v>24</v>
      </c>
      <c r="G46" s="44">
        <v>17.899999999999999</v>
      </c>
      <c r="H46" s="41">
        <v>18.100000000000001</v>
      </c>
      <c r="I46" s="44">
        <v>18.7</v>
      </c>
      <c r="J46" s="21">
        <v>18.2</v>
      </c>
    </row>
    <row r="47" spans="1:10" ht="16.5">
      <c r="A47" s="89"/>
      <c r="B47" s="96"/>
      <c r="C47" s="14" t="s">
        <v>60</v>
      </c>
      <c r="D47" s="12" t="s">
        <v>72</v>
      </c>
      <c r="E47" s="44">
        <v>3.64</v>
      </c>
      <c r="F47" s="44">
        <v>1.42</v>
      </c>
      <c r="G47" s="44">
        <v>0.92</v>
      </c>
      <c r="H47" s="41">
        <v>1.43</v>
      </c>
      <c r="I47" s="44">
        <v>3.65</v>
      </c>
      <c r="J47" s="21">
        <v>2.87</v>
      </c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>
        <v>5.33</v>
      </c>
      <c r="F48" s="44">
        <v>6.3</v>
      </c>
      <c r="G48" s="44">
        <v>5.8</v>
      </c>
      <c r="H48" s="41">
        <v>6.5</v>
      </c>
      <c r="I48" s="44">
        <v>5.44</v>
      </c>
      <c r="J48" s="21">
        <v>5.26</v>
      </c>
    </row>
    <row r="49" spans="1:13" ht="18.75">
      <c r="A49" s="89"/>
      <c r="B49" s="96"/>
      <c r="C49" s="13" t="s">
        <v>58</v>
      </c>
      <c r="D49" s="12" t="s">
        <v>59</v>
      </c>
      <c r="E49" s="44">
        <v>13.8</v>
      </c>
      <c r="F49" s="44">
        <v>13.2</v>
      </c>
      <c r="G49" s="44">
        <v>10.9</v>
      </c>
      <c r="H49" s="41">
        <v>10.6</v>
      </c>
      <c r="I49" s="44">
        <v>12.4</v>
      </c>
      <c r="J49" s="21">
        <v>12.9</v>
      </c>
    </row>
    <row r="50" spans="1:13" ht="16.5">
      <c r="A50" s="89"/>
      <c r="B50" s="96"/>
      <c r="C50" s="14" t="s">
        <v>60</v>
      </c>
      <c r="D50" s="12" t="s">
        <v>72</v>
      </c>
      <c r="E50" s="44">
        <v>4.03</v>
      </c>
      <c r="F50" s="44">
        <v>5.4</v>
      </c>
      <c r="G50" s="44">
        <v>1.9</v>
      </c>
      <c r="H50" s="41">
        <v>2.4</v>
      </c>
      <c r="I50" s="44">
        <v>4.67</v>
      </c>
      <c r="J50" s="21">
        <v>4.2</v>
      </c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89"/>
      <c r="B52" s="96"/>
      <c r="C52" s="13" t="s">
        <v>54</v>
      </c>
      <c r="D52" s="12" t="s">
        <v>76</v>
      </c>
      <c r="E52" s="44">
        <v>9.35</v>
      </c>
      <c r="F52" s="44">
        <v>9.4</v>
      </c>
      <c r="G52" s="44">
        <v>9.42</v>
      </c>
      <c r="H52" s="41">
        <v>9.4</v>
      </c>
      <c r="I52" s="44">
        <v>9.4</v>
      </c>
      <c r="J52" s="21">
        <v>9.35</v>
      </c>
    </row>
    <row r="53" spans="1:13" ht="15.75">
      <c r="A53" s="89"/>
      <c r="B53" s="96"/>
      <c r="C53" s="12" t="s">
        <v>56</v>
      </c>
      <c r="D53" s="12" t="s">
        <v>57</v>
      </c>
      <c r="E53" s="44">
        <v>5</v>
      </c>
      <c r="F53" s="44">
        <v>6.2</v>
      </c>
      <c r="G53" s="44">
        <v>5.94</v>
      </c>
      <c r="H53" s="41">
        <v>5.71</v>
      </c>
      <c r="I53" s="21">
        <v>6.15</v>
      </c>
      <c r="J53" s="21">
        <v>5.96</v>
      </c>
    </row>
    <row r="54" spans="1:13" ht="18.75">
      <c r="A54" s="89"/>
      <c r="B54" s="96"/>
      <c r="C54" s="13" t="s">
        <v>58</v>
      </c>
      <c r="D54" s="12" t="s">
        <v>59</v>
      </c>
      <c r="E54" s="44">
        <v>11.5</v>
      </c>
      <c r="F54" s="44">
        <v>11.8</v>
      </c>
      <c r="G54" s="44">
        <v>12.6</v>
      </c>
      <c r="H54" s="41">
        <v>12.4</v>
      </c>
      <c r="I54" s="71">
        <v>11.8</v>
      </c>
      <c r="J54" s="21">
        <v>10.7</v>
      </c>
    </row>
    <row r="55" spans="1:13" ht="16.5">
      <c r="A55" s="89"/>
      <c r="B55" s="97"/>
      <c r="C55" s="18" t="s">
        <v>60</v>
      </c>
      <c r="D55" s="12" t="s">
        <v>77</v>
      </c>
      <c r="E55" s="19">
        <v>5.66</v>
      </c>
      <c r="F55" s="19">
        <v>5.9</v>
      </c>
      <c r="G55" s="19">
        <v>3.11</v>
      </c>
      <c r="H55" s="41">
        <v>2.9</v>
      </c>
      <c r="I55" s="71">
        <v>4.6399999999999997</v>
      </c>
      <c r="J55" s="21">
        <v>3.96</v>
      </c>
    </row>
    <row r="56" spans="1:13" ht="14.25">
      <c r="A56" s="22" t="s">
        <v>78</v>
      </c>
      <c r="B56" s="22" t="s">
        <v>79</v>
      </c>
      <c r="C56" s="23">
        <v>7.8</v>
      </c>
      <c r="D56" s="22" t="s">
        <v>80</v>
      </c>
      <c r="E56" s="23">
        <v>79</v>
      </c>
      <c r="F56" s="22" t="s">
        <v>81</v>
      </c>
      <c r="G56" s="23">
        <v>81</v>
      </c>
      <c r="H56" s="22" t="s">
        <v>82</v>
      </c>
      <c r="I56" s="21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172</v>
      </c>
      <c r="C59" s="30"/>
      <c r="D59" s="33"/>
      <c r="E59" s="30"/>
      <c r="F59" s="30">
        <v>23.2</v>
      </c>
      <c r="G59" s="34"/>
      <c r="H59" s="30">
        <v>22.5</v>
      </c>
      <c r="I59" s="30"/>
      <c r="J59" s="21">
        <v>25.8</v>
      </c>
      <c r="K59" s="21"/>
      <c r="L59" s="21">
        <v>28.8</v>
      </c>
      <c r="M59" s="21"/>
    </row>
    <row r="60" spans="1:13" ht="18.75">
      <c r="A60" s="28" t="s">
        <v>1</v>
      </c>
      <c r="B60" s="29"/>
      <c r="C60" s="30"/>
      <c r="D60" s="33">
        <v>58.37</v>
      </c>
      <c r="E60" s="30"/>
      <c r="F60" s="30">
        <v>30.7</v>
      </c>
      <c r="G60" s="34"/>
      <c r="H60" s="30">
        <v>29.5</v>
      </c>
      <c r="I60" s="30"/>
      <c r="J60" s="21">
        <v>32</v>
      </c>
      <c r="K60" s="21"/>
      <c r="L60" s="21">
        <v>37</v>
      </c>
      <c r="M60" s="21"/>
    </row>
    <row r="61" spans="1:13" ht="18.75">
      <c r="A61" s="28" t="s">
        <v>2</v>
      </c>
      <c r="B61" s="29">
        <v>61.75</v>
      </c>
      <c r="C61" s="30"/>
      <c r="D61" s="33">
        <v>80.680000000000007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>
        <v>11.96</v>
      </c>
      <c r="D63" s="33"/>
      <c r="E63" s="30">
        <v>12.17</v>
      </c>
      <c r="F63" s="30"/>
      <c r="G63" s="34">
        <v>11.76</v>
      </c>
      <c r="H63" s="30"/>
      <c r="I63" s="30"/>
      <c r="J63" s="21"/>
      <c r="K63" s="21"/>
      <c r="M63" s="21">
        <v>12.01</v>
      </c>
    </row>
    <row r="64" spans="1:13" ht="18.75">
      <c r="A64" s="31" t="s">
        <v>3</v>
      </c>
      <c r="B64" s="30"/>
      <c r="C64" s="30">
        <v>19.05</v>
      </c>
      <c r="D64" s="33"/>
      <c r="E64" s="30">
        <v>20.47</v>
      </c>
      <c r="F64" s="30"/>
      <c r="G64" s="38">
        <v>30.4</v>
      </c>
      <c r="H64" s="30"/>
      <c r="I64" s="30">
        <v>56.02</v>
      </c>
      <c r="J64" s="21"/>
      <c r="K64" s="21"/>
      <c r="L64" s="21"/>
      <c r="M64" s="21">
        <v>16.059999999999999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>
        <v>27.9</v>
      </c>
      <c r="J65" s="21"/>
      <c r="K65" s="21">
        <v>60.83</v>
      </c>
      <c r="M65" s="21">
        <v>45.66</v>
      </c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>
        <v>3.36</v>
      </c>
      <c r="C67" s="30">
        <v>7.32</v>
      </c>
      <c r="D67" s="33">
        <v>4.2</v>
      </c>
      <c r="E67" s="30">
        <v>7.32</v>
      </c>
      <c r="F67" s="30">
        <v>3.4</v>
      </c>
      <c r="G67" s="34">
        <v>7.46</v>
      </c>
      <c r="H67" s="30">
        <v>2.1</v>
      </c>
      <c r="I67" s="30">
        <v>7.46</v>
      </c>
      <c r="J67" s="21">
        <v>3.27</v>
      </c>
      <c r="K67" s="21">
        <v>8.0399999999999991</v>
      </c>
      <c r="L67" s="21">
        <v>2.17</v>
      </c>
      <c r="M67" s="21">
        <v>7.45</v>
      </c>
    </row>
    <row r="68" spans="1:13" ht="18.75">
      <c r="A68" s="32" t="s">
        <v>5</v>
      </c>
      <c r="B68" s="36">
        <v>5.4</v>
      </c>
      <c r="C68" s="30">
        <v>6.87</v>
      </c>
      <c r="D68" s="33">
        <v>6.4</v>
      </c>
      <c r="E68" s="30">
        <v>6.92</v>
      </c>
      <c r="F68" s="30">
        <v>2.6</v>
      </c>
      <c r="G68" s="34">
        <v>7.04</v>
      </c>
      <c r="H68" s="30">
        <v>2.8</v>
      </c>
      <c r="I68" s="30">
        <v>7.13</v>
      </c>
      <c r="J68" s="21">
        <v>3.33</v>
      </c>
      <c r="K68" s="21">
        <v>7.51</v>
      </c>
      <c r="L68" s="21">
        <v>2.74</v>
      </c>
      <c r="M68" s="21">
        <v>6.92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>
        <v>4.3</v>
      </c>
      <c r="I69" s="30">
        <v>11.2</v>
      </c>
      <c r="J69" s="21">
        <v>4.75</v>
      </c>
      <c r="K69" s="21">
        <v>12.17</v>
      </c>
      <c r="L69" s="21">
        <v>3.26</v>
      </c>
      <c r="M69" s="21">
        <v>11.03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J41" sqref="A33:J5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144</v>
      </c>
      <c r="D2" s="142"/>
      <c r="E2" s="142"/>
      <c r="F2" s="143" t="s">
        <v>145</v>
      </c>
      <c r="G2" s="143"/>
      <c r="H2" s="143"/>
      <c r="I2" s="144" t="s">
        <v>149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>
        <v>11980</v>
      </c>
      <c r="D4" s="107"/>
      <c r="E4" s="107"/>
      <c r="F4" s="107">
        <v>12730</v>
      </c>
      <c r="G4" s="107"/>
      <c r="H4" s="107"/>
      <c r="I4" s="107">
        <v>13200</v>
      </c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>
        <v>12500</v>
      </c>
      <c r="D5" s="107"/>
      <c r="E5" s="107"/>
      <c r="F5" s="107">
        <v>13180</v>
      </c>
      <c r="G5" s="107"/>
      <c r="H5" s="107"/>
      <c r="I5" s="107">
        <v>14260</v>
      </c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C4-'5日'!I4</f>
        <v>920</v>
      </c>
      <c r="D6" s="151"/>
      <c r="E6" s="151"/>
      <c r="F6" s="152">
        <f>F4-C4</f>
        <v>750</v>
      </c>
      <c r="G6" s="153"/>
      <c r="H6" s="154"/>
      <c r="I6" s="152">
        <f>I4-F4</f>
        <v>470</v>
      </c>
      <c r="J6" s="153"/>
      <c r="K6" s="154"/>
      <c r="L6" s="147">
        <f>C6+F6+I6</f>
        <v>2140</v>
      </c>
      <c r="M6" s="147">
        <f>C7+F7+I7</f>
        <v>2510</v>
      </c>
    </row>
    <row r="7" spans="1:15" ht="21.95" customHeight="1">
      <c r="A7" s="136"/>
      <c r="B7" s="6" t="s">
        <v>16</v>
      </c>
      <c r="C7" s="151">
        <f>C5-'5日'!I5</f>
        <v>750</v>
      </c>
      <c r="D7" s="151"/>
      <c r="E7" s="151"/>
      <c r="F7" s="152">
        <f>F5-C5</f>
        <v>680</v>
      </c>
      <c r="G7" s="153"/>
      <c r="H7" s="154"/>
      <c r="I7" s="152">
        <f>I5-F5</f>
        <v>1080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>
        <v>0</v>
      </c>
      <c r="D8" s="107"/>
      <c r="E8" s="107"/>
      <c r="F8" s="107">
        <v>0</v>
      </c>
      <c r="G8" s="107"/>
      <c r="H8" s="107"/>
      <c r="I8" s="107">
        <v>0</v>
      </c>
      <c r="J8" s="107"/>
      <c r="K8" s="107"/>
    </row>
    <row r="9" spans="1:15" ht="21.95" customHeight="1">
      <c r="A9" s="106" t="s">
        <v>18</v>
      </c>
      <c r="B9" s="7" t="s">
        <v>19</v>
      </c>
      <c r="C9" s="107">
        <v>45</v>
      </c>
      <c r="D9" s="107"/>
      <c r="E9" s="107"/>
      <c r="F9" s="107">
        <v>46</v>
      </c>
      <c r="G9" s="107"/>
      <c r="H9" s="107"/>
      <c r="I9" s="107">
        <v>48</v>
      </c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>
        <v>45</v>
      </c>
      <c r="D10" s="107"/>
      <c r="E10" s="107"/>
      <c r="F10" s="107">
        <v>46</v>
      </c>
      <c r="G10" s="107"/>
      <c r="H10" s="107"/>
      <c r="I10" s="107">
        <v>48</v>
      </c>
      <c r="J10" s="107"/>
      <c r="K10" s="107"/>
    </row>
    <row r="11" spans="1:15" ht="21.95" customHeight="1">
      <c r="A11" s="104" t="s">
        <v>21</v>
      </c>
      <c r="B11" s="43" t="s">
        <v>22</v>
      </c>
      <c r="C11" s="72" t="s">
        <v>92</v>
      </c>
      <c r="D11" s="72" t="s">
        <v>92</v>
      </c>
      <c r="E11" s="72" t="s">
        <v>92</v>
      </c>
      <c r="F11" s="73" t="s">
        <v>92</v>
      </c>
      <c r="G11" s="73" t="s">
        <v>92</v>
      </c>
      <c r="H11" s="73" t="s">
        <v>92</v>
      </c>
      <c r="I11" s="74" t="s">
        <v>92</v>
      </c>
      <c r="J11" s="74" t="s">
        <v>92</v>
      </c>
      <c r="K11" s="74" t="s">
        <v>92</v>
      </c>
    </row>
    <row r="12" spans="1:15" ht="21.95" customHeight="1">
      <c r="A12" s="104"/>
      <c r="B12" s="43" t="s">
        <v>23</v>
      </c>
      <c r="C12" s="72">
        <v>60</v>
      </c>
      <c r="D12" s="72">
        <v>60</v>
      </c>
      <c r="E12" s="72">
        <v>60</v>
      </c>
      <c r="F12" s="73">
        <v>60</v>
      </c>
      <c r="G12" s="73">
        <v>60</v>
      </c>
      <c r="H12" s="73">
        <v>60</v>
      </c>
      <c r="I12" s="74">
        <v>60</v>
      </c>
      <c r="J12" s="74">
        <v>60</v>
      </c>
      <c r="K12" s="74">
        <v>60</v>
      </c>
    </row>
    <row r="13" spans="1:15" ht="21.95" customHeight="1">
      <c r="A13" s="104"/>
      <c r="B13" s="105" t="s">
        <v>24</v>
      </c>
      <c r="C13" s="103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72">
        <v>510</v>
      </c>
      <c r="D15" s="72">
        <v>480</v>
      </c>
      <c r="E15" s="72">
        <v>450</v>
      </c>
      <c r="F15" s="73">
        <v>450</v>
      </c>
      <c r="G15" s="41">
        <v>420</v>
      </c>
      <c r="H15" s="41">
        <v>390</v>
      </c>
      <c r="I15" s="41">
        <v>390</v>
      </c>
      <c r="J15" s="41">
        <v>360</v>
      </c>
      <c r="K15" s="41">
        <v>330</v>
      </c>
    </row>
    <row r="16" spans="1:15" ht="32.2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72" t="s">
        <v>92</v>
      </c>
      <c r="D17" s="72" t="s">
        <v>92</v>
      </c>
      <c r="E17" s="72" t="s">
        <v>92</v>
      </c>
      <c r="F17" s="73" t="s">
        <v>92</v>
      </c>
      <c r="G17" s="73" t="s">
        <v>92</v>
      </c>
      <c r="H17" s="73" t="s">
        <v>92</v>
      </c>
      <c r="I17" s="74" t="s">
        <v>92</v>
      </c>
      <c r="J17" s="74" t="s">
        <v>92</v>
      </c>
      <c r="K17" s="74" t="s">
        <v>92</v>
      </c>
    </row>
    <row r="18" spans="1:11" ht="21.95" customHeight="1">
      <c r="A18" s="130"/>
      <c r="B18" s="42" t="s">
        <v>23</v>
      </c>
      <c r="C18" s="72">
        <v>70</v>
      </c>
      <c r="D18" s="72">
        <v>70</v>
      </c>
      <c r="E18" s="72">
        <v>70</v>
      </c>
      <c r="F18" s="73">
        <v>70</v>
      </c>
      <c r="G18" s="73">
        <v>70</v>
      </c>
      <c r="H18" s="73">
        <v>70</v>
      </c>
      <c r="I18" s="74">
        <v>70</v>
      </c>
      <c r="J18" s="74">
        <v>70</v>
      </c>
      <c r="K18" s="74">
        <v>70</v>
      </c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72">
        <v>510</v>
      </c>
      <c r="D21" s="72">
        <v>410</v>
      </c>
      <c r="E21" s="72">
        <v>350</v>
      </c>
      <c r="F21" s="73">
        <v>350</v>
      </c>
      <c r="G21" s="41">
        <v>280</v>
      </c>
      <c r="H21" s="41">
        <v>520</v>
      </c>
      <c r="I21" s="41">
        <v>510</v>
      </c>
      <c r="J21" s="41">
        <v>420</v>
      </c>
      <c r="K21" s="41">
        <v>360</v>
      </c>
    </row>
    <row r="22" spans="1:11" ht="42.75" customHeight="1">
      <c r="A22" s="129"/>
      <c r="B22" s="9" t="s">
        <v>33</v>
      </c>
      <c r="C22" s="102" t="s">
        <v>34</v>
      </c>
      <c r="D22" s="102"/>
      <c r="E22" s="102"/>
      <c r="F22" s="102" t="s">
        <v>34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>
        <v>2000</v>
      </c>
      <c r="D23" s="103"/>
      <c r="E23" s="103"/>
      <c r="F23" s="103">
        <v>1900</v>
      </c>
      <c r="G23" s="103"/>
      <c r="H23" s="103"/>
      <c r="I23" s="103">
        <v>1900</v>
      </c>
      <c r="J23" s="103"/>
      <c r="K23" s="103"/>
    </row>
    <row r="24" spans="1:11" ht="21.95" customHeight="1">
      <c r="A24" s="128"/>
      <c r="B24" s="10" t="s">
        <v>37</v>
      </c>
      <c r="C24" s="103">
        <f>700+680</f>
        <v>1380</v>
      </c>
      <c r="D24" s="103"/>
      <c r="E24" s="103"/>
      <c r="F24" s="103">
        <v>1280</v>
      </c>
      <c r="G24" s="103"/>
      <c r="H24" s="103"/>
      <c r="I24" s="103">
        <v>1280</v>
      </c>
      <c r="J24" s="103"/>
      <c r="K24" s="103"/>
    </row>
    <row r="25" spans="1:11" ht="21.95" customHeight="1">
      <c r="A25" s="101" t="s">
        <v>38</v>
      </c>
      <c r="B25" s="8" t="s">
        <v>39</v>
      </c>
      <c r="C25" s="103">
        <v>26</v>
      </c>
      <c r="D25" s="103"/>
      <c r="E25" s="103"/>
      <c r="F25" s="103">
        <v>26</v>
      </c>
      <c r="G25" s="103"/>
      <c r="H25" s="103"/>
      <c r="I25" s="103">
        <v>26</v>
      </c>
      <c r="J25" s="103"/>
      <c r="K25" s="103"/>
    </row>
    <row r="26" spans="1:11" ht="21.95" customHeight="1">
      <c r="A26" s="101"/>
      <c r="B26" s="8" t="s">
        <v>40</v>
      </c>
      <c r="C26" s="103">
        <v>12</v>
      </c>
      <c r="D26" s="103"/>
      <c r="E26" s="103"/>
      <c r="F26" s="103">
        <v>11</v>
      </c>
      <c r="G26" s="103"/>
      <c r="H26" s="103"/>
      <c r="I26" s="103">
        <v>11</v>
      </c>
      <c r="J26" s="103"/>
      <c r="K26" s="103"/>
    </row>
    <row r="27" spans="1:11" ht="21.95" customHeight="1">
      <c r="A27" s="101"/>
      <c r="B27" s="8" t="s">
        <v>41</v>
      </c>
      <c r="C27" s="103">
        <v>1</v>
      </c>
      <c r="D27" s="103"/>
      <c r="E27" s="103"/>
      <c r="F27" s="103">
        <v>1</v>
      </c>
      <c r="G27" s="103"/>
      <c r="H27" s="103"/>
      <c r="I27" s="103">
        <v>1</v>
      </c>
      <c r="J27" s="103"/>
      <c r="K27" s="103"/>
    </row>
    <row r="28" spans="1:11" ht="76.5" customHeight="1">
      <c r="A28" s="111" t="s" ph="1">
        <v>42</v>
      </c>
      <c r="B28" s="112" ph="1"/>
      <c r="C28" s="117" t="s">
        <v>147</v>
      </c>
      <c r="D28" s="118"/>
      <c r="E28" s="119"/>
      <c r="F28" s="117" t="s">
        <v>153</v>
      </c>
      <c r="G28" s="118"/>
      <c r="H28" s="119"/>
      <c r="I28" s="117" t="s">
        <v>150</v>
      </c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 ht="13.5" customHeight="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143</v>
      </c>
      <c r="D31" s="85"/>
      <c r="E31" s="86"/>
      <c r="F31" s="84" t="s">
        <v>146</v>
      </c>
      <c r="G31" s="85"/>
      <c r="H31" s="86"/>
      <c r="I31" s="84" t="s">
        <v>105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89"/>
      <c r="B35" s="96"/>
      <c r="C35" s="13" t="s">
        <v>54</v>
      </c>
      <c r="D35" s="13" t="s">
        <v>55</v>
      </c>
      <c r="E35" s="44">
        <v>9.27</v>
      </c>
      <c r="F35" s="44">
        <v>9.1999999999999993</v>
      </c>
      <c r="G35" s="44">
        <v>9.0500000000000007</v>
      </c>
      <c r="H35" s="41">
        <v>9.07</v>
      </c>
      <c r="I35" s="44">
        <v>9.24</v>
      </c>
      <c r="J35" s="21">
        <v>9.2100000000000009</v>
      </c>
    </row>
    <row r="36" spans="1:10" ht="15.75">
      <c r="A36" s="89"/>
      <c r="B36" s="96"/>
      <c r="C36" s="12" t="s">
        <v>56</v>
      </c>
      <c r="D36" s="12" t="s">
        <v>57</v>
      </c>
      <c r="E36" s="44">
        <v>5.86</v>
      </c>
      <c r="F36" s="44">
        <v>5.17</v>
      </c>
      <c r="G36" s="44">
        <v>6.05</v>
      </c>
      <c r="H36" s="41">
        <v>6.4</v>
      </c>
      <c r="I36" s="44">
        <v>5.95</v>
      </c>
      <c r="J36" s="21">
        <v>6.23</v>
      </c>
    </row>
    <row r="37" spans="1:10" ht="18.75">
      <c r="A37" s="89"/>
      <c r="B37" s="96"/>
      <c r="C37" s="13" t="s">
        <v>58</v>
      </c>
      <c r="D37" s="12" t="s">
        <v>59</v>
      </c>
      <c r="E37" s="44">
        <v>14.2</v>
      </c>
      <c r="F37" s="44">
        <v>13.5</v>
      </c>
      <c r="G37" s="35">
        <v>16.100000000000001</v>
      </c>
      <c r="H37" s="41">
        <v>8.3000000000000007</v>
      </c>
      <c r="I37" s="44">
        <v>11</v>
      </c>
      <c r="J37" s="21">
        <v>13.6</v>
      </c>
    </row>
    <row r="38" spans="1:10" ht="16.5">
      <c r="A38" s="89"/>
      <c r="B38" s="96"/>
      <c r="C38" s="14" t="s">
        <v>60</v>
      </c>
      <c r="D38" s="12" t="s">
        <v>61</v>
      </c>
      <c r="E38" s="35">
        <v>4.32</v>
      </c>
      <c r="F38" s="35">
        <v>5.8</v>
      </c>
      <c r="G38" s="35">
        <v>8.81</v>
      </c>
      <c r="H38" s="37">
        <v>6.4</v>
      </c>
      <c r="I38" s="44">
        <v>4.09</v>
      </c>
      <c r="J38" s="21">
        <v>5.76</v>
      </c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0.6</v>
      </c>
      <c r="H39" s="41">
        <v>0.6</v>
      </c>
      <c r="I39" s="44">
        <v>0.5</v>
      </c>
      <c r="J39" s="21">
        <v>0.5</v>
      </c>
    </row>
    <row r="40" spans="1:10" ht="15.75">
      <c r="A40" s="89"/>
      <c r="B40" s="96"/>
      <c r="C40" s="13" t="s">
        <v>54</v>
      </c>
      <c r="D40" s="13" t="s">
        <v>63</v>
      </c>
      <c r="E40" s="44">
        <v>10.210000000000001</v>
      </c>
      <c r="F40" s="44">
        <v>10.24</v>
      </c>
      <c r="G40" s="44">
        <v>10.15</v>
      </c>
      <c r="H40" s="41">
        <v>10.18</v>
      </c>
      <c r="I40" s="44">
        <v>10.17</v>
      </c>
      <c r="J40" s="21">
        <v>10.199999999999999</v>
      </c>
    </row>
    <row r="41" spans="1:10" ht="15.75">
      <c r="A41" s="89"/>
      <c r="B41" s="96"/>
      <c r="C41" s="12" t="s">
        <v>56</v>
      </c>
      <c r="D41" s="12" t="s">
        <v>64</v>
      </c>
      <c r="E41" s="44">
        <v>22.3</v>
      </c>
      <c r="F41" s="44">
        <v>23.7</v>
      </c>
      <c r="G41" s="44">
        <v>26.4</v>
      </c>
      <c r="H41" s="41">
        <v>24.6</v>
      </c>
      <c r="I41" s="44">
        <v>23</v>
      </c>
      <c r="J41" s="21">
        <v>22.7</v>
      </c>
    </row>
    <row r="42" spans="1:10" ht="15.75">
      <c r="A42" s="89"/>
      <c r="B42" s="96"/>
      <c r="C42" s="15" t="s">
        <v>65</v>
      </c>
      <c r="D42" s="16" t="s">
        <v>66</v>
      </c>
      <c r="E42" s="44">
        <v>7.2</v>
      </c>
      <c r="F42" s="44">
        <v>6.95</v>
      </c>
      <c r="G42" s="44">
        <v>6.69</v>
      </c>
      <c r="H42" s="41">
        <v>6.45</v>
      </c>
      <c r="I42" s="44">
        <v>6.51</v>
      </c>
      <c r="J42" s="21">
        <v>6.2</v>
      </c>
    </row>
    <row r="43" spans="1:10" ht="16.5">
      <c r="A43" s="89"/>
      <c r="B43" s="96"/>
      <c r="C43" s="15" t="s">
        <v>67</v>
      </c>
      <c r="D43" s="17" t="s">
        <v>68</v>
      </c>
      <c r="E43" s="44">
        <v>5860</v>
      </c>
      <c r="F43" s="44">
        <v>5750</v>
      </c>
      <c r="G43" s="44">
        <v>7.2</v>
      </c>
      <c r="H43" s="41">
        <v>8.5</v>
      </c>
      <c r="I43" s="44">
        <v>9.1</v>
      </c>
      <c r="J43" s="21">
        <v>8.84</v>
      </c>
    </row>
    <row r="44" spans="1:10" ht="18.75">
      <c r="A44" s="89"/>
      <c r="B44" s="96"/>
      <c r="C44" s="13" t="s">
        <v>58</v>
      </c>
      <c r="D44" s="12" t="s">
        <v>69</v>
      </c>
      <c r="E44" s="44">
        <v>458</v>
      </c>
      <c r="F44" s="44">
        <v>410</v>
      </c>
      <c r="G44" s="44">
        <v>413</v>
      </c>
      <c r="H44" s="41">
        <v>442</v>
      </c>
      <c r="I44" s="44">
        <v>460</v>
      </c>
      <c r="J44" s="21">
        <v>450</v>
      </c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>
        <v>5.94</v>
      </c>
      <c r="F45" s="44">
        <v>5.98</v>
      </c>
      <c r="G45" s="44">
        <v>6.06</v>
      </c>
      <c r="H45" s="41">
        <v>5.6</v>
      </c>
      <c r="I45" s="44">
        <v>5.75</v>
      </c>
      <c r="J45" s="21">
        <v>5.52</v>
      </c>
    </row>
    <row r="46" spans="1:10" ht="18.75">
      <c r="A46" s="89"/>
      <c r="B46" s="96"/>
      <c r="C46" s="13" t="s">
        <v>58</v>
      </c>
      <c r="D46" s="12" t="s">
        <v>59</v>
      </c>
      <c r="E46" s="44">
        <v>23.3</v>
      </c>
      <c r="F46" s="44">
        <v>20.8</v>
      </c>
      <c r="G46" s="44">
        <v>17.7</v>
      </c>
      <c r="H46" s="41">
        <v>18.5</v>
      </c>
      <c r="I46" s="44">
        <v>17.2</v>
      </c>
      <c r="J46" s="21">
        <v>18</v>
      </c>
    </row>
    <row r="47" spans="1:10" ht="16.5">
      <c r="A47" s="89"/>
      <c r="B47" s="96"/>
      <c r="C47" s="14" t="s">
        <v>60</v>
      </c>
      <c r="D47" s="12" t="s">
        <v>72</v>
      </c>
      <c r="E47" s="44">
        <v>2.2999999999999998</v>
      </c>
      <c r="F47" s="44">
        <v>1.5</v>
      </c>
      <c r="G47" s="44">
        <v>4.4000000000000004</v>
      </c>
      <c r="H47" s="41">
        <v>1.7</v>
      </c>
      <c r="I47" s="44">
        <v>2.63</v>
      </c>
      <c r="J47" s="21">
        <v>3.56</v>
      </c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>
        <v>6.6</v>
      </c>
      <c r="F48" s="44">
        <v>6.73</v>
      </c>
      <c r="G48" s="44">
        <v>6.1</v>
      </c>
      <c r="H48" s="41">
        <v>6.01</v>
      </c>
      <c r="I48" s="44">
        <v>6.32</v>
      </c>
      <c r="J48" s="21">
        <v>6.24</v>
      </c>
    </row>
    <row r="49" spans="1:13" ht="18.75">
      <c r="A49" s="89"/>
      <c r="B49" s="96"/>
      <c r="C49" s="13" t="s">
        <v>58</v>
      </c>
      <c r="D49" s="12" t="s">
        <v>59</v>
      </c>
      <c r="E49" s="44">
        <v>11.1</v>
      </c>
      <c r="F49" s="44">
        <v>10</v>
      </c>
      <c r="G49" s="44">
        <v>8.8000000000000007</v>
      </c>
      <c r="H49" s="41">
        <v>15.4</v>
      </c>
      <c r="I49" s="44">
        <v>9.5</v>
      </c>
      <c r="J49" s="21">
        <v>8.9</v>
      </c>
    </row>
    <row r="50" spans="1:13" ht="16.5">
      <c r="A50" s="89"/>
      <c r="B50" s="96"/>
      <c r="C50" s="14" t="s">
        <v>60</v>
      </c>
      <c r="D50" s="12" t="s">
        <v>72</v>
      </c>
      <c r="E50" s="44">
        <v>4.42</v>
      </c>
      <c r="F50" s="44">
        <v>4.83</v>
      </c>
      <c r="G50" s="44">
        <v>5.27</v>
      </c>
      <c r="H50" s="41">
        <v>2.5</v>
      </c>
      <c r="I50" s="44">
        <v>3.25</v>
      </c>
      <c r="J50" s="21">
        <v>2.44</v>
      </c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89"/>
      <c r="B52" s="96"/>
      <c r="C52" s="13" t="s">
        <v>54</v>
      </c>
      <c r="D52" s="12" t="s">
        <v>76</v>
      </c>
      <c r="E52" s="44">
        <v>9.4</v>
      </c>
      <c r="F52" s="44">
        <v>9.36</v>
      </c>
      <c r="G52" s="44">
        <v>9.31</v>
      </c>
      <c r="H52" s="41">
        <v>9.32</v>
      </c>
      <c r="I52" s="44">
        <v>9.31</v>
      </c>
      <c r="J52" s="21">
        <v>9.35</v>
      </c>
    </row>
    <row r="53" spans="1:13" ht="15.75">
      <c r="A53" s="89"/>
      <c r="B53" s="96"/>
      <c r="C53" s="12" t="s">
        <v>56</v>
      </c>
      <c r="D53" s="12" t="s">
        <v>57</v>
      </c>
      <c r="E53" s="44">
        <v>6.95</v>
      </c>
      <c r="F53" s="44">
        <v>6.13</v>
      </c>
      <c r="G53" s="44">
        <v>5.9</v>
      </c>
      <c r="H53" s="41">
        <v>5.17</v>
      </c>
      <c r="I53" s="44">
        <v>6.14</v>
      </c>
      <c r="J53" s="21">
        <v>5.93</v>
      </c>
    </row>
    <row r="54" spans="1:13" ht="18.75">
      <c r="A54" s="89"/>
      <c r="B54" s="96"/>
      <c r="C54" s="13" t="s">
        <v>58</v>
      </c>
      <c r="D54" s="12" t="s">
        <v>59</v>
      </c>
      <c r="E54" s="44">
        <v>10.7</v>
      </c>
      <c r="F54" s="44">
        <v>13.3</v>
      </c>
      <c r="G54" s="44">
        <v>7.9</v>
      </c>
      <c r="H54" s="41">
        <v>8.8000000000000007</v>
      </c>
      <c r="I54" s="44">
        <v>9.5</v>
      </c>
      <c r="J54" s="21">
        <v>7.5</v>
      </c>
    </row>
    <row r="55" spans="1:13" ht="16.5">
      <c r="A55" s="89"/>
      <c r="B55" s="97"/>
      <c r="C55" s="18" t="s">
        <v>60</v>
      </c>
      <c r="D55" s="12" t="s">
        <v>77</v>
      </c>
      <c r="E55" s="19">
        <v>4.4800000000000004</v>
      </c>
      <c r="F55" s="19">
        <v>5.36</v>
      </c>
      <c r="G55" s="19">
        <v>5.77</v>
      </c>
      <c r="H55" s="41">
        <v>4.2</v>
      </c>
      <c r="I55" s="44">
        <v>3.1</v>
      </c>
      <c r="J55" s="21">
        <v>4.54</v>
      </c>
    </row>
    <row r="56" spans="1:13" ht="14.25">
      <c r="A56" s="22" t="s">
        <v>78</v>
      </c>
      <c r="B56" s="22" t="s">
        <v>79</v>
      </c>
      <c r="C56" s="23">
        <v>7.66</v>
      </c>
      <c r="D56" s="22" t="s">
        <v>80</v>
      </c>
      <c r="E56" s="23">
        <v>77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23.38</v>
      </c>
      <c r="C59" s="30"/>
      <c r="D59" s="33">
        <v>28.97</v>
      </c>
      <c r="E59" s="30"/>
      <c r="F59" s="30">
        <v>40.65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42.25</v>
      </c>
      <c r="C60" s="30"/>
      <c r="D60" s="33">
        <v>167</v>
      </c>
      <c r="E60" s="30"/>
      <c r="F60" s="30"/>
      <c r="G60" s="34"/>
      <c r="H60" s="30">
        <v>16.7</v>
      </c>
      <c r="I60" s="30"/>
      <c r="J60" s="21">
        <v>34.6</v>
      </c>
      <c r="K60" s="21"/>
      <c r="L60" s="21">
        <v>39.5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>
        <v>17.3</v>
      </c>
      <c r="G61" s="34"/>
      <c r="H61" s="30">
        <v>21.9</v>
      </c>
      <c r="I61" s="30"/>
      <c r="J61" s="21">
        <v>50.3</v>
      </c>
      <c r="K61" s="21"/>
      <c r="L61" s="21">
        <v>25.58</v>
      </c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>
        <v>12.73</v>
      </c>
      <c r="D63" s="33"/>
      <c r="E63" s="30">
        <v>12.59</v>
      </c>
      <c r="F63" s="30"/>
      <c r="G63" s="34">
        <v>12.68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18.809999999999999</v>
      </c>
      <c r="D64" s="33"/>
      <c r="E64" s="30">
        <v>16.32</v>
      </c>
      <c r="F64" s="30"/>
      <c r="G64" s="38">
        <v>16.600000000000001</v>
      </c>
      <c r="H64" s="30"/>
      <c r="I64" s="30">
        <v>16.2</v>
      </c>
      <c r="J64" s="21"/>
      <c r="K64" s="21">
        <v>15.4</v>
      </c>
      <c r="L64" s="21"/>
      <c r="M64" s="21">
        <v>17.600000000000001</v>
      </c>
    </row>
    <row r="65" spans="1:13" ht="18.75">
      <c r="A65" s="31" t="s">
        <v>4</v>
      </c>
      <c r="B65" s="30"/>
      <c r="C65" s="30">
        <v>43.69</v>
      </c>
      <c r="D65" s="33"/>
      <c r="E65" s="30">
        <v>44.35</v>
      </c>
      <c r="F65" s="30"/>
      <c r="G65" s="34">
        <v>41.4</v>
      </c>
      <c r="H65" s="30"/>
      <c r="I65" s="30">
        <v>20.04</v>
      </c>
      <c r="J65" s="21"/>
      <c r="K65" s="21">
        <v>25.8</v>
      </c>
      <c r="M65" s="21">
        <v>45.2</v>
      </c>
    </row>
    <row r="66" spans="1:13" ht="18.75">
      <c r="A66" s="81">
        <v>3</v>
      </c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>
        <v>4.2300000000000004</v>
      </c>
      <c r="C67" s="30">
        <v>8.3000000000000007</v>
      </c>
      <c r="D67" s="33">
        <v>4.3499999999999996</v>
      </c>
      <c r="E67" s="30">
        <v>7.41</v>
      </c>
      <c r="F67" s="30">
        <v>1.1000000000000001</v>
      </c>
      <c r="G67" s="34">
        <v>7.41</v>
      </c>
      <c r="H67" s="30">
        <v>0.8</v>
      </c>
      <c r="I67" s="30">
        <v>7.57</v>
      </c>
      <c r="J67" s="21">
        <v>1.26</v>
      </c>
      <c r="K67" s="21">
        <v>7.3</v>
      </c>
      <c r="L67" s="21">
        <v>1.87</v>
      </c>
      <c r="M67" s="21">
        <v>7.6</v>
      </c>
    </row>
    <row r="68" spans="1:13" ht="18.75">
      <c r="A68" s="32" t="s">
        <v>5</v>
      </c>
      <c r="B68" s="36">
        <v>3.74</v>
      </c>
      <c r="C68" s="30">
        <v>6.97</v>
      </c>
      <c r="D68" s="33">
        <v>3.86</v>
      </c>
      <c r="E68" s="30">
        <v>7.12</v>
      </c>
      <c r="F68" s="30">
        <v>0.95</v>
      </c>
      <c r="G68" s="34">
        <v>7.09</v>
      </c>
      <c r="H68" s="30">
        <v>0.62</v>
      </c>
      <c r="I68" s="30">
        <v>7.03</v>
      </c>
      <c r="J68" s="21">
        <v>0.87</v>
      </c>
      <c r="K68" s="21">
        <v>6.9</v>
      </c>
      <c r="L68" s="21">
        <v>1.45</v>
      </c>
      <c r="M68" s="21">
        <v>6.9</v>
      </c>
    </row>
    <row r="69" spans="1:13" ht="18.75">
      <c r="A69" s="32" t="s">
        <v>6</v>
      </c>
      <c r="B69" s="36">
        <v>4.1100000000000003</v>
      </c>
      <c r="C69" s="30">
        <v>11.49</v>
      </c>
      <c r="D69" s="33">
        <v>4.38</v>
      </c>
      <c r="E69" s="30">
        <v>11.28</v>
      </c>
      <c r="F69" s="30">
        <v>1.4</v>
      </c>
      <c r="G69" s="34">
        <v>11.2</v>
      </c>
      <c r="H69" s="30">
        <v>1.1000000000000001</v>
      </c>
      <c r="I69" s="30">
        <v>11.2</v>
      </c>
      <c r="J69" s="21">
        <v>1.36</v>
      </c>
      <c r="K69" s="21">
        <v>11</v>
      </c>
      <c r="L69" s="21">
        <v>1.05</v>
      </c>
      <c r="M69" s="21">
        <v>10.8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151</v>
      </c>
      <c r="D2" s="142"/>
      <c r="E2" s="142"/>
      <c r="F2" s="143" t="s">
        <v>155</v>
      </c>
      <c r="G2" s="143"/>
      <c r="H2" s="143"/>
      <c r="I2" s="144" t="s">
        <v>149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>
        <v>14365</v>
      </c>
      <c r="D4" s="107"/>
      <c r="E4" s="107"/>
      <c r="F4" s="107">
        <v>15130</v>
      </c>
      <c r="G4" s="107"/>
      <c r="H4" s="107"/>
      <c r="I4" s="107">
        <v>16020</v>
      </c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>
        <v>14800</v>
      </c>
      <c r="D5" s="107"/>
      <c r="E5" s="107"/>
      <c r="F5" s="107">
        <v>15750</v>
      </c>
      <c r="G5" s="107"/>
      <c r="H5" s="107"/>
      <c r="I5" s="107">
        <v>16860</v>
      </c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C4-'6日'!I4</f>
        <v>1165</v>
      </c>
      <c r="D6" s="151"/>
      <c r="E6" s="151"/>
      <c r="F6" s="152">
        <f>F4-C4</f>
        <v>765</v>
      </c>
      <c r="G6" s="153"/>
      <c r="H6" s="154"/>
      <c r="I6" s="152">
        <f>I4-F4</f>
        <v>890</v>
      </c>
      <c r="J6" s="153"/>
      <c r="K6" s="154"/>
      <c r="L6" s="147">
        <f>C6+F6+I6</f>
        <v>2820</v>
      </c>
      <c r="M6" s="147">
        <f>C7+F7+I7</f>
        <v>2600</v>
      </c>
    </row>
    <row r="7" spans="1:15" ht="21.95" customHeight="1">
      <c r="A7" s="136"/>
      <c r="B7" s="6" t="s">
        <v>16</v>
      </c>
      <c r="C7" s="151">
        <f>C5-'6日'!I5</f>
        <v>540</v>
      </c>
      <c r="D7" s="151"/>
      <c r="E7" s="151"/>
      <c r="F7" s="152">
        <f>F5-C5</f>
        <v>950</v>
      </c>
      <c r="G7" s="153"/>
      <c r="H7" s="154"/>
      <c r="I7" s="152">
        <f>I5-F5</f>
        <v>1110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>
        <v>0</v>
      </c>
      <c r="D8" s="107"/>
      <c r="E8" s="107"/>
      <c r="F8" s="107">
        <v>0</v>
      </c>
      <c r="G8" s="107"/>
      <c r="H8" s="107"/>
      <c r="I8" s="107">
        <v>0</v>
      </c>
      <c r="J8" s="107"/>
      <c r="K8" s="107"/>
    </row>
    <row r="9" spans="1:15" ht="21.95" customHeight="1">
      <c r="A9" s="106" t="s">
        <v>18</v>
      </c>
      <c r="B9" s="7" t="s">
        <v>19</v>
      </c>
      <c r="C9" s="107">
        <v>46</v>
      </c>
      <c r="D9" s="107"/>
      <c r="E9" s="107"/>
      <c r="F9" s="107">
        <v>48</v>
      </c>
      <c r="G9" s="107"/>
      <c r="H9" s="107"/>
      <c r="I9" s="107">
        <v>43</v>
      </c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>
        <v>46</v>
      </c>
      <c r="D10" s="107"/>
      <c r="E10" s="107"/>
      <c r="F10" s="107">
        <v>20</v>
      </c>
      <c r="G10" s="107"/>
      <c r="H10" s="107"/>
      <c r="I10" s="107">
        <v>43</v>
      </c>
      <c r="J10" s="107"/>
      <c r="K10" s="107"/>
    </row>
    <row r="11" spans="1:15" ht="21.95" customHeight="1">
      <c r="A11" s="104" t="s">
        <v>21</v>
      </c>
      <c r="B11" s="43" t="s">
        <v>22</v>
      </c>
      <c r="C11" s="75" t="s">
        <v>92</v>
      </c>
      <c r="D11" s="75" t="s">
        <v>92</v>
      </c>
      <c r="E11" s="75" t="s">
        <v>92</v>
      </c>
      <c r="F11" s="76" t="s">
        <v>92</v>
      </c>
      <c r="G11" s="76" t="s">
        <v>92</v>
      </c>
      <c r="H11" s="76" t="s">
        <v>92</v>
      </c>
      <c r="I11" s="77" t="s">
        <v>92</v>
      </c>
      <c r="J11" s="77" t="s">
        <v>92</v>
      </c>
      <c r="K11" s="77" t="s">
        <v>92</v>
      </c>
    </row>
    <row r="12" spans="1:15" ht="21.95" customHeight="1">
      <c r="A12" s="104"/>
      <c r="B12" s="43" t="s">
        <v>23</v>
      </c>
      <c r="C12" s="75">
        <v>60</v>
      </c>
      <c r="D12" s="75">
        <v>60</v>
      </c>
      <c r="E12" s="75">
        <v>60</v>
      </c>
      <c r="F12" s="76">
        <v>60</v>
      </c>
      <c r="G12" s="76">
        <v>60</v>
      </c>
      <c r="H12" s="76">
        <v>60</v>
      </c>
      <c r="I12" s="77">
        <v>60</v>
      </c>
      <c r="J12" s="77">
        <v>60</v>
      </c>
      <c r="K12" s="77">
        <v>60</v>
      </c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>
        <v>330</v>
      </c>
      <c r="D15" s="41">
        <v>300</v>
      </c>
      <c r="E15" s="41">
        <v>280</v>
      </c>
      <c r="F15" s="76">
        <v>280</v>
      </c>
      <c r="G15" s="41">
        <v>530</v>
      </c>
      <c r="H15" s="41">
        <v>510</v>
      </c>
      <c r="I15" s="41">
        <v>500</v>
      </c>
      <c r="J15" s="41">
        <v>470</v>
      </c>
      <c r="K15" s="41">
        <v>440</v>
      </c>
    </row>
    <row r="16" spans="1:15" ht="33.75" customHeight="1">
      <c r="A16" s="101"/>
      <c r="B16" s="9" t="s">
        <v>28</v>
      </c>
      <c r="C16" s="102" t="s">
        <v>29</v>
      </c>
      <c r="D16" s="102"/>
      <c r="E16" s="102"/>
      <c r="F16" s="102" t="s">
        <v>156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75" t="s">
        <v>92</v>
      </c>
      <c r="D17" s="75" t="s">
        <v>92</v>
      </c>
      <c r="E17" s="75" t="s">
        <v>92</v>
      </c>
      <c r="F17" s="76" t="s">
        <v>92</v>
      </c>
      <c r="G17" s="76" t="s">
        <v>92</v>
      </c>
      <c r="H17" s="76" t="s">
        <v>92</v>
      </c>
      <c r="I17" s="77" t="s">
        <v>92</v>
      </c>
      <c r="J17" s="77" t="s">
        <v>92</v>
      </c>
      <c r="K17" s="77" t="s">
        <v>92</v>
      </c>
    </row>
    <row r="18" spans="1:11" ht="21.95" customHeight="1">
      <c r="A18" s="130"/>
      <c r="B18" s="42" t="s">
        <v>23</v>
      </c>
      <c r="C18" s="75">
        <v>70</v>
      </c>
      <c r="D18" s="75">
        <v>70</v>
      </c>
      <c r="E18" s="75">
        <v>70</v>
      </c>
      <c r="F18" s="76">
        <v>70</v>
      </c>
      <c r="G18" s="76">
        <v>70</v>
      </c>
      <c r="H18" s="76">
        <v>70</v>
      </c>
      <c r="I18" s="77">
        <v>70</v>
      </c>
      <c r="J18" s="77">
        <v>70</v>
      </c>
      <c r="K18" s="77">
        <v>70</v>
      </c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>
        <v>360</v>
      </c>
      <c r="D21" s="41">
        <v>250</v>
      </c>
      <c r="E21" s="41">
        <v>550</v>
      </c>
      <c r="F21" s="76">
        <v>550</v>
      </c>
      <c r="G21" s="41">
        <v>470</v>
      </c>
      <c r="H21" s="41">
        <v>400</v>
      </c>
      <c r="I21" s="41">
        <v>390</v>
      </c>
      <c r="J21" s="41">
        <v>300</v>
      </c>
      <c r="K21" s="41">
        <v>500</v>
      </c>
    </row>
    <row r="22" spans="1:11" ht="39.75" customHeight="1">
      <c r="A22" s="129"/>
      <c r="B22" s="9" t="s">
        <v>33</v>
      </c>
      <c r="C22" s="102" t="s">
        <v>152</v>
      </c>
      <c r="D22" s="102"/>
      <c r="E22" s="102"/>
      <c r="F22" s="102" t="s">
        <v>34</v>
      </c>
      <c r="G22" s="102"/>
      <c r="H22" s="102"/>
      <c r="I22" s="102" t="s">
        <v>159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>
        <v>1750</v>
      </c>
      <c r="D23" s="103"/>
      <c r="E23" s="103"/>
      <c r="F23" s="103">
        <f>880+820</f>
        <v>1700</v>
      </c>
      <c r="G23" s="103"/>
      <c r="H23" s="103"/>
      <c r="I23" s="103">
        <v>1600</v>
      </c>
      <c r="J23" s="103"/>
      <c r="K23" s="103"/>
    </row>
    <row r="24" spans="1:11" ht="21.95" customHeight="1">
      <c r="A24" s="128"/>
      <c r="B24" s="10" t="s">
        <v>37</v>
      </c>
      <c r="C24" s="103">
        <v>1180</v>
      </c>
      <c r="D24" s="103"/>
      <c r="E24" s="103"/>
      <c r="F24" s="103">
        <f>550+520</f>
        <v>1070</v>
      </c>
      <c r="G24" s="103"/>
      <c r="H24" s="103"/>
      <c r="I24" s="103">
        <f>550+520</f>
        <v>1070</v>
      </c>
      <c r="J24" s="103"/>
      <c r="K24" s="103"/>
    </row>
    <row r="25" spans="1:11" ht="21.95" customHeight="1">
      <c r="A25" s="101" t="s">
        <v>38</v>
      </c>
      <c r="B25" s="8" t="s">
        <v>39</v>
      </c>
      <c r="C25" s="103">
        <v>26</v>
      </c>
      <c r="D25" s="103"/>
      <c r="E25" s="103"/>
      <c r="F25" s="103">
        <v>25</v>
      </c>
      <c r="G25" s="103"/>
      <c r="H25" s="103"/>
      <c r="I25" s="103">
        <v>25</v>
      </c>
      <c r="J25" s="103"/>
      <c r="K25" s="103"/>
    </row>
    <row r="26" spans="1:11" ht="21.95" customHeight="1">
      <c r="A26" s="101"/>
      <c r="B26" s="8" t="s">
        <v>40</v>
      </c>
      <c r="C26" s="103">
        <v>9</v>
      </c>
      <c r="D26" s="103"/>
      <c r="E26" s="103"/>
      <c r="F26" s="103">
        <v>9</v>
      </c>
      <c r="G26" s="103"/>
      <c r="H26" s="103"/>
      <c r="I26" s="103">
        <v>8</v>
      </c>
      <c r="J26" s="103"/>
      <c r="K26" s="103"/>
    </row>
    <row r="27" spans="1:11" ht="21.95" customHeight="1">
      <c r="A27" s="101"/>
      <c r="B27" s="8" t="s">
        <v>41</v>
      </c>
      <c r="C27" s="103">
        <v>1</v>
      </c>
      <c r="D27" s="103"/>
      <c r="E27" s="103"/>
      <c r="F27" s="103">
        <v>1</v>
      </c>
      <c r="G27" s="103"/>
      <c r="H27" s="103"/>
      <c r="I27" s="103">
        <v>1</v>
      </c>
      <c r="J27" s="103"/>
      <c r="K27" s="103"/>
    </row>
    <row r="28" spans="1:11" ht="76.5" customHeight="1">
      <c r="A28" s="111" t="s" ph="1">
        <v>42</v>
      </c>
      <c r="B28" s="112" ph="1"/>
      <c r="C28" s="155" t="s">
        <v>157</v>
      </c>
      <c r="D28" s="118"/>
      <c r="E28" s="119"/>
      <c r="F28" s="117" t="s">
        <v>167</v>
      </c>
      <c r="G28" s="118"/>
      <c r="H28" s="119"/>
      <c r="I28" s="117" t="s">
        <v>160</v>
      </c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154</v>
      </c>
      <c r="D31" s="85"/>
      <c r="E31" s="86"/>
      <c r="F31" s="84" t="s">
        <v>158</v>
      </c>
      <c r="G31" s="85"/>
      <c r="H31" s="86"/>
      <c r="I31" s="84" t="s">
        <v>105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/>
      <c r="I34" s="44">
        <v>0</v>
      </c>
      <c r="J34" s="21">
        <v>0</v>
      </c>
    </row>
    <row r="35" spans="1:10" ht="15.75">
      <c r="A35" s="89"/>
      <c r="B35" s="96"/>
      <c r="C35" s="13" t="s">
        <v>54</v>
      </c>
      <c r="D35" s="13" t="s">
        <v>55</v>
      </c>
      <c r="E35" s="44">
        <v>9.26</v>
      </c>
      <c r="F35" s="44">
        <v>9.2899999999999991</v>
      </c>
      <c r="G35" s="44">
        <v>9.26</v>
      </c>
      <c r="H35" s="41"/>
      <c r="I35" s="44">
        <v>9.23</v>
      </c>
      <c r="J35" s="21">
        <v>9.2100000000000009</v>
      </c>
    </row>
    <row r="36" spans="1:10" ht="15.75">
      <c r="A36" s="89"/>
      <c r="B36" s="96"/>
      <c r="C36" s="12" t="s">
        <v>56</v>
      </c>
      <c r="D36" s="12" t="s">
        <v>57</v>
      </c>
      <c r="E36" s="44">
        <v>6.55</v>
      </c>
      <c r="F36" s="44">
        <v>6.15</v>
      </c>
      <c r="G36" s="44">
        <v>5.17</v>
      </c>
      <c r="H36" s="41"/>
      <c r="I36" s="44">
        <v>5.74</v>
      </c>
      <c r="J36" s="21">
        <v>5.54</v>
      </c>
    </row>
    <row r="37" spans="1:10" ht="18.75">
      <c r="A37" s="89"/>
      <c r="B37" s="96"/>
      <c r="C37" s="13" t="s">
        <v>58</v>
      </c>
      <c r="D37" s="12" t="s">
        <v>59</v>
      </c>
      <c r="E37" s="44">
        <v>7.5</v>
      </c>
      <c r="F37" s="44">
        <v>6.7</v>
      </c>
      <c r="G37" s="35">
        <v>9.8800000000000008</v>
      </c>
      <c r="H37" s="41"/>
      <c r="I37" s="44">
        <v>6.4</v>
      </c>
      <c r="J37" s="21">
        <v>8.1</v>
      </c>
    </row>
    <row r="38" spans="1:10" ht="16.5">
      <c r="A38" s="89"/>
      <c r="B38" s="96"/>
      <c r="C38" s="14" t="s">
        <v>60</v>
      </c>
      <c r="D38" s="12" t="s">
        <v>61</v>
      </c>
      <c r="E38" s="35">
        <v>6.2</v>
      </c>
      <c r="F38" s="35">
        <v>5.93</v>
      </c>
      <c r="G38" s="35">
        <v>3.5</v>
      </c>
      <c r="H38" s="37"/>
      <c r="I38" s="44">
        <v>6.89</v>
      </c>
      <c r="J38" s="21">
        <v>4.47</v>
      </c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/>
      <c r="I39" s="44">
        <v>0.5</v>
      </c>
      <c r="J39" s="21">
        <v>0.5</v>
      </c>
    </row>
    <row r="40" spans="1:10" ht="15.75">
      <c r="A40" s="89"/>
      <c r="B40" s="96"/>
      <c r="C40" s="13" t="s">
        <v>54</v>
      </c>
      <c r="D40" s="13" t="s">
        <v>63</v>
      </c>
      <c r="E40" s="44">
        <v>10.26</v>
      </c>
      <c r="F40" s="44">
        <v>10.31</v>
      </c>
      <c r="G40" s="44">
        <v>10.09</v>
      </c>
      <c r="H40" s="41"/>
      <c r="I40" s="44">
        <v>10.11</v>
      </c>
      <c r="J40" s="21">
        <v>10.130000000000001</v>
      </c>
    </row>
    <row r="41" spans="1:10" ht="15.75">
      <c r="A41" s="89"/>
      <c r="B41" s="96"/>
      <c r="C41" s="12" t="s">
        <v>56</v>
      </c>
      <c r="D41" s="12" t="s">
        <v>64</v>
      </c>
      <c r="E41" s="44">
        <v>21.87</v>
      </c>
      <c r="F41" s="44">
        <v>22.14</v>
      </c>
      <c r="G41" s="44">
        <v>24.9</v>
      </c>
      <c r="H41" s="41"/>
      <c r="I41" s="44">
        <v>22.45</v>
      </c>
      <c r="J41" s="21">
        <v>23.4</v>
      </c>
    </row>
    <row r="42" spans="1:10" ht="15.75">
      <c r="A42" s="89"/>
      <c r="B42" s="96"/>
      <c r="C42" s="15" t="s">
        <v>65</v>
      </c>
      <c r="D42" s="16" t="s">
        <v>66</v>
      </c>
      <c r="E42" s="44">
        <v>5.95</v>
      </c>
      <c r="F42" s="44">
        <v>5.64</v>
      </c>
      <c r="G42" s="44">
        <v>5.75</v>
      </c>
      <c r="H42" s="41"/>
      <c r="I42" s="44">
        <v>4.63</v>
      </c>
      <c r="J42" s="21">
        <v>5.63</v>
      </c>
    </row>
    <row r="43" spans="1:10" ht="16.5">
      <c r="A43" s="89"/>
      <c r="B43" s="96"/>
      <c r="C43" s="15" t="s">
        <v>67</v>
      </c>
      <c r="D43" s="17" t="s">
        <v>68</v>
      </c>
      <c r="E43" s="44">
        <v>6.87</v>
      </c>
      <c r="F43" s="44">
        <v>7.21</v>
      </c>
      <c r="G43" s="44">
        <v>7.2</v>
      </c>
      <c r="H43" s="41"/>
      <c r="I43" s="44">
        <v>7.86</v>
      </c>
      <c r="J43" s="21">
        <v>8.4600000000000009</v>
      </c>
    </row>
    <row r="44" spans="1:10" ht="18.75">
      <c r="A44" s="89"/>
      <c r="B44" s="96"/>
      <c r="C44" s="13" t="s">
        <v>58</v>
      </c>
      <c r="D44" s="12" t="s">
        <v>69</v>
      </c>
      <c r="E44" s="44">
        <v>388</v>
      </c>
      <c r="F44" s="44">
        <v>393</v>
      </c>
      <c r="G44" s="44">
        <v>389</v>
      </c>
      <c r="H44" s="41"/>
      <c r="I44" s="44">
        <v>290</v>
      </c>
      <c r="J44" s="21">
        <v>460</v>
      </c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>
        <v>5.54</v>
      </c>
      <c r="F45" s="44">
        <v>5.23</v>
      </c>
      <c r="G45" s="44">
        <v>5.95</v>
      </c>
      <c r="H45" s="41"/>
      <c r="I45" s="44"/>
      <c r="J45" s="21"/>
    </row>
    <row r="46" spans="1:10" ht="18.75">
      <c r="A46" s="89"/>
      <c r="B46" s="96"/>
      <c r="C46" s="13" t="s">
        <v>58</v>
      </c>
      <c r="D46" s="12" t="s">
        <v>59</v>
      </c>
      <c r="E46" s="44">
        <v>15.4</v>
      </c>
      <c r="F46" s="44">
        <v>13.9</v>
      </c>
      <c r="G46" s="44">
        <v>14.3</v>
      </c>
      <c r="H46" s="41"/>
      <c r="I46" s="44"/>
      <c r="J46" s="21"/>
    </row>
    <row r="47" spans="1:10" ht="16.5">
      <c r="A47" s="89"/>
      <c r="B47" s="96"/>
      <c r="C47" s="14" t="s">
        <v>60</v>
      </c>
      <c r="D47" s="12" t="s">
        <v>72</v>
      </c>
      <c r="E47" s="44">
        <v>3.84</v>
      </c>
      <c r="F47" s="44">
        <v>3.24</v>
      </c>
      <c r="G47" s="44">
        <v>1.01</v>
      </c>
      <c r="H47" s="41"/>
      <c r="I47" s="44"/>
      <c r="J47" s="21"/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>
        <v>5.83</v>
      </c>
      <c r="F48" s="44">
        <v>5.61</v>
      </c>
      <c r="G48" s="44">
        <v>6.01</v>
      </c>
      <c r="H48" s="41"/>
      <c r="I48" s="44"/>
      <c r="J48" s="21"/>
    </row>
    <row r="49" spans="1:13" ht="18.75">
      <c r="A49" s="89"/>
      <c r="B49" s="96"/>
      <c r="C49" s="13" t="s">
        <v>58</v>
      </c>
      <c r="D49" s="12" t="s">
        <v>59</v>
      </c>
      <c r="E49" s="44">
        <v>12.6</v>
      </c>
      <c r="F49" s="44">
        <v>8.3000000000000007</v>
      </c>
      <c r="G49" s="44">
        <v>9.1999999999999993</v>
      </c>
      <c r="H49" s="41"/>
      <c r="I49" s="44"/>
      <c r="J49" s="21"/>
    </row>
    <row r="50" spans="1:13" ht="16.5">
      <c r="A50" s="89"/>
      <c r="B50" s="96"/>
      <c r="C50" s="14" t="s">
        <v>60</v>
      </c>
      <c r="D50" s="12" t="s">
        <v>72</v>
      </c>
      <c r="E50" s="44">
        <v>5.14</v>
      </c>
      <c r="F50" s="44">
        <v>4.17</v>
      </c>
      <c r="G50" s="44">
        <v>1.7</v>
      </c>
      <c r="H50" s="41"/>
      <c r="I50" s="44"/>
      <c r="J50" s="21"/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/>
      <c r="I51" s="44"/>
      <c r="J51" s="21">
        <v>0</v>
      </c>
    </row>
    <row r="52" spans="1:13" ht="15.75">
      <c r="A52" s="89"/>
      <c r="B52" s="96"/>
      <c r="C52" s="13" t="s">
        <v>54</v>
      </c>
      <c r="D52" s="12" t="s">
        <v>76</v>
      </c>
      <c r="E52" s="44">
        <v>9.2100000000000009</v>
      </c>
      <c r="F52" s="44">
        <v>9.23</v>
      </c>
      <c r="G52" s="44">
        <v>9.34</v>
      </c>
      <c r="H52" s="41"/>
      <c r="I52" s="44"/>
      <c r="J52" s="21">
        <v>9.4</v>
      </c>
    </row>
    <row r="53" spans="1:13" ht="15.75">
      <c r="A53" s="89"/>
      <c r="B53" s="96"/>
      <c r="C53" s="12" t="s">
        <v>56</v>
      </c>
      <c r="D53" s="12" t="s">
        <v>57</v>
      </c>
      <c r="E53" s="44">
        <v>5.49</v>
      </c>
      <c r="F53" s="44">
        <v>5.74</v>
      </c>
      <c r="G53" s="44">
        <v>6.04</v>
      </c>
      <c r="H53" s="41"/>
      <c r="I53" s="44"/>
      <c r="J53" s="21">
        <v>6.3</v>
      </c>
    </row>
    <row r="54" spans="1:13" ht="18.75">
      <c r="A54" s="89"/>
      <c r="B54" s="96"/>
      <c r="C54" s="13" t="s">
        <v>58</v>
      </c>
      <c r="D54" s="12" t="s">
        <v>59</v>
      </c>
      <c r="E54" s="44">
        <v>8.1999999999999993</v>
      </c>
      <c r="F54" s="44">
        <v>9.1</v>
      </c>
      <c r="G54" s="44">
        <v>10.5</v>
      </c>
      <c r="H54" s="41"/>
      <c r="I54" s="44"/>
      <c r="J54" s="21">
        <v>12.4</v>
      </c>
    </row>
    <row r="55" spans="1:13" ht="16.5">
      <c r="A55" s="89"/>
      <c r="B55" s="97"/>
      <c r="C55" s="18" t="s">
        <v>60</v>
      </c>
      <c r="D55" s="12" t="s">
        <v>77</v>
      </c>
      <c r="E55" s="19">
        <v>5.7</v>
      </c>
      <c r="F55" s="19">
        <v>5.84</v>
      </c>
      <c r="G55" s="19">
        <v>3.6</v>
      </c>
      <c r="H55" s="41"/>
      <c r="I55" s="44"/>
      <c r="J55" s="21">
        <v>4.16</v>
      </c>
    </row>
    <row r="56" spans="1:13" ht="14.25">
      <c r="A56" s="22" t="s">
        <v>78</v>
      </c>
      <c r="B56" s="22" t="s">
        <v>79</v>
      </c>
      <c r="C56" s="23">
        <v>7.52</v>
      </c>
      <c r="D56" s="22" t="s">
        <v>80</v>
      </c>
      <c r="E56" s="23">
        <v>76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18.489999999999998</v>
      </c>
      <c r="E59" s="30"/>
      <c r="F59" s="30">
        <v>20.399999999999999</v>
      </c>
      <c r="G59" s="34"/>
      <c r="H59" s="30">
        <v>23.2</v>
      </c>
      <c r="I59" s="30"/>
      <c r="J59" s="21">
        <v>27.43</v>
      </c>
      <c r="K59" s="21"/>
      <c r="L59" s="21">
        <v>71.38</v>
      </c>
      <c r="M59" s="21"/>
    </row>
    <row r="60" spans="1:13" ht="18.75">
      <c r="A60" s="28" t="s">
        <v>1</v>
      </c>
      <c r="B60" s="29">
        <v>25.41</v>
      </c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21.95</v>
      </c>
      <c r="C61" s="30"/>
      <c r="D61" s="33">
        <v>20.49</v>
      </c>
      <c r="E61" s="30"/>
      <c r="F61" s="30">
        <v>23.8</v>
      </c>
      <c r="G61" s="34"/>
      <c r="H61" s="30">
        <v>26.7</v>
      </c>
      <c r="I61" s="30"/>
      <c r="J61" s="21">
        <v>25.8</v>
      </c>
      <c r="K61" s="21"/>
      <c r="L61" s="21">
        <v>36.200000000000003</v>
      </c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>
        <v>12.86</v>
      </c>
      <c r="F63" s="30"/>
      <c r="G63" s="34">
        <v>11.05</v>
      </c>
      <c r="H63" s="30"/>
      <c r="I63" s="30">
        <v>11.56</v>
      </c>
      <c r="J63" s="21"/>
      <c r="K63" s="21">
        <v>11</v>
      </c>
      <c r="M63" s="21">
        <v>11.5</v>
      </c>
    </row>
    <row r="64" spans="1:13" ht="18.75">
      <c r="A64" s="31" t="s">
        <v>3</v>
      </c>
      <c r="B64" s="30"/>
      <c r="C64" s="30">
        <v>12.87</v>
      </c>
      <c r="D64" s="33"/>
      <c r="E64" s="30">
        <v>16.489999999999998</v>
      </c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62.7</v>
      </c>
      <c r="D65" s="33"/>
      <c r="E65" s="30"/>
      <c r="F65" s="30"/>
      <c r="G65" s="34">
        <v>36.1</v>
      </c>
      <c r="H65" s="30"/>
      <c r="I65" s="30">
        <v>29.69</v>
      </c>
      <c r="J65" s="21"/>
      <c r="K65" s="21">
        <v>49.2</v>
      </c>
      <c r="M65" s="21">
        <v>33</v>
      </c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>
        <v>2.84</v>
      </c>
      <c r="C67" s="30">
        <v>7.22</v>
      </c>
      <c r="D67" s="33">
        <v>3.17</v>
      </c>
      <c r="E67" s="30">
        <v>7.55</v>
      </c>
      <c r="F67" s="30">
        <v>1.8</v>
      </c>
      <c r="G67" s="34">
        <v>7.6</v>
      </c>
      <c r="H67" s="30">
        <v>2.1</v>
      </c>
      <c r="I67" s="30">
        <v>7.79</v>
      </c>
      <c r="J67" s="21">
        <v>4.43</v>
      </c>
      <c r="K67" s="21">
        <v>7.5</v>
      </c>
      <c r="L67" s="21">
        <v>2.79</v>
      </c>
      <c r="M67" s="21">
        <v>7</v>
      </c>
    </row>
    <row r="68" spans="1:13" ht="18.75">
      <c r="A68" s="32" t="s">
        <v>5</v>
      </c>
      <c r="B68" s="36">
        <v>3.11</v>
      </c>
      <c r="C68" s="30">
        <v>6.95</v>
      </c>
      <c r="D68" s="33">
        <v>2.84</v>
      </c>
      <c r="E68" s="30">
        <v>6.86</v>
      </c>
      <c r="F68" s="30">
        <v>1.6</v>
      </c>
      <c r="G68" s="34">
        <v>7.12</v>
      </c>
      <c r="H68" s="30">
        <v>0.97</v>
      </c>
      <c r="I68" s="30">
        <v>7.61</v>
      </c>
      <c r="J68" s="21">
        <v>2.86</v>
      </c>
      <c r="K68" s="21">
        <v>6.9</v>
      </c>
      <c r="L68" s="21">
        <v>1.22</v>
      </c>
      <c r="M68" s="21">
        <v>7.2</v>
      </c>
    </row>
    <row r="69" spans="1:13" ht="18.75">
      <c r="A69" s="32" t="s">
        <v>6</v>
      </c>
      <c r="B69" s="36">
        <v>1.54</v>
      </c>
      <c r="C69" s="30">
        <v>10.8</v>
      </c>
      <c r="D69" s="33"/>
      <c r="E69" s="30"/>
      <c r="F69" s="30">
        <v>4.5999999999999996</v>
      </c>
      <c r="G69" s="34">
        <v>10.99</v>
      </c>
      <c r="H69" s="30">
        <v>1.42</v>
      </c>
      <c r="I69" s="30">
        <v>11.04</v>
      </c>
      <c r="J69" s="21">
        <v>1.45</v>
      </c>
      <c r="K69" s="21">
        <v>10.6</v>
      </c>
      <c r="L69" s="21">
        <v>1.67</v>
      </c>
      <c r="M69" s="21">
        <v>11.4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43" workbookViewId="0">
      <selection activeCell="N27" sqref="N2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spans="1:15" ht="17.25" customHeight="1">
      <c r="A2" s="140" t="s">
        <v>8</v>
      </c>
      <c r="B2" s="140"/>
      <c r="C2" s="142" t="s">
        <v>95</v>
      </c>
      <c r="D2" s="142"/>
      <c r="E2" s="142"/>
      <c r="F2" s="143" t="s">
        <v>166</v>
      </c>
      <c r="G2" s="143"/>
      <c r="H2" s="143"/>
      <c r="I2" s="144" t="s">
        <v>100</v>
      </c>
      <c r="J2" s="144"/>
      <c r="K2" s="144"/>
    </row>
    <row r="3" spans="1:15" ht="20.25">
      <c r="A3" s="141"/>
      <c r="B3" s="141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36" t="s">
        <v>12</v>
      </c>
      <c r="B4" s="5" t="s">
        <v>13</v>
      </c>
      <c r="C4" s="107">
        <v>16650</v>
      </c>
      <c r="D4" s="107"/>
      <c r="E4" s="107"/>
      <c r="F4" s="107">
        <v>17500</v>
      </c>
      <c r="G4" s="107"/>
      <c r="H4" s="107"/>
      <c r="I4" s="107"/>
      <c r="J4" s="107"/>
      <c r="K4" s="107"/>
      <c r="L4" s="145" t="s">
        <v>89</v>
      </c>
      <c r="M4" s="145" t="s">
        <v>90</v>
      </c>
    </row>
    <row r="5" spans="1:15" ht="21.95" customHeight="1">
      <c r="A5" s="136"/>
      <c r="B5" s="6" t="s">
        <v>14</v>
      </c>
      <c r="C5" s="107">
        <v>17800</v>
      </c>
      <c r="D5" s="107"/>
      <c r="E5" s="107"/>
      <c r="F5" s="107">
        <v>18400</v>
      </c>
      <c r="G5" s="107"/>
      <c r="H5" s="107"/>
      <c r="I5" s="107"/>
      <c r="J5" s="107"/>
      <c r="K5" s="107"/>
      <c r="L5" s="146"/>
      <c r="M5" s="146"/>
    </row>
    <row r="6" spans="1:15" ht="21.95" customHeight="1">
      <c r="A6" s="136"/>
      <c r="B6" s="6" t="s">
        <v>15</v>
      </c>
      <c r="C6" s="151">
        <f>C4-'7日'!I4</f>
        <v>630</v>
      </c>
      <c r="D6" s="151"/>
      <c r="E6" s="151"/>
      <c r="F6" s="152">
        <f>F4-C4</f>
        <v>850</v>
      </c>
      <c r="G6" s="153"/>
      <c r="H6" s="154"/>
      <c r="I6" s="152">
        <f>I4-F4</f>
        <v>-17500</v>
      </c>
      <c r="J6" s="153"/>
      <c r="K6" s="154"/>
      <c r="L6" s="147">
        <f>C6+F6+I6</f>
        <v>-16020</v>
      </c>
      <c r="M6" s="147">
        <f>C7+F7+I7</f>
        <v>-16860</v>
      </c>
    </row>
    <row r="7" spans="1:15" ht="21.95" customHeight="1">
      <c r="A7" s="136"/>
      <c r="B7" s="6" t="s">
        <v>16</v>
      </c>
      <c r="C7" s="151">
        <f>C5-'7日'!I5</f>
        <v>940</v>
      </c>
      <c r="D7" s="151"/>
      <c r="E7" s="151"/>
      <c r="F7" s="152">
        <f>F5-C5</f>
        <v>600</v>
      </c>
      <c r="G7" s="153"/>
      <c r="H7" s="154"/>
      <c r="I7" s="152">
        <f>I5-F5</f>
        <v>-18400</v>
      </c>
      <c r="J7" s="153"/>
      <c r="K7" s="154"/>
      <c r="L7" s="147"/>
      <c r="M7" s="147"/>
    </row>
    <row r="8" spans="1:15" ht="21.95" customHeight="1">
      <c r="A8" s="136"/>
      <c r="B8" s="6" t="s">
        <v>17</v>
      </c>
      <c r="C8" s="107">
        <v>0</v>
      </c>
      <c r="D8" s="107"/>
      <c r="E8" s="107"/>
      <c r="F8" s="107">
        <v>0</v>
      </c>
      <c r="G8" s="107"/>
      <c r="H8" s="107"/>
      <c r="I8" s="107">
        <v>0</v>
      </c>
      <c r="J8" s="107"/>
      <c r="K8" s="107"/>
    </row>
    <row r="9" spans="1:15" ht="21.95" customHeight="1">
      <c r="A9" s="106" t="s">
        <v>18</v>
      </c>
      <c r="B9" s="7" t="s">
        <v>19</v>
      </c>
      <c r="C9" s="107">
        <v>46</v>
      </c>
      <c r="D9" s="107"/>
      <c r="E9" s="107"/>
      <c r="F9" s="107">
        <v>50</v>
      </c>
      <c r="G9" s="107"/>
      <c r="H9" s="107"/>
      <c r="I9" s="107">
        <v>43</v>
      </c>
      <c r="J9" s="107"/>
      <c r="K9" s="107"/>
      <c r="L9" s="148" t="s">
        <v>91</v>
      </c>
      <c r="M9" s="149"/>
      <c r="N9" s="149"/>
      <c r="O9" s="149"/>
    </row>
    <row r="10" spans="1:15" ht="21.95" customHeight="1">
      <c r="A10" s="106"/>
      <c r="B10" s="7" t="s">
        <v>20</v>
      </c>
      <c r="C10" s="107">
        <v>46</v>
      </c>
      <c r="D10" s="107"/>
      <c r="E10" s="107"/>
      <c r="F10" s="107">
        <v>50</v>
      </c>
      <c r="G10" s="107"/>
      <c r="H10" s="107"/>
      <c r="I10" s="107">
        <v>43</v>
      </c>
      <c r="J10" s="107"/>
      <c r="K10" s="107"/>
    </row>
    <row r="11" spans="1:15" ht="21.95" customHeight="1">
      <c r="A11" s="104" t="s">
        <v>21</v>
      </c>
      <c r="B11" s="43" t="s">
        <v>22</v>
      </c>
      <c r="C11" s="78" t="s">
        <v>92</v>
      </c>
      <c r="D11" s="78" t="s">
        <v>92</v>
      </c>
      <c r="E11" s="78" t="s">
        <v>92</v>
      </c>
      <c r="F11" s="79" t="s">
        <v>92</v>
      </c>
      <c r="G11" s="79" t="s">
        <v>92</v>
      </c>
      <c r="H11" s="79" t="s">
        <v>92</v>
      </c>
      <c r="I11" s="80" t="s">
        <v>92</v>
      </c>
      <c r="J11" s="80" t="s">
        <v>92</v>
      </c>
      <c r="K11" s="80" t="s">
        <v>92</v>
      </c>
    </row>
    <row r="12" spans="1:15" ht="21.95" customHeight="1">
      <c r="A12" s="104"/>
      <c r="B12" s="43" t="s">
        <v>23</v>
      </c>
      <c r="C12" s="78">
        <v>60</v>
      </c>
      <c r="D12" s="78">
        <v>60</v>
      </c>
      <c r="E12" s="78">
        <v>60</v>
      </c>
      <c r="F12" s="79">
        <v>60</v>
      </c>
      <c r="G12" s="79">
        <v>60</v>
      </c>
      <c r="H12" s="79">
        <v>60</v>
      </c>
      <c r="I12" s="80">
        <v>60</v>
      </c>
      <c r="J12" s="80">
        <v>60</v>
      </c>
      <c r="K12" s="80">
        <v>60</v>
      </c>
    </row>
    <row r="13" spans="1:15" ht="21.95" customHeight="1">
      <c r="A13" s="104"/>
      <c r="B13" s="105" t="s">
        <v>24</v>
      </c>
      <c r="C13" s="150" t="s">
        <v>25</v>
      </c>
      <c r="D13" s="103"/>
      <c r="E13" s="103"/>
      <c r="F13" s="103" t="s">
        <v>25</v>
      </c>
      <c r="G13" s="103"/>
      <c r="H13" s="103"/>
      <c r="I13" s="103" t="s">
        <v>25</v>
      </c>
      <c r="J13" s="103"/>
      <c r="K13" s="103"/>
    </row>
    <row r="14" spans="1:15" ht="28.5" customHeight="1">
      <c r="A14" s="104"/>
      <c r="B14" s="105"/>
      <c r="C14" s="103" t="s">
        <v>25</v>
      </c>
      <c r="D14" s="103"/>
      <c r="E14" s="103"/>
      <c r="F14" s="103" t="s">
        <v>25</v>
      </c>
      <c r="G14" s="103"/>
      <c r="H14" s="103"/>
      <c r="I14" s="103" t="s">
        <v>25</v>
      </c>
      <c r="J14" s="103"/>
      <c r="K14" s="103"/>
    </row>
    <row r="15" spans="1:15" ht="21.95" customHeight="1">
      <c r="A15" s="101" t="s">
        <v>26</v>
      </c>
      <c r="B15" s="8" t="s">
        <v>27</v>
      </c>
      <c r="C15" s="41">
        <v>440</v>
      </c>
      <c r="D15" s="41">
        <v>410</v>
      </c>
      <c r="E15" s="41">
        <v>390</v>
      </c>
      <c r="F15" s="41">
        <v>390</v>
      </c>
      <c r="G15" s="41">
        <v>360</v>
      </c>
      <c r="H15" s="41">
        <v>330</v>
      </c>
      <c r="I15" s="41">
        <v>330</v>
      </c>
      <c r="J15" s="41">
        <v>280</v>
      </c>
      <c r="K15" s="41"/>
    </row>
    <row r="16" spans="1:15" ht="21.95" customHeight="1">
      <c r="A16" s="101"/>
      <c r="B16" s="9" t="s">
        <v>28</v>
      </c>
      <c r="C16" s="102" t="s">
        <v>29</v>
      </c>
      <c r="D16" s="102"/>
      <c r="E16" s="102"/>
      <c r="F16" s="102" t="s">
        <v>29</v>
      </c>
      <c r="G16" s="102"/>
      <c r="H16" s="102"/>
      <c r="I16" s="102" t="s">
        <v>29</v>
      </c>
      <c r="J16" s="102"/>
      <c r="K16" s="102"/>
    </row>
    <row r="17" spans="1:11" ht="21.95" customHeight="1">
      <c r="A17" s="130" t="s">
        <v>30</v>
      </c>
      <c r="B17" s="42" t="s">
        <v>22</v>
      </c>
      <c r="C17" s="78" t="s">
        <v>92</v>
      </c>
      <c r="D17" s="78" t="s">
        <v>92</v>
      </c>
      <c r="E17" s="78" t="s">
        <v>92</v>
      </c>
      <c r="F17" s="79" t="s">
        <v>92</v>
      </c>
      <c r="G17" s="79" t="s">
        <v>92</v>
      </c>
      <c r="H17" s="79" t="s">
        <v>92</v>
      </c>
      <c r="I17" s="80" t="s">
        <v>92</v>
      </c>
      <c r="J17" s="80" t="s">
        <v>92</v>
      </c>
      <c r="K17" s="80" t="s">
        <v>92</v>
      </c>
    </row>
    <row r="18" spans="1:11" ht="21.95" customHeight="1">
      <c r="A18" s="130"/>
      <c r="B18" s="42" t="s">
        <v>23</v>
      </c>
      <c r="C18" s="78">
        <v>70</v>
      </c>
      <c r="D18" s="78">
        <v>70</v>
      </c>
      <c r="E18" s="78">
        <v>70</v>
      </c>
      <c r="F18" s="79">
        <v>70</v>
      </c>
      <c r="G18" s="79">
        <v>70</v>
      </c>
      <c r="H18" s="79">
        <v>70</v>
      </c>
      <c r="I18" s="80">
        <v>70</v>
      </c>
      <c r="J18" s="80">
        <v>70</v>
      </c>
      <c r="K18" s="80">
        <v>70</v>
      </c>
    </row>
    <row r="19" spans="1:11" ht="21.95" customHeight="1">
      <c r="A19" s="130"/>
      <c r="B19" s="131" t="s">
        <v>24</v>
      </c>
      <c r="C19" s="103" t="s">
        <v>25</v>
      </c>
      <c r="D19" s="103"/>
      <c r="E19" s="103"/>
      <c r="F19" s="103" t="s">
        <v>25</v>
      </c>
      <c r="G19" s="103"/>
      <c r="H19" s="103"/>
      <c r="I19" s="103" t="s">
        <v>25</v>
      </c>
      <c r="J19" s="103"/>
      <c r="K19" s="103"/>
    </row>
    <row r="20" spans="1:11" ht="28.5" customHeight="1">
      <c r="A20" s="130"/>
      <c r="B20" s="131"/>
      <c r="C20" s="103" t="s">
        <v>25</v>
      </c>
      <c r="D20" s="103"/>
      <c r="E20" s="103"/>
      <c r="F20" s="103" t="s">
        <v>25</v>
      </c>
      <c r="G20" s="103"/>
      <c r="H20" s="103"/>
      <c r="I20" s="103" t="s">
        <v>25</v>
      </c>
      <c r="J20" s="103"/>
      <c r="K20" s="103"/>
    </row>
    <row r="21" spans="1:11" ht="21.95" customHeight="1">
      <c r="A21" s="129" t="s">
        <v>31</v>
      </c>
      <c r="B21" s="8" t="s">
        <v>32</v>
      </c>
      <c r="C21" s="41">
        <v>500</v>
      </c>
      <c r="D21" s="41">
        <v>430</v>
      </c>
      <c r="E21" s="41">
        <v>350</v>
      </c>
      <c r="F21" s="41">
        <v>350</v>
      </c>
      <c r="G21" s="41">
        <v>250</v>
      </c>
      <c r="H21" s="41">
        <v>500</v>
      </c>
      <c r="I21" s="41">
        <v>500</v>
      </c>
      <c r="J21" s="41"/>
      <c r="K21" s="41"/>
    </row>
    <row r="22" spans="1:11" ht="39" customHeight="1">
      <c r="A22" s="129"/>
      <c r="B22" s="9" t="s">
        <v>33</v>
      </c>
      <c r="C22" s="102" t="s">
        <v>34</v>
      </c>
      <c r="D22" s="102"/>
      <c r="E22" s="102"/>
      <c r="F22" s="102" t="s">
        <v>164</v>
      </c>
      <c r="G22" s="102"/>
      <c r="H22" s="102"/>
      <c r="I22" s="102" t="s">
        <v>34</v>
      </c>
      <c r="J22" s="102"/>
      <c r="K22" s="102"/>
    </row>
    <row r="23" spans="1:11" ht="21.95" customHeight="1">
      <c r="A23" s="128" t="s">
        <v>35</v>
      </c>
      <c r="B23" s="10" t="s">
        <v>36</v>
      </c>
      <c r="C23" s="103">
        <v>1440</v>
      </c>
      <c r="D23" s="103"/>
      <c r="E23" s="103"/>
      <c r="F23" s="103">
        <v>2300</v>
      </c>
      <c r="G23" s="103"/>
      <c r="H23" s="103"/>
      <c r="I23" s="103">
        <v>2300</v>
      </c>
      <c r="J23" s="103"/>
      <c r="K23" s="103"/>
    </row>
    <row r="24" spans="1:11" ht="21.95" customHeight="1">
      <c r="A24" s="128"/>
      <c r="B24" s="10" t="s">
        <v>37</v>
      </c>
      <c r="C24" s="103">
        <f>440+480</f>
        <v>920</v>
      </c>
      <c r="D24" s="103"/>
      <c r="E24" s="103"/>
      <c r="F24" s="103">
        <v>920</v>
      </c>
      <c r="G24" s="103"/>
      <c r="H24" s="103"/>
      <c r="I24" s="103">
        <v>920</v>
      </c>
      <c r="J24" s="103"/>
      <c r="K24" s="103"/>
    </row>
    <row r="25" spans="1:11" ht="21.95" customHeight="1">
      <c r="A25" s="101" t="s">
        <v>38</v>
      </c>
      <c r="B25" s="8" t="s">
        <v>39</v>
      </c>
      <c r="C25" s="103">
        <v>25</v>
      </c>
      <c r="D25" s="103"/>
      <c r="E25" s="103"/>
      <c r="F25" s="103">
        <v>25</v>
      </c>
      <c r="G25" s="103"/>
      <c r="H25" s="103"/>
      <c r="I25" s="103">
        <v>25</v>
      </c>
      <c r="J25" s="103"/>
      <c r="K25" s="103"/>
    </row>
    <row r="26" spans="1:11" ht="21.95" customHeight="1">
      <c r="A26" s="101"/>
      <c r="B26" s="8" t="s">
        <v>40</v>
      </c>
      <c r="C26" s="103">
        <v>8</v>
      </c>
      <c r="D26" s="103"/>
      <c r="E26" s="103"/>
      <c r="F26" s="103">
        <v>6</v>
      </c>
      <c r="G26" s="103"/>
      <c r="H26" s="103"/>
      <c r="I26" s="103">
        <v>6</v>
      </c>
      <c r="J26" s="103"/>
      <c r="K26" s="103"/>
    </row>
    <row r="27" spans="1:11" ht="21.95" customHeight="1">
      <c r="A27" s="101"/>
      <c r="B27" s="8" t="s">
        <v>41</v>
      </c>
      <c r="C27" s="103">
        <v>1</v>
      </c>
      <c r="D27" s="103"/>
      <c r="E27" s="103"/>
      <c r="F27" s="103">
        <v>1</v>
      </c>
      <c r="G27" s="103"/>
      <c r="H27" s="103"/>
      <c r="I27" s="103">
        <v>1</v>
      </c>
      <c r="J27" s="103"/>
      <c r="K27" s="103"/>
    </row>
    <row r="28" spans="1:11" ht="76.5" customHeight="1">
      <c r="A28" s="111" t="s" ph="1">
        <v>42</v>
      </c>
      <c r="B28" s="112" ph="1"/>
      <c r="C28" s="117" t="s">
        <v>168</v>
      </c>
      <c r="D28" s="118"/>
      <c r="E28" s="119"/>
      <c r="F28" s="117"/>
      <c r="G28" s="118"/>
      <c r="H28" s="119"/>
      <c r="I28" s="117" t="s">
        <v>169</v>
      </c>
      <c r="J28" s="118"/>
      <c r="K28" s="119"/>
    </row>
    <row r="29" spans="1:11" ht="24" customHeight="1">
      <c r="A29" s="113" ph="1"/>
      <c r="B29" s="114" ph="1"/>
      <c r="C29" s="120"/>
      <c r="D29" s="121"/>
      <c r="E29" s="122"/>
      <c r="F29" s="120"/>
      <c r="G29" s="121"/>
      <c r="H29" s="122"/>
      <c r="I29" s="120"/>
      <c r="J29" s="121"/>
      <c r="K29" s="122"/>
    </row>
    <row r="30" spans="1:11">
      <c r="A30" s="115" ph="1"/>
      <c r="B30" s="116" ph="1"/>
      <c r="C30" s="123"/>
      <c r="D30" s="124"/>
      <c r="E30" s="125"/>
      <c r="F30" s="123"/>
      <c r="G30" s="124"/>
      <c r="H30" s="125"/>
      <c r="I30" s="123"/>
      <c r="J30" s="124"/>
      <c r="K30" s="125"/>
    </row>
    <row r="31" spans="1:11" ht="14.25">
      <c r="A31" s="126" t="s">
        <v>43</v>
      </c>
      <c r="B31" s="127"/>
      <c r="C31" s="84" t="s">
        <v>161</v>
      </c>
      <c r="D31" s="85"/>
      <c r="E31" s="86"/>
      <c r="F31" s="84" t="s">
        <v>165</v>
      </c>
      <c r="G31" s="85"/>
      <c r="H31" s="86"/>
      <c r="I31" s="84" t="s">
        <v>125</v>
      </c>
      <c r="J31" s="85"/>
      <c r="K31" s="86"/>
    </row>
    <row r="32" spans="1:11" ht="18.75">
      <c r="B32" s="87" t="s">
        <v>45</v>
      </c>
      <c r="C32" s="87"/>
      <c r="D32" s="87"/>
      <c r="E32" s="87"/>
      <c r="F32" s="87"/>
      <c r="G32" s="87"/>
      <c r="H32" s="87"/>
      <c r="I32" s="87"/>
    </row>
    <row r="33" spans="1:10" ht="14.25">
      <c r="A33" s="88"/>
      <c r="B33" s="40" t="s">
        <v>8</v>
      </c>
      <c r="C33" s="20" t="s">
        <v>46</v>
      </c>
      <c r="D33" s="20" t="s">
        <v>47</v>
      </c>
      <c r="E33" s="90" t="s">
        <v>48</v>
      </c>
      <c r="F33" s="91"/>
      <c r="G33" s="92" t="s">
        <v>49</v>
      </c>
      <c r="H33" s="93"/>
      <c r="I33" s="94" t="s">
        <v>50</v>
      </c>
      <c r="J33" s="95"/>
    </row>
    <row r="34" spans="1:10" ht="15.75">
      <c r="A34" s="89"/>
      <c r="B34" s="96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89"/>
      <c r="B35" s="96"/>
      <c r="C35" s="13" t="s">
        <v>54</v>
      </c>
      <c r="D35" s="13" t="s">
        <v>55</v>
      </c>
      <c r="E35" s="44">
        <v>9.2200000000000006</v>
      </c>
      <c r="F35" s="44">
        <v>9.32</v>
      </c>
      <c r="G35" s="44">
        <v>9.25</v>
      </c>
      <c r="H35" s="41">
        <v>9.2799999999999994</v>
      </c>
      <c r="I35" s="44">
        <v>9.3800000000000008</v>
      </c>
      <c r="J35" s="21">
        <v>9.31</v>
      </c>
    </row>
    <row r="36" spans="1:10" ht="15.75">
      <c r="A36" s="89"/>
      <c r="B36" s="96"/>
      <c r="C36" s="12" t="s">
        <v>56</v>
      </c>
      <c r="D36" s="12" t="s">
        <v>57</v>
      </c>
      <c r="E36" s="44">
        <v>5.87</v>
      </c>
      <c r="F36" s="44">
        <v>5.73</v>
      </c>
      <c r="G36" s="44">
        <v>6.32</v>
      </c>
      <c r="H36" s="41">
        <v>6.17</v>
      </c>
      <c r="I36" s="44">
        <v>5.71</v>
      </c>
      <c r="J36" s="21">
        <v>5.67</v>
      </c>
    </row>
    <row r="37" spans="1:10" ht="18.75">
      <c r="A37" s="89"/>
      <c r="B37" s="96"/>
      <c r="C37" s="13" t="s">
        <v>58</v>
      </c>
      <c r="D37" s="12" t="s">
        <v>59</v>
      </c>
      <c r="E37" s="44">
        <v>7.77</v>
      </c>
      <c r="F37" s="44">
        <v>6.24</v>
      </c>
      <c r="G37" s="35">
        <v>8.74</v>
      </c>
      <c r="H37" s="41">
        <v>8.06</v>
      </c>
      <c r="I37" s="44">
        <v>8.19</v>
      </c>
      <c r="J37" s="21">
        <v>9.4499999999999993</v>
      </c>
    </row>
    <row r="38" spans="1:10" ht="16.5">
      <c r="A38" s="89"/>
      <c r="B38" s="96"/>
      <c r="C38" s="14" t="s">
        <v>60</v>
      </c>
      <c r="D38" s="12" t="s">
        <v>61</v>
      </c>
      <c r="E38" s="35">
        <v>7.77</v>
      </c>
      <c r="F38" s="35">
        <v>6.24</v>
      </c>
      <c r="G38" s="35">
        <v>4.24</v>
      </c>
      <c r="H38" s="37">
        <v>2.13</v>
      </c>
      <c r="I38" s="44">
        <v>5.75</v>
      </c>
      <c r="J38" s="21">
        <v>3.05</v>
      </c>
    </row>
    <row r="39" spans="1:10" ht="14.25">
      <c r="A39" s="89"/>
      <c r="B39" s="96" t="s">
        <v>62</v>
      </c>
      <c r="C39" s="12" t="s">
        <v>52</v>
      </c>
      <c r="D39" s="12" t="s">
        <v>61</v>
      </c>
      <c r="E39" s="44">
        <v>0.3</v>
      </c>
      <c r="F39" s="44">
        <v>0.3</v>
      </c>
      <c r="G39" s="44">
        <v>0.8</v>
      </c>
      <c r="H39" s="41">
        <v>0.8</v>
      </c>
      <c r="I39" s="44">
        <v>0.5</v>
      </c>
      <c r="J39" s="21">
        <v>0</v>
      </c>
    </row>
    <row r="40" spans="1:10" ht="15.75">
      <c r="A40" s="89"/>
      <c r="B40" s="96"/>
      <c r="C40" s="13" t="s">
        <v>54</v>
      </c>
      <c r="D40" s="13" t="s">
        <v>63</v>
      </c>
      <c r="E40" s="44">
        <v>10.16</v>
      </c>
      <c r="F40" s="44">
        <v>10.06</v>
      </c>
      <c r="G40" s="44">
        <v>10.17</v>
      </c>
      <c r="H40" s="41">
        <v>10.199999999999999</v>
      </c>
      <c r="I40" s="44">
        <v>10.119999999999999</v>
      </c>
      <c r="J40" s="21">
        <v>10.24</v>
      </c>
    </row>
    <row r="41" spans="1:10" ht="15.75">
      <c r="A41" s="89"/>
      <c r="B41" s="96"/>
      <c r="C41" s="12" t="s">
        <v>56</v>
      </c>
      <c r="D41" s="12" t="s">
        <v>64</v>
      </c>
      <c r="E41" s="44">
        <v>23.2</v>
      </c>
      <c r="F41" s="44">
        <v>22.8</v>
      </c>
      <c r="G41" s="44">
        <v>24.2</v>
      </c>
      <c r="H41" s="41">
        <v>22.7</v>
      </c>
      <c r="I41" s="44">
        <v>23</v>
      </c>
      <c r="J41" s="21">
        <v>22.9</v>
      </c>
    </row>
    <row r="42" spans="1:10" ht="15.75">
      <c r="A42" s="89"/>
      <c r="B42" s="96"/>
      <c r="C42" s="15" t="s">
        <v>65</v>
      </c>
      <c r="D42" s="16" t="s">
        <v>66</v>
      </c>
      <c r="E42" s="44">
        <v>5.69</v>
      </c>
      <c r="F42" s="44">
        <v>5.59</v>
      </c>
      <c r="G42" s="44">
        <v>5.58</v>
      </c>
      <c r="H42" s="41">
        <v>5.56</v>
      </c>
      <c r="I42" s="44">
        <v>6.39</v>
      </c>
      <c r="J42" s="21">
        <v>6.32</v>
      </c>
    </row>
    <row r="43" spans="1:10" ht="16.5">
      <c r="A43" s="89"/>
      <c r="B43" s="96"/>
      <c r="C43" s="15" t="s">
        <v>67</v>
      </c>
      <c r="D43" s="17" t="s">
        <v>68</v>
      </c>
      <c r="E43" s="44">
        <v>9.1300000000000008</v>
      </c>
      <c r="F43" s="44">
        <v>6.42</v>
      </c>
      <c r="G43" s="44">
        <v>6.12</v>
      </c>
      <c r="H43" s="41">
        <v>7.32</v>
      </c>
      <c r="I43" s="44">
        <v>8.5</v>
      </c>
      <c r="J43" s="21">
        <v>9.68</v>
      </c>
    </row>
    <row r="44" spans="1:10" ht="18.75">
      <c r="A44" s="89"/>
      <c r="B44" s="96"/>
      <c r="C44" s="13" t="s">
        <v>58</v>
      </c>
      <c r="D44" s="12" t="s">
        <v>69</v>
      </c>
      <c r="E44" s="44">
        <v>405</v>
      </c>
      <c r="F44" s="44">
        <v>345</v>
      </c>
      <c r="G44" s="44">
        <v>3.05</v>
      </c>
      <c r="H44" s="41">
        <v>283</v>
      </c>
      <c r="I44" s="44">
        <v>301</v>
      </c>
      <c r="J44" s="21">
        <v>250</v>
      </c>
    </row>
    <row r="45" spans="1:10" ht="15.75">
      <c r="A45" s="89"/>
      <c r="B45" s="96" t="s">
        <v>70</v>
      </c>
      <c r="C45" s="14" t="s">
        <v>0</v>
      </c>
      <c r="D45" s="12" t="s">
        <v>71</v>
      </c>
      <c r="E45" s="44">
        <v>5.69</v>
      </c>
      <c r="F45" s="44">
        <v>5.57</v>
      </c>
      <c r="G45" s="44">
        <v>6.04</v>
      </c>
      <c r="H45" s="41">
        <v>5.92</v>
      </c>
      <c r="I45" s="44">
        <v>5.88</v>
      </c>
      <c r="J45" s="21">
        <v>5.9</v>
      </c>
    </row>
    <row r="46" spans="1:10" ht="18.75">
      <c r="A46" s="89"/>
      <c r="B46" s="96"/>
      <c r="C46" s="13" t="s">
        <v>58</v>
      </c>
      <c r="D46" s="12" t="s">
        <v>59</v>
      </c>
      <c r="E46" s="44">
        <v>15.8</v>
      </c>
      <c r="F46" s="44">
        <v>13.1</v>
      </c>
      <c r="G46" s="44">
        <v>5.76</v>
      </c>
      <c r="H46" s="41">
        <v>7.09</v>
      </c>
      <c r="I46" s="44">
        <v>7.47</v>
      </c>
      <c r="J46" s="21">
        <v>8.1</v>
      </c>
    </row>
    <row r="47" spans="1:10" ht="16.5">
      <c r="A47" s="89"/>
      <c r="B47" s="96"/>
      <c r="C47" s="14" t="s">
        <v>60</v>
      </c>
      <c r="D47" s="12" t="s">
        <v>72</v>
      </c>
      <c r="E47" s="44">
        <v>4.3499999999999996</v>
      </c>
      <c r="F47" s="44">
        <v>3.74</v>
      </c>
      <c r="G47" s="44">
        <v>2.2999999999999998</v>
      </c>
      <c r="H47" s="41">
        <v>4.37</v>
      </c>
      <c r="I47" s="44">
        <v>5.05</v>
      </c>
      <c r="J47" s="21">
        <v>5.55</v>
      </c>
    </row>
    <row r="48" spans="1:10" ht="15.75">
      <c r="A48" s="89"/>
      <c r="B48" s="96" t="s">
        <v>73</v>
      </c>
      <c r="C48" s="14" t="s">
        <v>0</v>
      </c>
      <c r="D48" s="12" t="s">
        <v>71</v>
      </c>
      <c r="E48" s="44">
        <v>5.53</v>
      </c>
      <c r="F48" s="44">
        <v>5.29</v>
      </c>
      <c r="G48" s="44">
        <v>5.64</v>
      </c>
      <c r="H48" s="41">
        <v>5.72</v>
      </c>
      <c r="I48" s="44">
        <v>5.63</v>
      </c>
      <c r="J48" s="21">
        <v>5.67</v>
      </c>
    </row>
    <row r="49" spans="1:13" ht="18.75">
      <c r="A49" s="89"/>
      <c r="B49" s="96"/>
      <c r="C49" s="13" t="s">
        <v>58</v>
      </c>
      <c r="D49" s="12" t="s">
        <v>59</v>
      </c>
      <c r="E49" s="44">
        <v>8.6999999999999993</v>
      </c>
      <c r="F49" s="44">
        <v>8.1</v>
      </c>
      <c r="G49" s="44">
        <v>7.1</v>
      </c>
      <c r="H49" s="41">
        <v>5.6</v>
      </c>
      <c r="I49" s="44">
        <v>8.9</v>
      </c>
      <c r="J49" s="21">
        <v>7.4</v>
      </c>
    </row>
    <row r="50" spans="1:13" ht="16.5">
      <c r="A50" s="89"/>
      <c r="B50" s="96"/>
      <c r="C50" s="14" t="s">
        <v>60</v>
      </c>
      <c r="D50" s="12" t="s">
        <v>72</v>
      </c>
      <c r="E50" s="44">
        <v>3.06</v>
      </c>
      <c r="F50" s="44">
        <v>2.89</v>
      </c>
      <c r="G50" s="44">
        <v>4.42</v>
      </c>
      <c r="H50" s="41">
        <v>3.82</v>
      </c>
      <c r="I50" s="44">
        <v>4.51</v>
      </c>
      <c r="J50" s="21">
        <v>8.5</v>
      </c>
    </row>
    <row r="51" spans="1:13" ht="14.25">
      <c r="A51" s="89"/>
      <c r="B51" s="96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89"/>
      <c r="B52" s="96"/>
      <c r="C52" s="13" t="s">
        <v>54</v>
      </c>
      <c r="D52" s="12" t="s">
        <v>76</v>
      </c>
      <c r="E52" s="44">
        <v>9.4499999999999993</v>
      </c>
      <c r="F52" s="44">
        <v>9.42</v>
      </c>
      <c r="G52" s="44">
        <v>9.43</v>
      </c>
      <c r="H52" s="41">
        <v>9.4499999999999993</v>
      </c>
      <c r="I52" s="44">
        <v>9.5</v>
      </c>
      <c r="J52" s="21">
        <v>9.2899999999999991</v>
      </c>
    </row>
    <row r="53" spans="1:13" ht="15.75">
      <c r="A53" s="89"/>
      <c r="B53" s="96"/>
      <c r="C53" s="12" t="s">
        <v>56</v>
      </c>
      <c r="D53" s="12" t="s">
        <v>57</v>
      </c>
      <c r="E53" s="44">
        <v>6.1</v>
      </c>
      <c r="F53" s="44">
        <v>5.93</v>
      </c>
      <c r="G53" s="44">
        <v>6.82</v>
      </c>
      <c r="H53" s="41">
        <v>6.35</v>
      </c>
      <c r="I53" s="44">
        <v>6.22</v>
      </c>
      <c r="J53" s="21">
        <v>6.55</v>
      </c>
    </row>
    <row r="54" spans="1:13" ht="18.75">
      <c r="A54" s="89"/>
      <c r="B54" s="96"/>
      <c r="C54" s="13" t="s">
        <v>58</v>
      </c>
      <c r="D54" s="12" t="s">
        <v>59</v>
      </c>
      <c r="E54" s="44">
        <v>13.1</v>
      </c>
      <c r="F54" s="44">
        <v>12.7</v>
      </c>
      <c r="G54" s="44">
        <v>12.2</v>
      </c>
      <c r="H54" s="41">
        <v>14.3</v>
      </c>
      <c r="I54" s="44">
        <v>18.7</v>
      </c>
      <c r="J54" s="21">
        <v>10.8</v>
      </c>
    </row>
    <row r="55" spans="1:13" ht="16.5">
      <c r="A55" s="89"/>
      <c r="B55" s="97"/>
      <c r="C55" s="18" t="s">
        <v>60</v>
      </c>
      <c r="D55" s="12" t="s">
        <v>77</v>
      </c>
      <c r="E55" s="19">
        <v>4.03</v>
      </c>
      <c r="F55" s="19">
        <v>3.84</v>
      </c>
      <c r="G55" s="19">
        <v>2.04</v>
      </c>
      <c r="H55" s="41">
        <v>3.08</v>
      </c>
      <c r="I55" s="44">
        <v>4.4400000000000004</v>
      </c>
      <c r="J55" s="21">
        <v>3.49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98" t="s">
        <v>48</v>
      </c>
      <c r="C57" s="98"/>
      <c r="D57" s="98"/>
      <c r="E57" s="98"/>
      <c r="F57" s="99" t="s">
        <v>49</v>
      </c>
      <c r="G57" s="99"/>
      <c r="H57" s="99"/>
      <c r="I57" s="99"/>
      <c r="J57" s="100" t="s">
        <v>50</v>
      </c>
      <c r="K57" s="100"/>
      <c r="L57" s="100"/>
      <c r="M57" s="100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24.5</v>
      </c>
      <c r="E59" s="30"/>
      <c r="F59" s="30">
        <v>19.329999999999998</v>
      </c>
      <c r="G59" s="34"/>
      <c r="H59" s="30">
        <v>24.62</v>
      </c>
      <c r="I59" s="30"/>
      <c r="J59" s="21">
        <v>23.49</v>
      </c>
      <c r="K59" s="21"/>
      <c r="L59" s="21">
        <v>20.5</v>
      </c>
      <c r="M59" s="21"/>
    </row>
    <row r="60" spans="1:13" ht="18.75">
      <c r="A60" s="28" t="s">
        <v>1</v>
      </c>
      <c r="B60" s="29">
        <v>48.3</v>
      </c>
      <c r="C60" s="30"/>
      <c r="D60" s="33">
        <v>30.9</v>
      </c>
      <c r="E60" s="30"/>
      <c r="F60" s="30">
        <v>30.15</v>
      </c>
      <c r="G60" s="34"/>
      <c r="H60" s="30">
        <v>40.299999999999997</v>
      </c>
      <c r="I60" s="30"/>
      <c r="J60" s="21">
        <v>34.99</v>
      </c>
      <c r="K60" s="21"/>
      <c r="L60" s="21">
        <v>52.8</v>
      </c>
      <c r="M60" s="21"/>
    </row>
    <row r="61" spans="1:13" ht="18.75">
      <c r="A61" s="28" t="s">
        <v>2</v>
      </c>
      <c r="B61" s="29">
        <v>100</v>
      </c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96</v>
      </c>
      <c r="D64" s="33"/>
      <c r="E64" s="30">
        <v>94</v>
      </c>
      <c r="F64" s="30"/>
      <c r="G64" s="38">
        <v>56.64</v>
      </c>
      <c r="H64" s="30"/>
      <c r="I64" s="30">
        <v>95.07</v>
      </c>
      <c r="J64" s="21"/>
      <c r="K64" s="21">
        <v>92</v>
      </c>
      <c r="L64" s="21"/>
      <c r="M64" s="21">
        <v>69.099999999999994</v>
      </c>
    </row>
    <row r="65" spans="1:13" ht="18.75">
      <c r="A65" s="31" t="s">
        <v>4</v>
      </c>
      <c r="B65" s="30"/>
      <c r="C65" s="30">
        <v>36.32</v>
      </c>
      <c r="D65" s="33"/>
      <c r="E65" s="30">
        <v>35.25</v>
      </c>
      <c r="F65" s="30"/>
      <c r="G65" s="34">
        <v>34.43</v>
      </c>
      <c r="H65" s="30"/>
      <c r="I65" s="30">
        <v>34.200000000000003</v>
      </c>
      <c r="J65" s="21"/>
      <c r="K65" s="21">
        <v>34.4</v>
      </c>
      <c r="M65" s="21">
        <v>78</v>
      </c>
    </row>
    <row r="66" spans="1:13" ht="18.7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3"/>
    </row>
    <row r="67" spans="1:13" ht="18.75">
      <c r="A67" s="32" t="s">
        <v>88</v>
      </c>
      <c r="B67" s="30">
        <v>1.1299999999999999</v>
      </c>
      <c r="C67" s="30">
        <v>7.46</v>
      </c>
      <c r="D67" s="33">
        <v>0.93</v>
      </c>
      <c r="E67" s="30">
        <v>7.75</v>
      </c>
      <c r="F67" s="30">
        <v>6.27</v>
      </c>
      <c r="G67" s="34">
        <v>8.25</v>
      </c>
      <c r="H67" s="30">
        <v>6.02</v>
      </c>
      <c r="I67" s="30">
        <v>7.63</v>
      </c>
      <c r="J67" s="21">
        <v>0.86</v>
      </c>
      <c r="K67" s="21">
        <v>7.63</v>
      </c>
      <c r="L67" s="21">
        <v>1.24</v>
      </c>
      <c r="M67" s="21">
        <v>7.63</v>
      </c>
    </row>
    <row r="68" spans="1:13" ht="18.75">
      <c r="A68" s="32" t="s">
        <v>5</v>
      </c>
      <c r="B68" s="36">
        <v>2.14</v>
      </c>
      <c r="C68" s="30">
        <v>6.97</v>
      </c>
      <c r="D68" s="33">
        <v>1.89</v>
      </c>
      <c r="E68" s="30">
        <v>7.08</v>
      </c>
      <c r="F68" s="30">
        <v>5.88</v>
      </c>
      <c r="G68" s="34">
        <v>7.09</v>
      </c>
      <c r="H68" s="30">
        <v>5.63</v>
      </c>
      <c r="I68" s="30">
        <v>7.08</v>
      </c>
      <c r="J68" s="21">
        <v>0.89</v>
      </c>
      <c r="K68" s="21">
        <v>7.24</v>
      </c>
      <c r="L68" s="21">
        <v>1.81</v>
      </c>
      <c r="M68" s="21">
        <v>7.09</v>
      </c>
    </row>
    <row r="69" spans="1:13" ht="18.75">
      <c r="A69" s="32" t="s">
        <v>6</v>
      </c>
      <c r="B69" s="36">
        <v>3.02</v>
      </c>
      <c r="C69" s="30">
        <v>11.04</v>
      </c>
      <c r="D69" s="33">
        <v>3.13</v>
      </c>
      <c r="E69" s="30">
        <v>10.96</v>
      </c>
      <c r="F69" s="30">
        <v>4.2300000000000004</v>
      </c>
      <c r="G69" s="34">
        <v>10.97</v>
      </c>
      <c r="H69" s="30">
        <v>4.1399999999999997</v>
      </c>
      <c r="I69" s="30">
        <v>10.96</v>
      </c>
      <c r="J69" s="21">
        <v>5.13</v>
      </c>
      <c r="K69" s="21">
        <v>11.12</v>
      </c>
      <c r="L69" s="21">
        <v>10.7</v>
      </c>
      <c r="M69" s="21">
        <v>12.6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2022-01-08T15:03:58Z</dcterms:modified>
</cp:coreProperties>
</file>