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 firstSheet="14" activeTab="23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C24" i="33"/>
  <c r="I7" i="35"/>
  <c r="F7"/>
  <c r="C7"/>
  <c r="M6"/>
  <c r="I6"/>
  <c r="F6"/>
  <c r="C6"/>
  <c r="L6" s="1"/>
  <c r="I7" i="34"/>
  <c r="F7"/>
  <c r="C7"/>
  <c r="I6"/>
  <c r="F6"/>
  <c r="C6"/>
  <c r="I7" i="33"/>
  <c r="M6" s="1"/>
  <c r="F7"/>
  <c r="C7"/>
  <c r="I6"/>
  <c r="F6"/>
  <c r="C6"/>
  <c r="C24" i="32"/>
  <c r="I7"/>
  <c r="F7"/>
  <c r="C7"/>
  <c r="M6"/>
  <c r="L6"/>
  <c r="I6"/>
  <c r="F6"/>
  <c r="C6"/>
  <c r="I24" i="31"/>
  <c r="C24"/>
  <c r="I7"/>
  <c r="F7"/>
  <c r="C7"/>
  <c r="M6"/>
  <c r="L6"/>
  <c r="I6"/>
  <c r="F6"/>
  <c r="C6"/>
  <c r="I24" i="30"/>
  <c r="I7"/>
  <c r="F7"/>
  <c r="C7"/>
  <c r="M6"/>
  <c r="L6"/>
  <c r="I6"/>
  <c r="C6"/>
  <c r="I7" i="29"/>
  <c r="F7"/>
  <c r="C7"/>
  <c r="M6"/>
  <c r="L6"/>
  <c r="I6"/>
  <c r="F6"/>
  <c r="C6"/>
  <c r="I7" i="28"/>
  <c r="F7"/>
  <c r="C7"/>
  <c r="M6"/>
  <c r="L6"/>
  <c r="I6"/>
  <c r="F6"/>
  <c r="C6"/>
  <c r="I7" i="27"/>
  <c r="F7"/>
  <c r="C7"/>
  <c r="M6"/>
  <c r="L6"/>
  <c r="I6"/>
  <c r="F6"/>
  <c r="C6"/>
  <c r="F24" i="26"/>
  <c r="I7"/>
  <c r="F7"/>
  <c r="C7"/>
  <c r="M6"/>
  <c r="L6"/>
  <c r="I6"/>
  <c r="F6"/>
  <c r="C6"/>
  <c r="I7" i="25"/>
  <c r="F7"/>
  <c r="C7"/>
  <c r="M6"/>
  <c r="L6"/>
  <c r="I6"/>
  <c r="F6"/>
  <c r="C6"/>
  <c r="I7" i="24"/>
  <c r="F7"/>
  <c r="C7"/>
  <c r="M6"/>
  <c r="L6"/>
  <c r="I6"/>
  <c r="F6"/>
  <c r="C6"/>
  <c r="I7" i="23"/>
  <c r="F7"/>
  <c r="C7"/>
  <c r="M6"/>
  <c r="L6"/>
  <c r="I6"/>
  <c r="F6"/>
  <c r="C6"/>
  <c r="I7" i="22"/>
  <c r="F7"/>
  <c r="C7"/>
  <c r="M6"/>
  <c r="L6"/>
  <c r="I6"/>
  <c r="F6"/>
  <c r="C6"/>
  <c r="I7" i="21"/>
  <c r="F7"/>
  <c r="C7"/>
  <c r="M6"/>
  <c r="L6"/>
  <c r="I6"/>
  <c r="F6"/>
  <c r="C6"/>
  <c r="C24" i="20"/>
  <c r="I7"/>
  <c r="F7"/>
  <c r="C7"/>
  <c r="M6"/>
  <c r="L6"/>
  <c r="I6"/>
  <c r="F6"/>
  <c r="C6"/>
  <c r="C24" i="19"/>
  <c r="I7"/>
  <c r="F7"/>
  <c r="C7"/>
  <c r="M6"/>
  <c r="L6"/>
  <c r="I6"/>
  <c r="F6"/>
  <c r="C6"/>
  <c r="I7" i="18"/>
  <c r="F7"/>
  <c r="C7"/>
  <c r="M6"/>
  <c r="L6"/>
  <c r="I6"/>
  <c r="F6"/>
  <c r="C6"/>
  <c r="I7" i="17"/>
  <c r="F7"/>
  <c r="C7"/>
  <c r="M6"/>
  <c r="L6"/>
  <c r="I6"/>
  <c r="F6"/>
  <c r="C6"/>
  <c r="I7" i="16"/>
  <c r="F7"/>
  <c r="C7"/>
  <c r="M6"/>
  <c r="L6"/>
  <c r="I6"/>
  <c r="F6"/>
  <c r="C6"/>
  <c r="C24" i="15"/>
  <c r="I7"/>
  <c r="F7"/>
  <c r="C7"/>
  <c r="M6"/>
  <c r="L6"/>
  <c r="I6"/>
  <c r="F6"/>
  <c r="C6"/>
  <c r="I24" i="14"/>
  <c r="F24"/>
  <c r="I7"/>
  <c r="F7"/>
  <c r="C7"/>
  <c r="M6"/>
  <c r="L6"/>
  <c r="I6"/>
  <c r="F6"/>
  <c r="C6"/>
  <c r="I7" i="13"/>
  <c r="F7"/>
  <c r="C7"/>
  <c r="M6"/>
  <c r="L6"/>
  <c r="I6"/>
  <c r="F6"/>
  <c r="C6"/>
  <c r="I7" i="12"/>
  <c r="F7"/>
  <c r="N6"/>
  <c r="M6"/>
  <c r="L6"/>
  <c r="I6"/>
  <c r="F6"/>
  <c r="C6"/>
  <c r="I7" i="11"/>
  <c r="F7"/>
  <c r="C7"/>
  <c r="M6"/>
  <c r="L6"/>
  <c r="I6"/>
  <c r="F6"/>
  <c r="C6"/>
  <c r="I7" i="10"/>
  <c r="F7"/>
  <c r="C7"/>
  <c r="M6"/>
  <c r="L6"/>
  <c r="I6"/>
  <c r="F6"/>
  <c r="C6"/>
  <c r="I7" i="9"/>
  <c r="F7"/>
  <c r="C7"/>
  <c r="M6"/>
  <c r="L6"/>
  <c r="I6"/>
  <c r="F6"/>
  <c r="C6"/>
  <c r="I7" i="8"/>
  <c r="F7"/>
  <c r="C7"/>
  <c r="M6"/>
  <c r="L6"/>
  <c r="I6"/>
  <c r="F6"/>
  <c r="C6"/>
  <c r="I7" i="7"/>
  <c r="F7"/>
  <c r="C7"/>
  <c r="M6"/>
  <c r="L6"/>
  <c r="I6"/>
  <c r="F6"/>
  <c r="C6"/>
  <c r="I7" i="6"/>
  <c r="F7"/>
  <c r="C7"/>
  <c r="M6"/>
  <c r="L6"/>
  <c r="I6"/>
  <c r="F6"/>
  <c r="C6"/>
  <c r="I7" i="5"/>
  <c r="F7"/>
  <c r="C7"/>
  <c r="M6"/>
  <c r="L6"/>
  <c r="I6"/>
  <c r="F6"/>
  <c r="C6"/>
  <c r="I7" i="4"/>
  <c r="F7"/>
  <c r="C7"/>
  <c r="I6"/>
  <c r="F6"/>
  <c r="C6"/>
  <c r="M6" i="34" l="1"/>
  <c r="L6"/>
  <c r="L6" i="33"/>
</calcChain>
</file>

<file path=xl/sharedStrings.xml><?xml version="1.0" encoding="utf-8"?>
<sst xmlns="http://schemas.openxmlformats.org/spreadsheetml/2006/main" count="5342" uniqueCount="268">
  <si>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</si>
  <si>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</si>
  <si>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</si>
  <si>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</si>
  <si>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</si>
  <si>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</si>
  <si>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</si>
  <si>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</si>
  <si>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</si>
  <si>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</si>
  <si>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</si>
  <si>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</si>
  <si>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</si>
  <si>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</si>
  <si>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</si>
  <si>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</si>
  <si>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</si>
  <si>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</si>
  <si>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</si>
  <si>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</si>
  <si>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</si>
  <si>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</si>
  <si>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</si>
  <si>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</si>
  <si>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</si>
  <si>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</si>
  <si>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</si>
  <si>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</si>
  <si>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</si>
  <si>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</si>
  <si>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</si>
  <si>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</si>
  <si>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</si>
  <si>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</si>
  <si>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</si>
  <si>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</si>
  <si>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</si>
  <si>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</si>
  <si>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</si>
  <si>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</si>
  <si>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</si>
  <si>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</si>
  <si>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</si>
  <si>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</si>
  <si>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</si>
  <si>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</si>
  <si>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family val="3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</si>
  <si>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</si>
  <si>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</si>
  <si>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</si>
  <si>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</si>
  <si>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</si>
  <si>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</si>
  <si>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</si>
  <si>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</si>
  <si>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</si>
  <si>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</si>
  <si>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family val="3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</si>
  <si>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</si>
  <si>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</si>
  <si>
    <r>
      <rPr>
        <sz val="12"/>
        <rFont val="宋体"/>
        <family val="3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</si>
  <si>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</si>
  <si>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</si>
  <si>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</si>
  <si>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</si>
  <si>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</si>
  <si>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</si>
  <si>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</si>
  <si>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</si>
  <si>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</si>
  <si>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</si>
  <si>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</si>
  <si>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</si>
  <si>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</si>
  <si>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</si>
  <si>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</si>
  <si>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</si>
  <si>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</si>
  <si>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</si>
  <si>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</si>
  <si>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</si>
  <si>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</si>
  <si>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</si>
  <si>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</si>
  <si>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</si>
  <si>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</si>
  <si>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</si>
  <si>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丁 )夜</t>
  </si>
  <si>
    <t>( 甲 )白</t>
  </si>
  <si>
    <t>( 乙 )中</t>
  </si>
  <si>
    <t>除盐水当日自用累计</t>
  </si>
  <si>
    <t>除盐水当日外送累计</t>
  </si>
  <si>
    <t>注：红色字体有公式，不要修改删除！</t>
  </si>
  <si>
    <t>1#</t>
  </si>
  <si>
    <t xml:space="preserve">    7 点 15 分，向槽加氨水  25 升，补入除盐水至  500  mm液位</t>
  </si>
  <si>
    <r>
      <rPr>
        <sz val="12"/>
        <color theme="1"/>
        <rFont val="宋体"/>
        <family val="3"/>
        <charset val="134"/>
        <scheme val="minor"/>
      </rPr>
      <t xml:space="preserve">  14点 30</t>
    </r>
    <r>
      <rPr>
        <sz val="12"/>
        <color theme="1"/>
        <rFont val="宋体"/>
        <family val="3"/>
        <charset val="134"/>
        <scheme val="minor"/>
      </rPr>
      <t xml:space="preserve"> 分，向槽加海兰明药剂 </t>
    </r>
    <r>
      <rPr>
        <sz val="12"/>
        <color theme="1"/>
        <rFont val="宋体"/>
        <family val="3"/>
        <charset val="134"/>
        <scheme val="minor"/>
      </rPr>
      <t>12.5</t>
    </r>
    <r>
      <rPr>
        <sz val="12"/>
        <color theme="1"/>
        <rFont val="宋体"/>
        <family val="3"/>
        <charset val="134"/>
        <scheme val="minor"/>
      </rPr>
      <t xml:space="preserve">   kg， 补入除盐水至 550  mm液位</t>
    </r>
  </si>
  <si>
    <t>21:15分再生3#阴床，进碱浓度：3.0%，3.0%</t>
  </si>
  <si>
    <t>中控：韦国宏           化验：冯柳琴</t>
  </si>
  <si>
    <t>中控：曾俊文           化验：梁锦凤</t>
  </si>
  <si>
    <t>中控：苏晓虹           化验：左邓欢</t>
  </si>
  <si>
    <t>/</t>
  </si>
  <si>
    <t xml:space="preserve">  14点 30 分，向槽加海兰明药剂 10   kg， 补入除盐水至 550  mm液位</t>
  </si>
  <si>
    <t xml:space="preserve">19:31分再生1#阳床，进酸浓度：2.8%，3.0%。              20:41分中和排水（PH 1#7.0  2#7.5）                      22:04分再生3#阳床，进酸浓度：2.8%，3.0%。 </t>
  </si>
  <si>
    <t>中控：  韦国宏         化验：冯柳琴</t>
  </si>
  <si>
    <t>( 丙 )夜</t>
  </si>
  <si>
    <t>( 丁 )白</t>
  </si>
  <si>
    <t>( 甲 )中</t>
  </si>
  <si>
    <r>
      <rPr>
        <sz val="12"/>
        <color theme="1"/>
        <rFont val="宋体"/>
        <family val="3"/>
        <charset val="134"/>
        <scheme val="minor"/>
      </rPr>
      <t xml:space="preserve">   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分，向槽加氨水   升，补入除盐水至    </t>
    </r>
    <r>
      <rPr>
        <sz val="12"/>
        <color theme="1"/>
        <rFont val="宋体"/>
        <family val="3"/>
        <charset val="134"/>
        <scheme val="minor"/>
      </rPr>
      <t>360</t>
    </r>
    <r>
      <rPr>
        <sz val="12"/>
        <color theme="1"/>
        <rFont val="宋体"/>
        <family val="3"/>
        <charset val="134"/>
        <scheme val="minor"/>
      </rPr>
      <t>mm液位</t>
    </r>
  </si>
  <si>
    <r>
      <rPr>
        <sz val="12"/>
        <color theme="1"/>
        <rFont val="宋体"/>
        <family val="3"/>
        <charset val="134"/>
        <scheme val="minor"/>
      </rPr>
      <t xml:space="preserve">   </t>
    </r>
    <r>
      <rPr>
        <sz val="12"/>
        <color theme="1"/>
        <rFont val="宋体"/>
        <family val="3"/>
        <charset val="134"/>
        <scheme val="minor"/>
      </rPr>
      <t>1500</t>
    </r>
    <r>
      <rPr>
        <sz val="12"/>
        <color theme="1"/>
        <rFont val="宋体"/>
        <family val="3"/>
        <charset val="134"/>
        <scheme val="minor"/>
      </rPr>
      <t xml:space="preserve">  点  分，向槽加氨水   升，补入除盐水至    </t>
    </r>
    <r>
      <rPr>
        <sz val="12"/>
        <color theme="1"/>
        <rFont val="宋体"/>
        <family val="3"/>
        <charset val="134"/>
        <scheme val="minor"/>
      </rPr>
      <t>400</t>
    </r>
    <r>
      <rPr>
        <sz val="12"/>
        <color theme="1"/>
        <rFont val="宋体"/>
        <family val="3"/>
        <charset val="134"/>
        <scheme val="minor"/>
      </rPr>
      <t>mm液位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</si>
  <si>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4</t>
    </r>
    <r>
      <rPr>
        <sz val="12"/>
        <color theme="1"/>
        <rFont val="宋体"/>
        <family val="3"/>
        <charset val="134"/>
        <scheme val="minor"/>
      </rPr>
      <t xml:space="preserve">  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分，向槽加磷酸盐 </t>
    </r>
    <r>
      <rPr>
        <sz val="12"/>
        <color theme="1"/>
        <rFont val="宋体"/>
        <family val="3"/>
        <charset val="134"/>
        <scheme val="minor"/>
      </rPr>
      <t>12.5</t>
    </r>
    <r>
      <rPr>
        <sz val="12"/>
        <color theme="1"/>
        <rFont val="宋体"/>
        <family val="3"/>
        <charset val="134"/>
        <scheme val="minor"/>
      </rPr>
      <t xml:space="preserve">   kg，氢氧化钠  kg，补入除盐水至 </t>
    </r>
    <r>
      <rPr>
        <sz val="12"/>
        <color theme="1"/>
        <rFont val="宋体"/>
        <family val="3"/>
        <charset val="134"/>
        <scheme val="minor"/>
      </rPr>
      <t>550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</si>
  <si>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t xml:space="preserve">0:30分再生2#阴床，进碱浓度：3.0%，3.0%                                                                                                                                                                                                           2:30分中和排水（PH 1#7.0  2#7.5）                                                                                                                                                                                                                4:40分再生3#阴床，进碱浓度：3.0%，3.0%                                                                                                                                                                                                                                       6：45分再生2#阳床，进酸浓度：2.8%，3.0%。 </t>
  </si>
  <si>
    <t>9:40分中和排水（PH 1#7.5  2#7.2）                       11:10分再生3#混床，进碱浓度：3.0%，3.0%                                                                                                                                                                                                                                       进酸浓度：2.8%，3.0%。</t>
  </si>
  <si>
    <r>
      <rPr>
        <sz val="12"/>
        <color theme="1"/>
        <rFont val="宋体"/>
        <family val="3"/>
        <charset val="134"/>
        <scheme val="minor"/>
      </rPr>
      <t>17:03</t>
    </r>
    <r>
      <rPr>
        <sz val="12"/>
        <color theme="1"/>
        <rFont val="宋体"/>
        <family val="3"/>
        <charset val="134"/>
        <scheme val="minor"/>
      </rPr>
      <t>分中和排水（PH 1#</t>
    </r>
    <r>
      <rPr>
        <sz val="12"/>
        <color theme="1"/>
        <rFont val="宋体"/>
        <family val="3"/>
        <charset val="134"/>
        <scheme val="minor"/>
      </rPr>
      <t>6.8</t>
    </r>
    <r>
      <rPr>
        <sz val="12"/>
        <color theme="1"/>
        <rFont val="宋体"/>
        <family val="3"/>
        <charset val="134"/>
        <scheme val="minor"/>
      </rPr>
      <t xml:space="preserve">  2#</t>
    </r>
    <r>
      <rPr>
        <sz val="12"/>
        <color theme="1"/>
        <rFont val="宋体"/>
        <family val="3"/>
        <charset val="134"/>
        <scheme val="minor"/>
      </rPr>
      <t xml:space="preserve"> 7</t>
    </r>
    <r>
      <rPr>
        <sz val="12"/>
        <color theme="1"/>
        <rFont val="宋体"/>
        <family val="3"/>
        <charset val="134"/>
        <scheme val="minor"/>
      </rPr>
      <t>）</t>
    </r>
    <r>
      <rPr>
        <sz val="12"/>
        <color theme="1"/>
        <rFont val="宋体"/>
        <family val="3"/>
        <charset val="134"/>
        <scheme val="minor"/>
      </rPr>
      <t xml:space="preserve">            </t>
    </r>
    <r>
      <rPr>
        <sz val="12"/>
        <color theme="1"/>
        <rFont val="宋体"/>
        <family val="3"/>
        <charset val="134"/>
        <scheme val="minor"/>
      </rPr>
      <t xml:space="preserve"> </t>
    </r>
    <r>
      <rPr>
        <sz val="12"/>
        <color theme="1"/>
        <rFont val="宋体"/>
        <family val="3"/>
        <charset val="134"/>
        <scheme val="minor"/>
      </rPr>
      <t>20:30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3#</t>
    </r>
    <r>
      <rPr>
        <sz val="12"/>
        <color theme="1"/>
        <rFont val="宋体"/>
        <family val="3"/>
        <charset val="134"/>
        <scheme val="minor"/>
      </rPr>
      <t>阴床，进碱浓度：</t>
    </r>
    <r>
      <rPr>
        <sz val="12"/>
        <color theme="1"/>
        <rFont val="宋体"/>
        <family val="3"/>
        <charset val="134"/>
        <scheme val="minor"/>
      </rPr>
      <t>3.0%</t>
    </r>
    <r>
      <rPr>
        <sz val="12"/>
        <color theme="1"/>
        <rFont val="宋体"/>
        <family val="3"/>
        <charset val="134"/>
        <scheme val="minor"/>
      </rPr>
      <t>，</t>
    </r>
    <r>
      <rPr>
        <sz val="12"/>
        <color theme="1"/>
        <rFont val="宋体"/>
        <family val="3"/>
        <charset val="134"/>
        <scheme val="minor"/>
      </rPr>
      <t>3.1%           22:10分再生1#混床，进碱浓度：3.1%，3.1%                                                                                                                                                                                                                                       进酸浓度：2.8%，3.0%。</t>
    </r>
  </si>
  <si>
    <t>中控：梁霞           化验：蔡彬彬</t>
  </si>
  <si>
    <t>中控： 韦国宏          化验：冯柳琴</t>
  </si>
  <si>
    <t>中控：曾俊文           化验：蔡永鹏</t>
  </si>
  <si>
    <r>
      <rPr>
        <sz val="12"/>
        <color theme="1"/>
        <rFont val="宋体"/>
        <family val="3"/>
        <charset val="134"/>
        <scheme val="minor"/>
      </rPr>
      <t>7     点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 分，向槽加氨水 </t>
    </r>
    <r>
      <rPr>
        <sz val="12"/>
        <color theme="1"/>
        <rFont val="宋体"/>
        <family val="3"/>
        <charset val="134"/>
        <scheme val="minor"/>
      </rPr>
      <t>0</t>
    </r>
    <r>
      <rPr>
        <sz val="12"/>
        <color theme="1"/>
        <rFont val="宋体"/>
        <family val="3"/>
        <charset val="134"/>
        <scheme val="minor"/>
      </rPr>
      <t xml:space="preserve">  升，补入除盐水至</t>
    </r>
    <r>
      <rPr>
        <sz val="12"/>
        <color theme="1"/>
        <rFont val="宋体"/>
        <family val="3"/>
        <charset val="134"/>
        <scheme val="minor"/>
      </rPr>
      <t>500</t>
    </r>
    <r>
      <rPr>
        <sz val="12"/>
        <color theme="1"/>
        <rFont val="宋体"/>
        <family val="3"/>
        <charset val="134"/>
        <scheme val="minor"/>
      </rPr>
      <t xml:space="preserve">    mm液位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</si>
  <si>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4</t>
    </r>
    <r>
      <rPr>
        <sz val="12"/>
        <color theme="1"/>
        <rFont val="宋体"/>
        <family val="3"/>
        <charset val="134"/>
        <scheme val="minor"/>
      </rPr>
      <t xml:space="preserve">  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分，向槽加磷酸盐  </t>
    </r>
    <r>
      <rPr>
        <sz val="12"/>
        <color theme="1"/>
        <rFont val="宋体"/>
        <family val="3"/>
        <charset val="134"/>
        <scheme val="minor"/>
      </rPr>
      <t>12.5</t>
    </r>
    <r>
      <rPr>
        <sz val="12"/>
        <color theme="1"/>
        <rFont val="宋体"/>
        <family val="3"/>
        <charset val="134"/>
        <scheme val="minor"/>
      </rPr>
      <t xml:space="preserve">  kg，氢氧化钠  kg，补入除盐水至 </t>
    </r>
    <r>
      <rPr>
        <sz val="12"/>
        <color theme="1"/>
        <rFont val="宋体"/>
        <family val="3"/>
        <charset val="134"/>
        <scheme val="minor"/>
      </rPr>
      <t>550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</si>
  <si>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t>1:10分中和排水（PH 1#7.5  2#7.8）                   4:25分再生1#阳床，进酸浓度：3.0%，3.0%。                           6:50分再生1#阴床，进碱浓度：3.0%，3.0%。</t>
  </si>
  <si>
    <t>9:50分中和排水（PH 1#7.0  2#7.5）                      11:38分再生3#阳床，进酸浓度：2.8%，3.0%                      13:29分再生3#阴床，进碱浓度：3.0%，3.1%                        15:21分中和排水（PH 1#7.3  2#7.4）</t>
  </si>
  <si>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>0</t>
    </r>
    <r>
      <rPr>
        <sz val="12"/>
        <color theme="1"/>
        <rFont val="宋体"/>
        <family val="3"/>
        <charset val="134"/>
        <scheme val="minor"/>
      </rPr>
      <t>:10分再生3#混床，进碱浓度：3.0%，3.0%                                                                                                                                                                                                                                       进酸浓度：2.8%，3.0%。</t>
    </r>
  </si>
  <si>
    <t>中控： 蔡彬彬          化验：梁霞</t>
  </si>
  <si>
    <t>中控：蔡永鹏           化验：曾俊文</t>
  </si>
  <si>
    <t>( 乙 )夜</t>
  </si>
  <si>
    <t>( 丙 )白</t>
  </si>
  <si>
    <t>( 丁 )中</t>
  </si>
  <si>
    <t xml:space="preserve">    15 点 30 分，向槽加氨水 升，补入除盐水至    360mm液位</t>
  </si>
  <si>
    <t xml:space="preserve">  15点 00 分，向槽加海兰明药剂 12.5   kg， 补入除盐水至 550  mm液位</t>
  </si>
  <si>
    <t xml:space="preserve">0:24分中和排水（PH 1#7.8  2#6.5）                      0:59分再生2#阳床，进酸浓度：2.8%，3.0%   </t>
  </si>
  <si>
    <t>18:00分再生1#阳床，进酸浓度：2.8%，3.0%。              20:00分中和排水（PH 1#7.0  2#7.5）</t>
  </si>
  <si>
    <t>中控： 秦忠文          化验：苏晓虹</t>
  </si>
  <si>
    <t>中控：梁霞           化验：梁锦凤</t>
  </si>
  <si>
    <t xml:space="preserve">     点  分，向槽加氨水   升，补入除盐水至    270mm液位</t>
  </si>
  <si>
    <t xml:space="preserve">    15 点10  分，向槽加氨水 25  升，补入除盐水至    500mm液位</t>
  </si>
  <si>
    <t>8:00分再生3#阳床，进酸浓度：3.0%，3.0%。      10:30分再生2#阴床，进碱浓度：3.1%，3.0%。     13:25分中和排水（PH 1#7.8  2#7.5）</t>
  </si>
  <si>
    <t xml:space="preserve">21:00分再生2#阳床，进酸浓度：2.8%，3.0%   </t>
  </si>
  <si>
    <t>中控：蔡彬彬           化验：梁锦凤</t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</si>
  <si>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，ug/L</t>
    </r>
  </si>
  <si>
    <r>
      <rPr>
        <sz val="12"/>
        <rFont val="宋体"/>
        <family val="3"/>
        <charset val="134"/>
      </rPr>
      <t>≥</t>
    </r>
    <r>
      <rPr>
        <sz val="12"/>
        <rFont val="Times New Roman"/>
        <family val="1"/>
      </rPr>
      <t>1000</t>
    </r>
  </si>
  <si>
    <t>( 甲 )夜</t>
  </si>
  <si>
    <t>( 乙 )白</t>
  </si>
  <si>
    <t>( 丙 )中</t>
  </si>
  <si>
    <t xml:space="preserve">   21  点  00分，向槽加氨水 25  升，补入除盐水至  530  mm液位</t>
  </si>
  <si>
    <t xml:space="preserve"> 14点 30 分，向槽加海兰明药剂 12.5   kg， 补入除盐水至 550  mm液位</t>
  </si>
  <si>
    <t>2:00分再生1#阴床，进碱浓度：3.1%，3.0%               4:46分中和排水（PH 1#6.83  2#7.5）</t>
  </si>
  <si>
    <t>10:38分再生1#阳床，进酸浓度:3.0%，3.0% 。</t>
  </si>
  <si>
    <t>22:30分再生3#阳床进酸浓度:3.0%，3.0% 。</t>
  </si>
  <si>
    <t>中控：     苏晓虹      化验：党召超</t>
  </si>
  <si>
    <t>中控： 梁霞          化验：蔡彬彬</t>
  </si>
  <si>
    <t xml:space="preserve">    23点 0 分，向槽加氨水 25 升，补入除盐水至    500mm液位</t>
  </si>
  <si>
    <t>1:00分中和排水（PH 1#6.83  2#7.5）                                 07:12分再生2#阳床进酸浓度:3.0%，3.0% 。</t>
  </si>
  <si>
    <t>17:50分再生2#阴床，进碱浓度：3.1%，3.0%。        19:50分中和排水（PH 1#7.2 2#7.5）               23:45分再生1#阳床，进酸浓度：3.0%，.0%。</t>
  </si>
  <si>
    <t>中控： 苏晓虹          化验：党召超</t>
  </si>
  <si>
    <t>中控：蔡彬彬           化验：梁霞</t>
  </si>
  <si>
    <t>23     点 05 分，向槽加氨水25   升，补入除盐水至  500  mm液位</t>
  </si>
  <si>
    <t xml:space="preserve">13:00分再生1#阴床，进碱浓度：3.1%，3.0%。 
19:50分中和排水（PH 1#7.2 2#7.5）               </t>
  </si>
  <si>
    <t>16:56分再生3#阳床，进酸浓度:3.0%，3.0% 。               22:36分再生2#阴床，进碱浓度：3.1%，3.0%。</t>
  </si>
  <si>
    <t>中控：  曾俊文         化验：党召超</t>
  </si>
  <si>
    <t>中控：秦忠文           化验：苏晓虹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</si>
  <si>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</si>
  <si>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0:50分中和排水（PH 1#6.83  2#7.5）                                 03:02分再生2#阳床进酸浓度:3.0%，3.0% 。</t>
  </si>
  <si>
    <t>13:00分中和排水（PH 1#6.83  2#7.5）                    14:49分再生1#阳床进酸浓度:3.0%，3.0% 。</t>
  </si>
  <si>
    <t xml:space="preserve"> 7 点 00 分，向槽加氨水  25 升，补入除盐水至    500mm液位</t>
  </si>
  <si>
    <t>12:09分再生1#阴床，进碱浓度：3.1%，3.0%               14:15分中和排水（PH 1#6.83  2#7.5）</t>
  </si>
  <si>
    <t xml:space="preserve">16:18分再生2#阳床进酸浓度:3.0%，3.0%                19.28分再生2#阴床，进碱浓度：3.1%，3.0%                      21:45分中和排水（PH 1#6.83  2#7.5）           22:38分再生3#阳床进酸浓度:3.0%，3.0%                 </t>
  </si>
  <si>
    <t>中控：蔡彬彬           化验：鄂忠浒</t>
  </si>
  <si>
    <t>中控：曾凡律           化验：蔡永鹏</t>
  </si>
  <si>
    <t>(丙)夜</t>
  </si>
  <si>
    <t xml:space="preserve">   14  点40  分，向槽加氨水 25  升，补入除盐水至 550   mm液位</t>
  </si>
  <si>
    <t>11:46分再生1#阳床，进酸浓度：3.0%，3.0%。              14:20分中和排水（PH 1#7.0  2#7.5）</t>
  </si>
  <si>
    <t>16:05分再生2#阳床，进酸浓度：3.0%，3.0%。</t>
  </si>
  <si>
    <t>中控：蔡永鹏           化验：曾凡律</t>
  </si>
  <si>
    <t>5:21分再生1#阴床，进碱浓度：3.1%，3.0%</t>
  </si>
  <si>
    <t xml:space="preserve">
10:20分中和排水（PH 1#7.3  2#7.5）
12:05分再生1#阳床，进酸浓度：3.0%，3.0%。</t>
  </si>
  <si>
    <t>22:05分再生2#阳床，进酸浓度：3.0%，3.0%</t>
  </si>
  <si>
    <t>中控：秦忠文           化验：左邓欢</t>
  </si>
  <si>
    <t xml:space="preserve">   5点 00 分，向槽加氨水 25  升，补入除盐水至    500mm液位</t>
  </si>
  <si>
    <t xml:space="preserve">  14点 30 分，向槽加海兰明药剂 12.5   kg， 补入除盐水至 550  mm液位</t>
  </si>
  <si>
    <t>0:30分中和排水（PH 1#7.5  2#7.9）                         5:58分再生3#阳床，进酸浓度：3.0%，3.0%</t>
  </si>
  <si>
    <t>6     点 55 分，向槽加氨水  25 升，补入除盐水至  510  mm液位</t>
  </si>
  <si>
    <t>2:06分再生2#阴床，进碱浓度：3.1%，3.0%              4:36分中和排水（PH 1#6.38 2#6.4）          6:32分再生1#阳床，进酸浓度：3.0%，3.0%</t>
  </si>
  <si>
    <t xml:space="preserve">12:00分再生1#阴床，进碱浓度：3.1%，3.0%            14:20分中和排水（PH 1#7.3 2#7.9）            </t>
  </si>
  <si>
    <t>16:52分再生2#阳床，进酸浓度：3.0%，3.1%</t>
  </si>
  <si>
    <t>00:00分再生3#混床，进碱浓度：3.0%，3.0%                                                                                                                                                                                                                                       进酸浓度：2.8%，3.0%。                                              4:40分中和排水（PH 1#7.3 2#7.9）</t>
  </si>
  <si>
    <t xml:space="preserve">13:58分再生1#阳床，进酸浓度：2.8%，3.0%  </t>
  </si>
  <si>
    <t xml:space="preserve">17:16再生2#阴床，进碱浓度：3.1%，3.0%
22:10再生3#阳床，进酸浓度：2.8%，3.0%  </t>
  </si>
  <si>
    <t>中控： 秦忠文          化验：党召超</t>
  </si>
  <si>
    <t>中控： 蔡彬彬          化验：鄂忠浒</t>
  </si>
  <si>
    <t xml:space="preserve">   14点 10 分，向槽加海兰明药剂 12.5   kg， 补入除盐水至 520 mm液位</t>
  </si>
  <si>
    <t>3：10分再生3#阴床，进碱浓度：3.1%，3.0%                      5:05分中和排水（PH 1#6.83  2#7.5）                6:50分再生2#阳床进酸浓度:3.0%，3.0%</t>
  </si>
  <si>
    <t xml:space="preserve">14:36分再生1#阴床，进碱浓度：2.9%，3.0% </t>
  </si>
  <si>
    <t xml:space="preserve">16:25分中和排水（PH 1#7.9  2#7.5）                   18:00分再生1#阳床，进酸浓度:3.0%，3.0%                20:49分再生3#阴床，进碱浓度：3.1%，3.0%                 22:45分中和排水（PH 1#7.0  2#7.8）          </t>
  </si>
  <si>
    <t>7:00分再生2#阳床进酸浓度:3.0%，3.0%</t>
  </si>
  <si>
    <t xml:space="preserve">16:10分再生2#阴床，进碱浓度：3.1%，3.0%                       18:10分中和排水（PH 1#7.5  2#7.7） </t>
  </si>
  <si>
    <t>(  丁)白</t>
  </si>
  <si>
    <t>8  点 35 分行程由  60 %变为 0  %</t>
  </si>
  <si>
    <t>8  点  36分行程由 60  %变为 0  %</t>
  </si>
  <si>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  <scheme val="minor"/>
      </rPr>
      <t>:10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3</t>
    </r>
    <r>
      <rPr>
        <sz val="12"/>
        <color theme="1"/>
        <rFont val="宋体"/>
        <family val="3"/>
        <charset val="134"/>
        <scheme val="minor"/>
      </rPr>
      <t>#阴床，进碱浓度：3.1%，3.0%</t>
    </r>
  </si>
  <si>
    <t xml:space="preserve">9:33分再生1#阳床，进酸浓度：2.8%，3.0%          12:00分中和排水（PH 1#7.3 2#7.9） </t>
  </si>
  <si>
    <t>中控： 韦国宏          化验：党召超</t>
  </si>
  <si>
    <r>
      <rPr>
        <sz val="12"/>
        <color theme="1"/>
        <rFont val="宋体"/>
        <family val="3"/>
        <charset val="134"/>
        <scheme val="minor"/>
      </rPr>
      <t xml:space="preserve">    </t>
    </r>
    <r>
      <rPr>
        <sz val="12"/>
        <color theme="1"/>
        <rFont val="宋体"/>
        <family val="3"/>
        <charset val="134"/>
        <scheme val="minor"/>
      </rPr>
      <t>7 点 10 分，向槽加氨水 25  升，补入除盐水至 560   mm液位</t>
    </r>
  </si>
  <si>
    <t xml:space="preserve">3:40分再生2#阳床，进酸浓度：2.9%，3.0%  </t>
  </si>
  <si>
    <t xml:space="preserve">12:10分再生1#阴床，进碱浓度：3.1%，3.0%
14:20分中和排水（PH 1#7.1 2#7.5） </t>
  </si>
  <si>
    <t xml:space="preserve">19:50分再生1#阳床，进酸浓度：2.9%，3.0% </t>
  </si>
  <si>
    <t>中控：梁霞           化验：鄂忠浒</t>
  </si>
  <si>
    <t>中控：韦国宏           化验：梁锦风</t>
  </si>
  <si>
    <t xml:space="preserve">  14点 30 分，向槽加海兰明药剂 12.5   kg，加强液1L， 补入除盐水至 550  mm液位</t>
  </si>
  <si>
    <t xml:space="preserve">8:40分再生2#阴床，进碱浓度：3.1%，3.0%
10:30分中和排水（PH 1#7.6 2#7.5） 
12:30分再生2#阳床，进酸浓度：2.9%，3.0% </t>
  </si>
  <si>
    <t>18:07分再生3#阳床，进酸浓度：2.8%，3.0%          20:10分中和排水（PH 1#7.3 2#7.9）                      21:53分再生1#阳床进酸浓度:3.0%，3.0%</t>
  </si>
  <si>
    <t>中控： 梁霞          化验：梁锦凤</t>
  </si>
  <si>
    <t xml:space="preserve">   7  点 10分，向槽加氨水 25  升，补入除盐水至    550mm液位</t>
  </si>
  <si>
    <t xml:space="preserve">  14点 30 分，向槽加海兰明药剂 12.5  kg， 补入除盐水至 550  mm液位</t>
  </si>
  <si>
    <t xml:space="preserve">8:40分再生2#混床，进碱浓度：3.1%，3.0%，进酸浓度：2.8%，2.9%
13:10分中和排水（PH 1#7.1 2#7.3） </t>
  </si>
  <si>
    <t xml:space="preserve">16:18分再生2#阳床，进酸浓度：2.9%，3.0%                           18:41分再生1#阴床，进碱浓度：3.1%，3.0%
20:40分中和排水（PH 1#7.1 2#7.5）                   21:43分再生3#阳床，进酸浓度：3.0%，3.0%                           22:56分再生2#阴床，进碱浓度：3.1%，3.0% </t>
  </si>
  <si>
    <t>中控：   秦忠文        化验：苏晓虹</t>
  </si>
  <si>
    <t xml:space="preserve">   22  点 30 分，向槽加氨水 25  升，补入除盐水至  550  mm液位</t>
  </si>
  <si>
    <t xml:space="preserve">  14点 30 分，向槽加海兰明药剂 12.5   kg，加强液3L， 补入除盐水至 550  mm液位</t>
  </si>
  <si>
    <t xml:space="preserve">2:36分中和排水（PH 1#6.83 2#6.85）                                5:10分再生1#阴床，进碱浓度：3.1%，3.0%                        </t>
  </si>
  <si>
    <t xml:space="preserve">8:00分再生1#阳床，进酸浓度：3.0%，3.0%  
10:10分中和排水（PH 1#7.4 2#7.85）                                11:30分再生3#阴床，进碱浓度：3.1%，3.0% 
14:05分再生2#阳床，进酸浓度：3.0%，3.0%                        </t>
  </si>
  <si>
    <t xml:space="preserve">7:00分中和排水（PH 1#7.02 2#7.15） </t>
  </si>
  <si>
    <t>中控：苏晓虹           化验：梁锦凤</t>
  </si>
  <si>
    <t xml:space="preserve">6:11分再生1#阳床，进酸浓度：3.0%，3.0%                 6:40分再生1#阴床，进碱浓度：3.1%，3.0%      </t>
  </si>
  <si>
    <t xml:space="preserve">10:03分中和排水（PH 1#7.4 2#7.85）                      11:11分再生2#阴床，进碱浓度：3.1%，3.0%                    14:09分再生3#阳床，进酸浓度：3.0%，3.0%                    </t>
  </si>
  <si>
    <t xml:space="preserve">17:00分中和排水（PH 1#6.9 2#7.1） </t>
  </si>
  <si>
    <t xml:space="preserve">     10点 30 分，向槽加氨水 25  升，补入除盐水至   550 mm液位</t>
  </si>
  <si>
    <t xml:space="preserve">  14点 35 分，向槽加海兰明药剂 12.5   kg， 补入除盐水至 550  mm液位</t>
  </si>
  <si>
    <t xml:space="preserve">3:33分再生2#阳床，进酸浓度：2.9%，2.8% </t>
  </si>
  <si>
    <t xml:space="preserve">10:55分再生3#阴床，进碱浓度：3.1%，3.0%   14:10 分中和排水（PH 1#8.3 2#7）    </t>
  </si>
  <si>
    <t xml:space="preserve">16:26分再生1#阳床，进酸浓度：2.6%，3.0% </t>
  </si>
  <si>
    <t xml:space="preserve">   15  点 00 分，向槽加氨水  25 升，补入除盐水至  550  mm液位</t>
  </si>
  <si>
    <t xml:space="preserve">6:40分再生2#阴床，进碱浓度：3.1%，3.0% </t>
  </si>
  <si>
    <t xml:space="preserve">10:00 分中和排水（PH 1#8.3 2#7）
11:30分再生3#阳床，进酸浓度：2.8%，3.0% 
15:40分再生1#阴床，进碱浓度：3.1%，3.0%       </t>
  </si>
  <si>
    <t xml:space="preserve">19:13分中和排水（PH 1# 8.8 2# 7.0）
20:19分再生2#阳床，进酸浓度：2.8%，3.0% </t>
  </si>
  <si>
    <t xml:space="preserve">     22点 36 分，向槽加氨水 25  升，补入除盐水至  550  mm液位</t>
  </si>
  <si>
    <t xml:space="preserve">4:08分再生3#阴床，进碱浓度：3.0%，3.0% </t>
  </si>
  <si>
    <t xml:space="preserve">10:00分中和排水（PH 1# 8.05 2# 7.96）
11:40分再生1#阳床，进酸浓度：2.8%，3.0% </t>
  </si>
  <si>
    <t>中控：韦国宏           化验：梁锦凤</t>
  </si>
  <si>
    <t xml:space="preserve">04:37分再生2#阳床，进酸浓度：3.0%，3.1% </t>
  </si>
  <si>
    <t>中控： 冯柳琴          化验：易东星</t>
  </si>
  <si>
    <t>中控： 蔡永鹏          化验：曾凡律</t>
  </si>
  <si>
    <t>( 甲 )中</t>
    <phoneticPr fontId="28" type="noConversion"/>
  </si>
  <si>
    <t>( 乙 )夜</t>
    <phoneticPr fontId="28" type="noConversion"/>
  </si>
  <si>
    <t>中控： 秦忠文          化验：苏晓虹</t>
    <phoneticPr fontId="28" type="noConversion"/>
  </si>
  <si>
    <t>11:40分再生2#阴床，进碱浓度：3.1%，3.0%                    14:25 分中和排水（PH 1# 8.05 2# 7.96）</t>
    <phoneticPr fontId="28" type="noConversion"/>
  </si>
  <si>
    <t xml:space="preserve">16:00分再生1#阳床，进酸浓度：3.1%，3.1%. </t>
    <phoneticPr fontId="28" type="noConversion"/>
  </si>
  <si>
    <t xml:space="preserve">1:59分再生1#阴床，进碱浓度：3.1%，3.0%                    4:55分中和排水（PH 1#7.3 2# 8.78）             6:33分再生3#阳床，进酸浓度：2.8%，3.0%.                             </t>
    <phoneticPr fontId="28" type="noConversion"/>
  </si>
  <si>
    <t>7  点  25分，向槽加氨水 25  升，补入除盐水至    550mm液位</t>
    <phoneticPr fontId="28" type="noConversion"/>
  </si>
  <si>
    <t>中控：梁霞           化验：鄂忠浒</t>
    <phoneticPr fontId="28" type="noConversion"/>
  </si>
  <si>
    <t>( 丙 )白</t>
    <phoneticPr fontId="28" type="noConversion"/>
  </si>
  <si>
    <t xml:space="preserve">9:51分再生3#阴床，进碱浓度：3.0%，3.1% 
13:00分中和排水（PH 1#7.0 2# 7.1） 
14:02分再生2#阳床，进酸浓度：2.9%，3.0%. </t>
    <phoneticPr fontId="28" type="noConversion"/>
  </si>
  <si>
    <t>14  点 40 分，向槽加海兰明药剂 15   kg，加强剂0.5L， 补入除盐水至 550  mm液位</t>
    <phoneticPr fontId="28" type="noConversion"/>
  </si>
  <si>
    <t>16  点 10 分，向槽加海兰明药剂 15 L，补入除盐水至 550  mm液位</t>
    <phoneticPr fontId="28" type="noConversion"/>
  </si>
  <si>
    <t>( 丁 )中</t>
    <phoneticPr fontId="28" type="noConversion"/>
  </si>
  <si>
    <t>中控： 韦国宏          化验：冯柳琴</t>
    <phoneticPr fontId="28" type="noConversion"/>
  </si>
  <si>
    <t>19:00分再生3#阳床，进酸浓度：3.1%，3.0%      22:16分中和排水（PH 1# 6.83 2# 5.5）</t>
    <phoneticPr fontId="28" type="noConversion"/>
  </si>
  <si>
    <t>16:36分再生1#阳床，进酸浓度：3.1%，3.0%      19:40分中和排水（PH 1# 6.83 2# 5.5）</t>
    <phoneticPr fontId="28" type="noConversion"/>
  </si>
  <si>
    <t>( 乙 )夜</t>
    <phoneticPr fontId="28" type="noConversion"/>
  </si>
  <si>
    <t>中控：苏晓虹           化验：左邓欢</t>
    <phoneticPr fontId="28" type="noConversion"/>
  </si>
  <si>
    <t xml:space="preserve">7:00分再生2#阳床，进酸浓度：3.1%，3.0%  </t>
    <phoneticPr fontId="28" type="noConversion"/>
  </si>
  <si>
    <t>中控：梁霞           化验：蔡彬彬</t>
    <phoneticPr fontId="28" type="noConversion"/>
  </si>
  <si>
    <t>( 丙 )白</t>
    <phoneticPr fontId="28" type="noConversion"/>
  </si>
  <si>
    <t xml:space="preserve">  14点 35 分，向槽加海兰明药剂 12.5   kg， 补入除盐水至 550  mm液位</t>
    <phoneticPr fontId="28" type="noConversion"/>
  </si>
  <si>
    <t xml:space="preserve">  4点  00分，向槽加磷酸盐  12.5  kg，氢氧化钠  kg，补入除盐水至 550  mm液位</t>
    <phoneticPr fontId="28" type="noConversion"/>
  </si>
  <si>
    <t>( 丁 )中</t>
    <phoneticPr fontId="28" type="noConversion"/>
  </si>
  <si>
    <t>1#</t>
    <phoneticPr fontId="28" type="noConversion"/>
  </si>
  <si>
    <t>21     点 0 分，向槽加氨水  25 升，补入除盐水至   550 mm液位</t>
    <phoneticPr fontId="28" type="noConversion"/>
  </si>
  <si>
    <t xml:space="preserve">17:49分再生2#阴床，进碱浓度：3.0%，3.1% 
20:40分中和排水（PH 1#7.0 2# 7.9） 
22:45分再生1#阳床，进酸浓度：2.6%，2.6%. </t>
    <phoneticPr fontId="28" type="noConversion"/>
  </si>
  <si>
    <t>中控：     冯柳琴      化验：党召超</t>
    <phoneticPr fontId="28" type="noConversion"/>
  </si>
</sst>
</file>

<file path=xl/styles.xml><?xml version="1.0" encoding="utf-8"?>
<styleSheet xmlns="http://schemas.openxmlformats.org/spreadsheetml/2006/main">
  <fonts count="29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6" tint="0.39973143711661124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8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4"/>
      <color theme="9" tint="0.79973754081850645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5" fillId="12" borderId="5" applyNumberFormat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3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5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1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23" fillId="0" borderId="6" xfId="0" applyNumberFormat="1" applyFont="1" applyFill="1" applyBorder="1" applyAlignment="1" applyProtection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20" fontId="5" fillId="0" borderId="7" xfId="0" applyNumberFormat="1" applyFont="1" applyBorder="1" applyAlignment="1">
      <alignment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1" ht="17.25" customHeight="1">
      <c r="A2" s="58" t="s">
        <v>0</v>
      </c>
      <c r="B2" s="58"/>
      <c r="C2" s="54" t="s">
        <v>1</v>
      </c>
      <c r="D2" s="54"/>
      <c r="E2" s="54"/>
      <c r="F2" s="55" t="s">
        <v>2</v>
      </c>
      <c r="G2" s="55"/>
      <c r="H2" s="55"/>
      <c r="I2" s="56" t="s">
        <v>3</v>
      </c>
      <c r="J2" s="56"/>
      <c r="K2" s="56"/>
    </row>
    <row r="3" spans="1:11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104" t="s">
        <v>4</v>
      </c>
      <c r="B4" s="5" t="s">
        <v>5</v>
      </c>
      <c r="C4" s="57"/>
      <c r="D4" s="57"/>
      <c r="E4" s="57"/>
      <c r="F4" s="57"/>
      <c r="G4" s="57"/>
      <c r="H4" s="57"/>
      <c r="I4" s="57"/>
      <c r="J4" s="57"/>
      <c r="K4" s="57"/>
    </row>
    <row r="5" spans="1:11" ht="21.95" customHeight="1">
      <c r="A5" s="104"/>
      <c r="B5" s="6" t="s">
        <v>6</v>
      </c>
      <c r="C5" s="57"/>
      <c r="D5" s="57"/>
      <c r="E5" s="57"/>
      <c r="F5" s="57"/>
      <c r="G5" s="57"/>
      <c r="H5" s="57"/>
      <c r="I5" s="57"/>
      <c r="J5" s="57"/>
      <c r="K5" s="57"/>
    </row>
    <row r="6" spans="1:11" ht="21.95" customHeight="1">
      <c r="A6" s="104"/>
      <c r="B6" s="6" t="s">
        <v>7</v>
      </c>
      <c r="C6" s="60">
        <f>C4</f>
        <v>0</v>
      </c>
      <c r="D6" s="60"/>
      <c r="E6" s="60"/>
      <c r="F6" s="61">
        <f>F4-C4</f>
        <v>0</v>
      </c>
      <c r="G6" s="62"/>
      <c r="H6" s="63"/>
      <c r="I6" s="61">
        <f>I4-F4</f>
        <v>0</v>
      </c>
      <c r="J6" s="62"/>
      <c r="K6" s="63"/>
    </row>
    <row r="7" spans="1:11" ht="21.95" customHeight="1">
      <c r="A7" s="104"/>
      <c r="B7" s="6" t="s">
        <v>8</v>
      </c>
      <c r="C7" s="60">
        <f>C5</f>
        <v>0</v>
      </c>
      <c r="D7" s="60"/>
      <c r="E7" s="60"/>
      <c r="F7" s="61">
        <f>F5-C5</f>
        <v>0</v>
      </c>
      <c r="G7" s="62"/>
      <c r="H7" s="63"/>
      <c r="I7" s="61">
        <f>I5-F5</f>
        <v>0</v>
      </c>
      <c r="J7" s="62"/>
      <c r="K7" s="63"/>
    </row>
    <row r="8" spans="1:11" ht="21.95" customHeight="1">
      <c r="A8" s="104"/>
      <c r="B8" s="6" t="s">
        <v>9</v>
      </c>
      <c r="C8" s="57"/>
      <c r="D8" s="57"/>
      <c r="E8" s="57"/>
      <c r="F8" s="57"/>
      <c r="G8" s="57"/>
      <c r="H8" s="57"/>
      <c r="I8" s="57"/>
      <c r="J8" s="57"/>
      <c r="K8" s="57"/>
    </row>
    <row r="9" spans="1:11" ht="21.95" customHeight="1">
      <c r="A9" s="105" t="s">
        <v>10</v>
      </c>
      <c r="B9" s="7" t="s">
        <v>11</v>
      </c>
      <c r="C9" s="57"/>
      <c r="D9" s="57"/>
      <c r="E9" s="57"/>
      <c r="F9" s="57"/>
      <c r="G9" s="57"/>
      <c r="H9" s="57"/>
      <c r="I9" s="57"/>
      <c r="J9" s="57"/>
      <c r="K9" s="57"/>
    </row>
    <row r="10" spans="1:11" ht="21.95" customHeight="1">
      <c r="A10" s="105"/>
      <c r="B10" s="7" t="s">
        <v>12</v>
      </c>
      <c r="C10" s="57"/>
      <c r="D10" s="57"/>
      <c r="E10" s="57"/>
      <c r="F10" s="57"/>
      <c r="G10" s="57"/>
      <c r="H10" s="57"/>
      <c r="I10" s="57"/>
      <c r="J10" s="57"/>
      <c r="K10" s="57"/>
    </row>
    <row r="11" spans="1:11" ht="21.95" customHeight="1">
      <c r="A11" s="106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106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1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1" ht="21.95" customHeight="1">
      <c r="A15" s="107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108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26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/>
      <c r="D23" s="64"/>
      <c r="E23" s="64"/>
      <c r="F23" s="64"/>
      <c r="G23" s="64"/>
      <c r="H23" s="64"/>
      <c r="I23" s="64"/>
      <c r="J23" s="64"/>
      <c r="K23" s="64"/>
    </row>
    <row r="24" spans="1:11" ht="21.95" customHeight="1">
      <c r="A24" s="110"/>
      <c r="B24" s="13" t="s">
        <v>29</v>
      </c>
      <c r="C24" s="64"/>
      <c r="D24" s="64"/>
      <c r="E24" s="64"/>
      <c r="F24" s="64"/>
      <c r="G24" s="64"/>
      <c r="H24" s="64"/>
      <c r="I24" s="64"/>
      <c r="J24" s="64"/>
      <c r="K24" s="64"/>
    </row>
    <row r="25" spans="1:11" ht="21.95" customHeight="1">
      <c r="A25" s="107" t="s">
        <v>30</v>
      </c>
      <c r="B25" s="10" t="s">
        <v>31</v>
      </c>
      <c r="C25" s="64"/>
      <c r="D25" s="64"/>
      <c r="E25" s="64"/>
      <c r="F25" s="64"/>
      <c r="G25" s="64"/>
      <c r="H25" s="64"/>
      <c r="I25" s="64"/>
      <c r="J25" s="64"/>
      <c r="K25" s="64"/>
    </row>
    <row r="26" spans="1:11" ht="21.95" customHeight="1">
      <c r="A26" s="107"/>
      <c r="B26" s="10" t="s">
        <v>32</v>
      </c>
      <c r="C26" s="64"/>
      <c r="D26" s="64"/>
      <c r="E26" s="64"/>
      <c r="F26" s="64"/>
      <c r="G26" s="64"/>
      <c r="H26" s="64"/>
      <c r="I26" s="64"/>
      <c r="J26" s="64"/>
      <c r="K26" s="64"/>
    </row>
    <row r="27" spans="1:11" ht="21.95" customHeight="1">
      <c r="A27" s="107"/>
      <c r="B27" s="10" t="s">
        <v>33</v>
      </c>
      <c r="C27" s="64"/>
      <c r="D27" s="64"/>
      <c r="E27" s="64"/>
      <c r="F27" s="64"/>
      <c r="G27" s="64"/>
      <c r="H27" s="64"/>
      <c r="I27" s="64"/>
      <c r="J27" s="64"/>
      <c r="K27" s="64"/>
    </row>
    <row r="28" spans="1:11" ht="76.5" customHeight="1">
      <c r="A28" s="71" t="s">
        <v>34</v>
      </c>
      <c r="B28" s="72"/>
      <c r="C28" s="77"/>
      <c r="D28" s="78"/>
      <c r="E28" s="79"/>
      <c r="F28" s="77"/>
      <c r="G28" s="78"/>
      <c r="H28" s="79"/>
      <c r="I28" s="77"/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36</v>
      </c>
      <c r="D31" s="69"/>
      <c r="E31" s="70"/>
      <c r="F31" s="68" t="s">
        <v>36</v>
      </c>
      <c r="G31" s="69"/>
      <c r="H31" s="70"/>
      <c r="I31" s="68" t="s">
        <v>36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2"/>
      <c r="B35" s="96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2"/>
      <c r="B36" s="96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2"/>
      <c r="B37" s="96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2"/>
      <c r="B38" s="96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2"/>
      <c r="B40" s="96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2"/>
      <c r="B41" s="96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2"/>
      <c r="B42" s="96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2"/>
      <c r="B43" s="96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2"/>
      <c r="B44" s="96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2"/>
      <c r="B46" s="96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2"/>
      <c r="B47" s="96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2"/>
      <c r="B49" s="96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2"/>
      <c r="B50" s="96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C25:E25"/>
    <mergeCell ref="F25:H25"/>
    <mergeCell ref="I25:K25"/>
    <mergeCell ref="C26:E26"/>
    <mergeCell ref="F26:H26"/>
    <mergeCell ref="I26:K26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87</v>
      </c>
      <c r="D2" s="54"/>
      <c r="E2" s="54"/>
      <c r="F2" s="55" t="s">
        <v>88</v>
      </c>
      <c r="G2" s="55"/>
      <c r="H2" s="55"/>
      <c r="I2" s="56" t="s">
        <v>89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23500</v>
      </c>
      <c r="D4" s="57"/>
      <c r="E4" s="57"/>
      <c r="F4" s="57">
        <v>24145</v>
      </c>
      <c r="G4" s="57"/>
      <c r="H4" s="57"/>
      <c r="I4" s="57">
        <v>25170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4900</v>
      </c>
      <c r="D5" s="57"/>
      <c r="E5" s="57"/>
      <c r="F5" s="57">
        <v>6177</v>
      </c>
      <c r="G5" s="57"/>
      <c r="H5" s="57"/>
      <c r="I5" s="57">
        <v>7300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C4-'8日'!I4</f>
        <v>1020</v>
      </c>
      <c r="D6" s="115"/>
      <c r="E6" s="115"/>
      <c r="F6" s="116">
        <f>F4-C4</f>
        <v>645</v>
      </c>
      <c r="G6" s="117"/>
      <c r="H6" s="118"/>
      <c r="I6" s="116">
        <f>I4-F4</f>
        <v>1025</v>
      </c>
      <c r="J6" s="117"/>
      <c r="K6" s="118"/>
      <c r="L6" s="126">
        <f>C6+F6+I6</f>
        <v>2690</v>
      </c>
      <c r="M6" s="126">
        <f>C7+F7+I7</f>
        <v>3550</v>
      </c>
    </row>
    <row r="7" spans="1:15" ht="21.95" customHeight="1">
      <c r="A7" s="104"/>
      <c r="B7" s="6" t="s">
        <v>8</v>
      </c>
      <c r="C7" s="115">
        <f>C5-'8日'!I5</f>
        <v>1150</v>
      </c>
      <c r="D7" s="115"/>
      <c r="E7" s="115"/>
      <c r="F7" s="116">
        <f>F5-C5</f>
        <v>1277</v>
      </c>
      <c r="G7" s="117"/>
      <c r="H7" s="118"/>
      <c r="I7" s="116">
        <f>I5-F5</f>
        <v>1123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500</v>
      </c>
      <c r="D15" s="9">
        <v>460</v>
      </c>
      <c r="E15" s="9">
        <v>420</v>
      </c>
      <c r="F15" s="9">
        <v>420</v>
      </c>
      <c r="G15" s="9">
        <v>370</v>
      </c>
      <c r="H15" s="9">
        <v>320</v>
      </c>
      <c r="I15" s="9">
        <v>320</v>
      </c>
      <c r="J15" s="9">
        <v>370</v>
      </c>
      <c r="K15" s="9">
        <v>520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154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430</v>
      </c>
      <c r="D21" s="9">
        <v>370</v>
      </c>
      <c r="E21" s="9">
        <v>320</v>
      </c>
      <c r="F21" s="9">
        <v>320</v>
      </c>
      <c r="G21" s="9">
        <v>270</v>
      </c>
      <c r="H21" s="9">
        <v>530</v>
      </c>
      <c r="I21" s="9">
        <v>530</v>
      </c>
      <c r="J21" s="9">
        <v>460</v>
      </c>
      <c r="K21" s="9">
        <v>390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143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1500</v>
      </c>
      <c r="D23" s="64"/>
      <c r="E23" s="64"/>
      <c r="F23" s="64">
        <v>1450</v>
      </c>
      <c r="G23" s="64"/>
      <c r="H23" s="64"/>
      <c r="I23" s="64">
        <v>1320</v>
      </c>
      <c r="J23" s="64"/>
      <c r="K23" s="64"/>
    </row>
    <row r="24" spans="1:11" ht="21.95" customHeight="1">
      <c r="A24" s="110"/>
      <c r="B24" s="13" t="s">
        <v>29</v>
      </c>
      <c r="C24" s="64">
        <v>2100</v>
      </c>
      <c r="D24" s="64"/>
      <c r="E24" s="64"/>
      <c r="F24" s="64">
        <v>2020</v>
      </c>
      <c r="G24" s="64"/>
      <c r="H24" s="64"/>
      <c r="I24" s="64">
        <v>2020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20</v>
      </c>
      <c r="D25" s="64"/>
      <c r="E25" s="64"/>
      <c r="F25" s="64">
        <v>20</v>
      </c>
      <c r="G25" s="64"/>
      <c r="H25" s="64"/>
      <c r="I25" s="64">
        <v>19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/>
      <c r="D28" s="78"/>
      <c r="E28" s="79"/>
      <c r="F28" s="77" t="s">
        <v>155</v>
      </c>
      <c r="G28" s="78"/>
      <c r="H28" s="79"/>
      <c r="I28" s="77" t="s">
        <v>156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97</v>
      </c>
      <c r="D31" s="69"/>
      <c r="E31" s="70"/>
      <c r="F31" s="68" t="s">
        <v>157</v>
      </c>
      <c r="G31" s="69"/>
      <c r="H31" s="70"/>
      <c r="I31" s="68" t="s">
        <v>158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9.4700000000000006</v>
      </c>
      <c r="F35" s="9">
        <v>9.39</v>
      </c>
      <c r="G35" s="9">
        <v>9.33</v>
      </c>
      <c r="H35" s="9">
        <v>9.3000000000000007</v>
      </c>
      <c r="I35" s="9">
        <v>9.2100000000000009</v>
      </c>
      <c r="J35" s="39">
        <v>9.2200000000000006</v>
      </c>
    </row>
    <row r="36" spans="1:10" ht="15.75">
      <c r="A36" s="112"/>
      <c r="B36" s="96"/>
      <c r="C36" s="17" t="s">
        <v>48</v>
      </c>
      <c r="D36" s="17" t="s">
        <v>49</v>
      </c>
      <c r="E36" s="9">
        <v>9.1999999999999993</v>
      </c>
      <c r="F36" s="9">
        <v>8.6</v>
      </c>
      <c r="G36" s="9">
        <v>5.98</v>
      </c>
      <c r="H36" s="9">
        <v>6.1</v>
      </c>
      <c r="I36" s="9">
        <v>10.24</v>
      </c>
      <c r="J36" s="39">
        <v>8.82</v>
      </c>
    </row>
    <row r="37" spans="1:10" ht="18.75">
      <c r="A37" s="112"/>
      <c r="B37" s="96"/>
      <c r="C37" s="18" t="s">
        <v>50</v>
      </c>
      <c r="D37" s="17" t="s">
        <v>51</v>
      </c>
      <c r="E37" s="9">
        <v>13.4</v>
      </c>
      <c r="F37" s="9">
        <v>11.9</v>
      </c>
      <c r="G37" s="19">
        <v>13.69</v>
      </c>
      <c r="H37" s="9">
        <v>15.2</v>
      </c>
      <c r="I37" s="9">
        <v>16.7</v>
      </c>
      <c r="J37" s="39">
        <v>15.82</v>
      </c>
    </row>
    <row r="38" spans="1:10" ht="16.5">
      <c r="A38" s="112"/>
      <c r="B38" s="96"/>
      <c r="C38" s="20" t="s">
        <v>52</v>
      </c>
      <c r="D38" s="17" t="s">
        <v>53</v>
      </c>
      <c r="E38" s="19">
        <v>2.96</v>
      </c>
      <c r="F38" s="19">
        <v>3.79</v>
      </c>
      <c r="G38" s="19">
        <v>4.72</v>
      </c>
      <c r="H38" s="19">
        <v>4.8</v>
      </c>
      <c r="I38" s="9">
        <v>4.55</v>
      </c>
      <c r="J38" s="39">
        <v>3.77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9.49</v>
      </c>
      <c r="F40" s="9">
        <v>9.4700000000000006</v>
      </c>
      <c r="G40" s="9">
        <v>9.3699999999999992</v>
      </c>
      <c r="H40" s="9">
        <v>9.4700000000000006</v>
      </c>
      <c r="I40" s="9">
        <v>9.43</v>
      </c>
      <c r="J40" s="39">
        <v>9.4499999999999993</v>
      </c>
    </row>
    <row r="41" spans="1:10" ht="15.75">
      <c r="A41" s="112"/>
      <c r="B41" s="96"/>
      <c r="C41" s="17" t="s">
        <v>48</v>
      </c>
      <c r="D41" s="17" t="s">
        <v>56</v>
      </c>
      <c r="E41" s="9">
        <v>10.3</v>
      </c>
      <c r="F41" s="9">
        <v>10.4</v>
      </c>
      <c r="G41" s="9">
        <v>18.100000000000001</v>
      </c>
      <c r="H41" s="9">
        <v>18.5</v>
      </c>
      <c r="I41" s="9">
        <v>24</v>
      </c>
      <c r="J41" s="39">
        <v>10.29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48.6</v>
      </c>
      <c r="F43" s="9">
        <v>43.3</v>
      </c>
      <c r="G43" s="9">
        <v>14.5</v>
      </c>
      <c r="H43" s="9">
        <v>14.7</v>
      </c>
      <c r="I43" s="9">
        <v>50.2</v>
      </c>
      <c r="J43" s="39">
        <v>45.3</v>
      </c>
    </row>
    <row r="44" spans="1:10" ht="18.75">
      <c r="A44" s="112"/>
      <c r="B44" s="96"/>
      <c r="C44" s="18" t="s">
        <v>50</v>
      </c>
      <c r="D44" s="17" t="s">
        <v>61</v>
      </c>
      <c r="E44" s="9">
        <v>560</v>
      </c>
      <c r="F44" s="9">
        <v>550</v>
      </c>
      <c r="G44" s="9">
        <v>200</v>
      </c>
      <c r="H44" s="9">
        <v>230</v>
      </c>
      <c r="I44" s="9">
        <v>680</v>
      </c>
      <c r="J44" s="39">
        <v>610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10.7</v>
      </c>
      <c r="F45" s="9">
        <v>10.1</v>
      </c>
      <c r="G45" s="9">
        <v>3.46</v>
      </c>
      <c r="H45" s="9">
        <v>4.3</v>
      </c>
      <c r="I45" s="9">
        <v>9.98</v>
      </c>
      <c r="J45" s="39">
        <v>9.5399999999999991</v>
      </c>
    </row>
    <row r="46" spans="1:10" ht="18.75">
      <c r="A46" s="112"/>
      <c r="B46" s="96"/>
      <c r="C46" s="18" t="s">
        <v>50</v>
      </c>
      <c r="D46" s="17" t="s">
        <v>51</v>
      </c>
      <c r="E46" s="9">
        <v>8.5</v>
      </c>
      <c r="F46" s="9">
        <v>6.6</v>
      </c>
      <c r="G46" s="9">
        <v>11.7</v>
      </c>
      <c r="H46" s="9">
        <v>12.6</v>
      </c>
      <c r="I46" s="9">
        <v>12.6</v>
      </c>
      <c r="J46" s="39">
        <v>12.3</v>
      </c>
    </row>
    <row r="47" spans="1:10" ht="16.5">
      <c r="A47" s="112"/>
      <c r="B47" s="96"/>
      <c r="C47" s="20" t="s">
        <v>52</v>
      </c>
      <c r="D47" s="17" t="s">
        <v>65</v>
      </c>
      <c r="E47" s="9">
        <v>2.93</v>
      </c>
      <c r="F47" s="9">
        <v>1.94</v>
      </c>
      <c r="G47" s="9">
        <v>4.43</v>
      </c>
      <c r="H47" s="9">
        <v>4.62</v>
      </c>
      <c r="I47" s="9">
        <v>1.9</v>
      </c>
      <c r="J47" s="39">
        <v>2.42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11.5</v>
      </c>
      <c r="F48" s="9">
        <v>10.199999999999999</v>
      </c>
      <c r="G48" s="9">
        <v>10</v>
      </c>
      <c r="H48" s="9">
        <v>11.2</v>
      </c>
      <c r="I48" s="9">
        <v>12.21</v>
      </c>
      <c r="J48" s="39">
        <v>9.8800000000000008</v>
      </c>
    </row>
    <row r="49" spans="1:13" ht="18.75">
      <c r="A49" s="112"/>
      <c r="B49" s="96"/>
      <c r="C49" s="18" t="s">
        <v>50</v>
      </c>
      <c r="D49" s="17" t="s">
        <v>51</v>
      </c>
      <c r="E49" s="9">
        <v>17.100000000000001</v>
      </c>
      <c r="F49" s="9">
        <v>13.4</v>
      </c>
      <c r="G49" s="9">
        <v>11.3</v>
      </c>
      <c r="H49" s="9">
        <v>18.3</v>
      </c>
      <c r="I49" s="9">
        <v>18.7</v>
      </c>
      <c r="J49" s="39">
        <v>17.5</v>
      </c>
    </row>
    <row r="50" spans="1:13" ht="16.5">
      <c r="A50" s="112"/>
      <c r="B50" s="96"/>
      <c r="C50" s="20" t="s">
        <v>52</v>
      </c>
      <c r="D50" s="17" t="s">
        <v>65</v>
      </c>
      <c r="E50" s="9">
        <v>1.31</v>
      </c>
      <c r="F50" s="9">
        <v>1.51</v>
      </c>
      <c r="G50" s="9">
        <v>2.41</v>
      </c>
      <c r="H50" s="9">
        <v>2.54</v>
      </c>
      <c r="I50" s="9">
        <v>4.29</v>
      </c>
      <c r="J50" s="39">
        <v>3.26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8.16</v>
      </c>
      <c r="D56" s="26" t="s">
        <v>44</v>
      </c>
      <c r="E56" s="27">
        <v>78.5</v>
      </c>
      <c r="F56" s="26" t="s">
        <v>73</v>
      </c>
      <c r="G56" s="27">
        <v>75.400000000000006</v>
      </c>
      <c r="H56" s="26" t="s">
        <v>74</v>
      </c>
      <c r="I56" s="27">
        <v>0.01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>
        <v>20.6</v>
      </c>
      <c r="K59" s="39"/>
      <c r="L59" s="39">
        <v>28.1</v>
      </c>
      <c r="M59" s="39"/>
    </row>
    <row r="60" spans="1:13" ht="18.75">
      <c r="A60" s="31" t="s">
        <v>78</v>
      </c>
      <c r="B60" s="32">
        <v>59.6</v>
      </c>
      <c r="C60" s="33"/>
      <c r="D60" s="34">
        <v>84.8</v>
      </c>
      <c r="E60" s="33"/>
      <c r="F60" s="33">
        <v>6.71</v>
      </c>
      <c r="G60" s="35"/>
      <c r="H60" s="33">
        <v>7.2</v>
      </c>
      <c r="I60" s="33"/>
      <c r="J60" s="39">
        <v>16.7</v>
      </c>
      <c r="K60" s="39"/>
      <c r="L60" s="39">
        <v>40.6</v>
      </c>
      <c r="M60" s="39"/>
    </row>
    <row r="61" spans="1:13" ht="18.75">
      <c r="A61" s="31" t="s">
        <v>79</v>
      </c>
      <c r="B61" s="32">
        <v>28.9</v>
      </c>
      <c r="C61" s="33"/>
      <c r="D61" s="34">
        <v>31.2</v>
      </c>
      <c r="E61" s="33"/>
      <c r="F61" s="33">
        <v>28</v>
      </c>
      <c r="G61" s="35"/>
      <c r="H61" s="33">
        <v>29.1</v>
      </c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11.4</v>
      </c>
      <c r="D63" s="34"/>
      <c r="E63" s="33">
        <v>11.7</v>
      </c>
      <c r="F63" s="33"/>
      <c r="G63" s="35">
        <v>11.34</v>
      </c>
      <c r="H63" s="33"/>
      <c r="I63" s="33">
        <v>11.8</v>
      </c>
      <c r="J63" s="39"/>
      <c r="K63" s="39">
        <v>12.05</v>
      </c>
      <c r="M63" s="39">
        <v>10.92</v>
      </c>
    </row>
    <row r="64" spans="1:13" ht="18.75">
      <c r="A64" s="36" t="s">
        <v>81</v>
      </c>
      <c r="B64" s="33"/>
      <c r="C64" s="33">
        <v>18.399999999999999</v>
      </c>
      <c r="D64" s="34"/>
      <c r="E64" s="33">
        <v>19.899999999999999</v>
      </c>
      <c r="F64" s="33"/>
      <c r="G64" s="37">
        <v>18.53</v>
      </c>
      <c r="H64" s="33"/>
      <c r="I64" s="33">
        <v>19.2</v>
      </c>
      <c r="J64" s="39"/>
      <c r="K64" s="39">
        <v>10.98</v>
      </c>
      <c r="L64" s="39"/>
      <c r="M64" s="39">
        <v>11.78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4.18</v>
      </c>
      <c r="C67" s="33">
        <v>13.2</v>
      </c>
      <c r="D67" s="34">
        <v>3.98</v>
      </c>
      <c r="E67" s="33">
        <v>13.1</v>
      </c>
      <c r="F67" s="33">
        <v>7.2</v>
      </c>
      <c r="G67" s="35">
        <v>12.8</v>
      </c>
      <c r="H67" s="33">
        <v>7.5</v>
      </c>
      <c r="I67" s="33">
        <v>12.3</v>
      </c>
      <c r="J67" s="39">
        <v>6.3</v>
      </c>
      <c r="K67" s="39">
        <v>12.24</v>
      </c>
      <c r="L67" s="39">
        <v>4.97</v>
      </c>
      <c r="M67" s="39">
        <v>13.06</v>
      </c>
    </row>
    <row r="68" spans="1:13" ht="18.75">
      <c r="A68" s="41" t="s">
        <v>84</v>
      </c>
      <c r="B68" s="42">
        <v>14.31</v>
      </c>
      <c r="C68" s="33">
        <v>10.8</v>
      </c>
      <c r="D68" s="34">
        <v>12.97</v>
      </c>
      <c r="E68" s="33">
        <v>10.9</v>
      </c>
      <c r="F68" s="33">
        <v>10.1</v>
      </c>
      <c r="G68" s="35">
        <v>11.2</v>
      </c>
      <c r="H68" s="33">
        <v>10.3</v>
      </c>
      <c r="I68" s="33">
        <v>10.98</v>
      </c>
      <c r="J68" s="39">
        <v>8.43</v>
      </c>
      <c r="K68" s="39">
        <v>10.6</v>
      </c>
      <c r="L68" s="39">
        <v>7.63</v>
      </c>
      <c r="M68" s="39">
        <v>11.12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87</v>
      </c>
      <c r="D2" s="54"/>
      <c r="E2" s="54"/>
      <c r="F2" s="55" t="s">
        <v>88</v>
      </c>
      <c r="G2" s="55"/>
      <c r="H2" s="55"/>
      <c r="I2" s="56" t="s">
        <v>89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26100</v>
      </c>
      <c r="D4" s="57"/>
      <c r="E4" s="57"/>
      <c r="F4" s="57">
        <v>27050</v>
      </c>
      <c r="G4" s="57"/>
      <c r="H4" s="57"/>
      <c r="I4" s="57">
        <v>27950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8400</v>
      </c>
      <c r="D5" s="57"/>
      <c r="E5" s="57"/>
      <c r="F5" s="57">
        <v>9500</v>
      </c>
      <c r="G5" s="57"/>
      <c r="H5" s="57"/>
      <c r="I5" s="57">
        <v>10750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C4-'9日'!I4</f>
        <v>930</v>
      </c>
      <c r="D6" s="115"/>
      <c r="E6" s="115"/>
      <c r="F6" s="116">
        <f>F4-C4</f>
        <v>950</v>
      </c>
      <c r="G6" s="117"/>
      <c r="H6" s="118"/>
      <c r="I6" s="116">
        <f>I4-F4</f>
        <v>900</v>
      </c>
      <c r="J6" s="117"/>
      <c r="K6" s="118"/>
      <c r="L6" s="126">
        <f>C6+F6+I6</f>
        <v>2780</v>
      </c>
      <c r="M6" s="126">
        <f>C7+F7+I7</f>
        <v>3450</v>
      </c>
    </row>
    <row r="7" spans="1:15" ht="21.95" customHeight="1">
      <c r="A7" s="104"/>
      <c r="B7" s="6" t="s">
        <v>8</v>
      </c>
      <c r="C7" s="115">
        <f>C5-'9日'!I5</f>
        <v>1100</v>
      </c>
      <c r="D7" s="115"/>
      <c r="E7" s="115"/>
      <c r="F7" s="116">
        <f>F5-C5</f>
        <v>1100</v>
      </c>
      <c r="G7" s="117"/>
      <c r="H7" s="118"/>
      <c r="I7" s="116">
        <f>I5-F5</f>
        <v>1250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510</v>
      </c>
      <c r="D15" s="9">
        <v>460</v>
      </c>
      <c r="E15" s="9">
        <v>410</v>
      </c>
      <c r="F15" s="9">
        <v>410</v>
      </c>
      <c r="G15" s="9">
        <v>390</v>
      </c>
      <c r="H15" s="9">
        <v>360</v>
      </c>
      <c r="I15" s="9">
        <v>360</v>
      </c>
      <c r="J15" s="9">
        <v>320</v>
      </c>
      <c r="K15" s="9">
        <v>280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2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2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2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2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2" ht="21.95" customHeight="1">
      <c r="A21" s="109" t="s">
        <v>23</v>
      </c>
      <c r="B21" s="10" t="s">
        <v>24</v>
      </c>
      <c r="C21" s="9">
        <v>390</v>
      </c>
      <c r="D21" s="9">
        <v>320</v>
      </c>
      <c r="E21" s="9">
        <v>280</v>
      </c>
      <c r="F21" s="9">
        <v>280</v>
      </c>
      <c r="G21" s="9">
        <v>220</v>
      </c>
      <c r="H21" s="9">
        <v>530</v>
      </c>
      <c r="I21" s="9">
        <v>530</v>
      </c>
      <c r="J21" s="9">
        <v>460</v>
      </c>
      <c r="K21" s="9">
        <v>390</v>
      </c>
    </row>
    <row r="22" spans="1:12" ht="21.95" customHeight="1">
      <c r="A22" s="109"/>
      <c r="B22" s="11" t="s">
        <v>25</v>
      </c>
      <c r="C22" s="65" t="s">
        <v>26</v>
      </c>
      <c r="D22" s="65"/>
      <c r="E22" s="65"/>
      <c r="F22" s="65" t="s">
        <v>143</v>
      </c>
      <c r="G22" s="65"/>
      <c r="H22" s="65"/>
      <c r="I22" s="65" t="s">
        <v>26</v>
      </c>
      <c r="J22" s="65"/>
      <c r="K22" s="65"/>
    </row>
    <row r="23" spans="1:12" ht="21.95" customHeight="1">
      <c r="A23" s="110" t="s">
        <v>27</v>
      </c>
      <c r="B23" s="13" t="s">
        <v>28</v>
      </c>
      <c r="C23" s="64">
        <v>1100</v>
      </c>
      <c r="D23" s="64"/>
      <c r="E23" s="64"/>
      <c r="F23" s="64">
        <v>980</v>
      </c>
      <c r="G23" s="64"/>
      <c r="H23" s="64"/>
      <c r="I23" s="64">
        <v>980</v>
      </c>
      <c r="J23" s="64"/>
      <c r="K23" s="64"/>
      <c r="L23" s="2" t="s">
        <v>159</v>
      </c>
    </row>
    <row r="24" spans="1:12" ht="21.95" customHeight="1">
      <c r="A24" s="110"/>
      <c r="B24" s="13" t="s">
        <v>29</v>
      </c>
      <c r="C24" s="64">
        <v>1820</v>
      </c>
      <c r="D24" s="64"/>
      <c r="E24" s="64"/>
      <c r="F24" s="64">
        <f>870+820</f>
        <v>1690</v>
      </c>
      <c r="G24" s="64"/>
      <c r="H24" s="64"/>
      <c r="I24" s="64">
        <f>870+820</f>
        <v>1690</v>
      </c>
      <c r="J24" s="64"/>
      <c r="K24" s="64"/>
    </row>
    <row r="25" spans="1:12" ht="21.95" customHeight="1">
      <c r="A25" s="107" t="s">
        <v>30</v>
      </c>
      <c r="B25" s="10" t="s">
        <v>31</v>
      </c>
      <c r="C25" s="64">
        <v>19</v>
      </c>
      <c r="D25" s="64"/>
      <c r="E25" s="64"/>
      <c r="F25" s="64">
        <v>19</v>
      </c>
      <c r="G25" s="64"/>
      <c r="H25" s="64"/>
      <c r="I25" s="64">
        <v>19</v>
      </c>
      <c r="J25" s="64"/>
      <c r="K25" s="64"/>
    </row>
    <row r="26" spans="1:12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2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2" ht="76.5" customHeight="1">
      <c r="A28" s="71" t="s">
        <v>34</v>
      </c>
      <c r="B28" s="72"/>
      <c r="C28" s="77" t="s">
        <v>160</v>
      </c>
      <c r="D28" s="78"/>
      <c r="E28" s="79"/>
      <c r="F28" s="77" t="s">
        <v>161</v>
      </c>
      <c r="G28" s="78"/>
      <c r="H28" s="79"/>
      <c r="I28" s="77"/>
      <c r="J28" s="78"/>
      <c r="K28" s="79"/>
    </row>
    <row r="29" spans="1:12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2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2" ht="14.25">
      <c r="A31" s="66" t="s">
        <v>35</v>
      </c>
      <c r="B31" s="67"/>
      <c r="C31" s="68" t="s">
        <v>97</v>
      </c>
      <c r="D31" s="69"/>
      <c r="E31" s="70"/>
      <c r="F31" s="68" t="s">
        <v>122</v>
      </c>
      <c r="G31" s="69"/>
      <c r="H31" s="70"/>
      <c r="I31" s="68" t="s">
        <v>158</v>
      </c>
      <c r="J31" s="69"/>
      <c r="K31" s="70"/>
    </row>
    <row r="32" spans="1:12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9.41</v>
      </c>
      <c r="F35" s="9">
        <v>9.4600000000000009</v>
      </c>
      <c r="G35" s="9">
        <v>9.3699999999999992</v>
      </c>
      <c r="H35" s="9">
        <v>9.35</v>
      </c>
      <c r="I35" s="9">
        <v>9.34</v>
      </c>
      <c r="J35" s="9">
        <v>9.3699999999999992</v>
      </c>
    </row>
    <row r="36" spans="1:10" ht="15.75">
      <c r="A36" s="112"/>
      <c r="B36" s="96"/>
      <c r="C36" s="17" t="s">
        <v>48</v>
      </c>
      <c r="D36" s="17" t="s">
        <v>49</v>
      </c>
      <c r="E36" s="9">
        <v>9.6</v>
      </c>
      <c r="F36" s="9">
        <v>10.199999999999999</v>
      </c>
      <c r="G36" s="9">
        <v>10.6</v>
      </c>
      <c r="H36" s="9">
        <v>10.199999999999999</v>
      </c>
      <c r="I36" s="9">
        <v>11.86</v>
      </c>
      <c r="J36" s="9">
        <v>9.2100000000000009</v>
      </c>
    </row>
    <row r="37" spans="1:10" ht="18.75">
      <c r="A37" s="112"/>
      <c r="B37" s="96"/>
      <c r="C37" s="18" t="s">
        <v>50</v>
      </c>
      <c r="D37" s="17" t="s">
        <v>51</v>
      </c>
      <c r="E37" s="9">
        <v>13.9</v>
      </c>
      <c r="F37" s="9">
        <v>10.9</v>
      </c>
      <c r="G37" s="9">
        <v>14.32</v>
      </c>
      <c r="H37" s="9">
        <v>16.600000000000001</v>
      </c>
      <c r="I37" s="9">
        <v>17.93</v>
      </c>
      <c r="J37" s="9">
        <v>16.91</v>
      </c>
    </row>
    <row r="38" spans="1:10" ht="16.5">
      <c r="A38" s="112"/>
      <c r="B38" s="96"/>
      <c r="C38" s="20" t="s">
        <v>52</v>
      </c>
      <c r="D38" s="17" t="s">
        <v>53</v>
      </c>
      <c r="E38" s="9">
        <v>3.58</v>
      </c>
      <c r="F38" s="9">
        <v>4.6900000000000004</v>
      </c>
      <c r="G38" s="9">
        <v>4.55</v>
      </c>
      <c r="H38" s="9">
        <v>4.75</v>
      </c>
      <c r="I38" s="9">
        <v>5.46</v>
      </c>
      <c r="J38" s="9">
        <v>4.58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9.39</v>
      </c>
      <c r="F40" s="9">
        <v>9.58</v>
      </c>
      <c r="G40" s="9">
        <v>9.4499999999999993</v>
      </c>
      <c r="H40" s="9">
        <v>9.41</v>
      </c>
      <c r="I40" s="9">
        <v>9.43</v>
      </c>
      <c r="J40" s="9">
        <v>9.49</v>
      </c>
    </row>
    <row r="41" spans="1:10" ht="15.75">
      <c r="A41" s="112"/>
      <c r="B41" s="96"/>
      <c r="C41" s="17" t="s">
        <v>48</v>
      </c>
      <c r="D41" s="17" t="s">
        <v>56</v>
      </c>
      <c r="E41" s="9">
        <v>10.199999999999999</v>
      </c>
      <c r="F41" s="9">
        <v>10.4</v>
      </c>
      <c r="G41" s="9">
        <v>9.9</v>
      </c>
      <c r="H41" s="9">
        <v>10.5</v>
      </c>
      <c r="I41" s="9">
        <v>11.18</v>
      </c>
      <c r="J41" s="9">
        <v>9.3699999999999992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68.2</v>
      </c>
      <c r="F43" s="9">
        <v>86.4</v>
      </c>
      <c r="G43" s="9">
        <v>41.9</v>
      </c>
      <c r="H43" s="9">
        <v>53.3</v>
      </c>
      <c r="I43" s="9">
        <v>52.3</v>
      </c>
      <c r="J43" s="9">
        <v>43.3</v>
      </c>
    </row>
    <row r="44" spans="1:10" ht="18.75">
      <c r="A44" s="112"/>
      <c r="B44" s="96"/>
      <c r="C44" s="18" t="s">
        <v>50</v>
      </c>
      <c r="D44" s="17" t="s">
        <v>61</v>
      </c>
      <c r="E44" s="9">
        <v>470</v>
      </c>
      <c r="F44" s="9">
        <v>460</v>
      </c>
      <c r="G44" s="9">
        <v>300</v>
      </c>
      <c r="H44" s="9">
        <v>320</v>
      </c>
      <c r="I44" s="9">
        <v>429</v>
      </c>
      <c r="J44" s="9">
        <v>490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10.3</v>
      </c>
      <c r="F45" s="9">
        <v>10.9</v>
      </c>
      <c r="G45" s="9">
        <v>10.5</v>
      </c>
      <c r="H45" s="9">
        <v>10.7</v>
      </c>
      <c r="I45" s="9">
        <v>12.81</v>
      </c>
      <c r="J45" s="9">
        <v>10.199999999999999</v>
      </c>
    </row>
    <row r="46" spans="1:10" ht="18.75">
      <c r="A46" s="112"/>
      <c r="B46" s="96"/>
      <c r="C46" s="18" t="s">
        <v>50</v>
      </c>
      <c r="D46" s="17" t="s">
        <v>51</v>
      </c>
      <c r="E46" s="9">
        <v>12.1</v>
      </c>
      <c r="F46" s="9">
        <v>11.9</v>
      </c>
      <c r="G46" s="9">
        <v>9.8000000000000007</v>
      </c>
      <c r="H46" s="9">
        <v>10.7</v>
      </c>
      <c r="I46" s="9">
        <v>14.1</v>
      </c>
      <c r="J46" s="9">
        <v>15.7</v>
      </c>
    </row>
    <row r="47" spans="1:10" ht="16.5">
      <c r="A47" s="112"/>
      <c r="B47" s="96"/>
      <c r="C47" s="20" t="s">
        <v>52</v>
      </c>
      <c r="D47" s="17" t="s">
        <v>65</v>
      </c>
      <c r="E47" s="9">
        <v>3.14</v>
      </c>
      <c r="F47" s="9">
        <v>2.56</v>
      </c>
      <c r="G47" s="9">
        <v>3.17</v>
      </c>
      <c r="H47" s="9">
        <v>3.62</v>
      </c>
      <c r="I47" s="9">
        <v>3.42</v>
      </c>
      <c r="J47" s="9">
        <v>2.16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10.5</v>
      </c>
      <c r="F48" s="9">
        <v>11.1</v>
      </c>
      <c r="G48" s="9">
        <v>9.6999999999999993</v>
      </c>
      <c r="H48" s="9">
        <v>10.4</v>
      </c>
      <c r="I48" s="9">
        <v>12.53</v>
      </c>
      <c r="J48" s="9">
        <v>10.39</v>
      </c>
    </row>
    <row r="49" spans="1:13" ht="18.75">
      <c r="A49" s="112"/>
      <c r="B49" s="96"/>
      <c r="C49" s="18" t="s">
        <v>50</v>
      </c>
      <c r="D49" s="17" t="s">
        <v>51</v>
      </c>
      <c r="E49" s="9">
        <v>17.3</v>
      </c>
      <c r="F49" s="9">
        <v>12.1</v>
      </c>
      <c r="G49" s="9">
        <v>5.8</v>
      </c>
      <c r="H49" s="9">
        <v>5.3</v>
      </c>
      <c r="I49" s="9">
        <v>8.4</v>
      </c>
      <c r="J49" s="9">
        <v>9.6999999999999993</v>
      </c>
    </row>
    <row r="50" spans="1:13" ht="16.5">
      <c r="A50" s="112"/>
      <c r="B50" s="96"/>
      <c r="C50" s="20" t="s">
        <v>52</v>
      </c>
      <c r="D50" s="17" t="s">
        <v>65</v>
      </c>
      <c r="E50" s="9">
        <v>1.95</v>
      </c>
      <c r="F50" s="9">
        <v>1.62</v>
      </c>
      <c r="G50" s="9">
        <v>1.47</v>
      </c>
      <c r="H50" s="9">
        <v>1.52</v>
      </c>
      <c r="I50" s="9">
        <v>2.93</v>
      </c>
      <c r="J50" s="9">
        <v>4.21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</v>
      </c>
      <c r="D56" s="26" t="s">
        <v>44</v>
      </c>
      <c r="E56" s="27">
        <v>77</v>
      </c>
      <c r="F56" s="26" t="s">
        <v>73</v>
      </c>
      <c r="G56" s="27">
        <v>86</v>
      </c>
      <c r="H56" s="26" t="s">
        <v>74</v>
      </c>
      <c r="I56" s="27">
        <v>0.01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35.5</v>
      </c>
      <c r="C59" s="32"/>
      <c r="D59" s="32">
        <v>39.1</v>
      </c>
      <c r="E59" s="32"/>
      <c r="F59" s="32">
        <v>43.59</v>
      </c>
      <c r="G59" s="32"/>
      <c r="H59" s="32">
        <v>44.62</v>
      </c>
      <c r="I59" s="32"/>
      <c r="J59" s="39"/>
      <c r="K59" s="39"/>
      <c r="L59" s="39"/>
      <c r="M59" s="39"/>
    </row>
    <row r="60" spans="1:13" ht="18.75">
      <c r="A60" s="31" t="s">
        <v>78</v>
      </c>
      <c r="B60" s="32"/>
      <c r="C60" s="32"/>
      <c r="D60" s="32"/>
      <c r="E60" s="32"/>
      <c r="F60" s="32"/>
      <c r="G60" s="32"/>
      <c r="H60" s="32"/>
      <c r="I60" s="32"/>
      <c r="J60" s="39">
        <v>17.100000000000001</v>
      </c>
      <c r="K60" s="39"/>
      <c r="L60" s="39">
        <v>15.3</v>
      </c>
      <c r="M60" s="39"/>
    </row>
    <row r="61" spans="1:13" ht="18.75">
      <c r="A61" s="31" t="s">
        <v>79</v>
      </c>
      <c r="B61" s="32">
        <v>42.4</v>
      </c>
      <c r="C61" s="32"/>
      <c r="D61" s="32">
        <v>40.6</v>
      </c>
      <c r="E61" s="32"/>
      <c r="F61" s="32">
        <v>41.92</v>
      </c>
      <c r="G61" s="32"/>
      <c r="H61" s="32">
        <v>40.28</v>
      </c>
      <c r="I61" s="32"/>
      <c r="J61" s="39">
        <v>42.1</v>
      </c>
      <c r="K61" s="39"/>
      <c r="L61" s="39">
        <v>39.6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11.7</v>
      </c>
      <c r="D63" s="33"/>
      <c r="E63" s="33">
        <v>10.9</v>
      </c>
      <c r="F63" s="33"/>
      <c r="G63" s="33">
        <v>11.05</v>
      </c>
      <c r="H63" s="33"/>
      <c r="I63" s="33">
        <v>11.86</v>
      </c>
      <c r="J63" s="39"/>
      <c r="K63" s="39">
        <v>10.58</v>
      </c>
      <c r="M63" s="39">
        <v>11.59</v>
      </c>
    </row>
    <row r="64" spans="1:13" ht="18.75">
      <c r="A64" s="36" t="s">
        <v>81</v>
      </c>
      <c r="B64" s="33"/>
      <c r="C64" s="33"/>
      <c r="D64" s="33"/>
      <c r="E64" s="33">
        <v>11</v>
      </c>
      <c r="F64" s="33"/>
      <c r="G64" s="33">
        <v>11.16</v>
      </c>
      <c r="H64" s="33"/>
      <c r="I64" s="33">
        <v>13.31</v>
      </c>
      <c r="J64" s="39"/>
      <c r="K64" s="39">
        <v>11.26</v>
      </c>
      <c r="L64" s="39"/>
      <c r="M64" s="39">
        <v>11.18</v>
      </c>
    </row>
    <row r="65" spans="1:13" ht="18.75">
      <c r="A65" s="36" t="s">
        <v>82</v>
      </c>
      <c r="B65" s="33"/>
      <c r="C65" s="33"/>
      <c r="D65" s="33"/>
      <c r="E65" s="33"/>
      <c r="F65" s="33"/>
      <c r="G65" s="33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5.34</v>
      </c>
      <c r="C67" s="33">
        <v>13</v>
      </c>
      <c r="D67" s="33">
        <v>3.97</v>
      </c>
      <c r="E67" s="33">
        <v>12.7</v>
      </c>
      <c r="F67" s="33">
        <v>2.89</v>
      </c>
      <c r="G67" s="33">
        <v>13.04</v>
      </c>
      <c r="H67" s="33">
        <v>3.63</v>
      </c>
      <c r="I67" s="33">
        <v>13.62</v>
      </c>
      <c r="J67" s="39">
        <v>7.78</v>
      </c>
      <c r="K67" s="39">
        <v>12.45</v>
      </c>
      <c r="L67" s="39">
        <v>6.12</v>
      </c>
      <c r="M67" s="39">
        <v>13.17</v>
      </c>
    </row>
    <row r="68" spans="1:13" ht="18.75">
      <c r="A68" s="41" t="s">
        <v>84</v>
      </c>
      <c r="B68" s="33">
        <v>7.29</v>
      </c>
      <c r="C68" s="33">
        <v>11</v>
      </c>
      <c r="D68" s="33">
        <v>5.62</v>
      </c>
      <c r="E68" s="33">
        <v>11.1</v>
      </c>
      <c r="F68" s="33">
        <v>5.04</v>
      </c>
      <c r="G68" s="33">
        <v>11.61</v>
      </c>
      <c r="H68" s="33">
        <v>4.82</v>
      </c>
      <c r="I68" s="33">
        <v>10.68</v>
      </c>
      <c r="J68" s="39">
        <v>8.16</v>
      </c>
      <c r="K68" s="39">
        <v>10.64</v>
      </c>
      <c r="L68" s="39">
        <v>6.74</v>
      </c>
      <c r="M68" s="39">
        <v>10.97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104</v>
      </c>
      <c r="D2" s="54"/>
      <c r="E2" s="54"/>
      <c r="F2" s="55" t="s">
        <v>105</v>
      </c>
      <c r="G2" s="55"/>
      <c r="H2" s="55"/>
      <c r="I2" s="56" t="s">
        <v>106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28880</v>
      </c>
      <c r="D4" s="57"/>
      <c r="E4" s="57"/>
      <c r="F4" s="57">
        <v>29900</v>
      </c>
      <c r="G4" s="57"/>
      <c r="H4" s="57"/>
      <c r="I4" s="57">
        <v>30690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11980</v>
      </c>
      <c r="D5" s="57"/>
      <c r="E5" s="57"/>
      <c r="F5" s="57">
        <v>13000</v>
      </c>
      <c r="G5" s="57"/>
      <c r="H5" s="57"/>
      <c r="I5" s="57">
        <v>14250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C4-'10日'!I4</f>
        <v>930</v>
      </c>
      <c r="D6" s="115"/>
      <c r="E6" s="115"/>
      <c r="F6" s="116">
        <f>F4-C4</f>
        <v>1020</v>
      </c>
      <c r="G6" s="117"/>
      <c r="H6" s="118"/>
      <c r="I6" s="116">
        <f>I4-F4</f>
        <v>790</v>
      </c>
      <c r="J6" s="117"/>
      <c r="K6" s="118"/>
      <c r="L6" s="126">
        <f>C6+F6+I6</f>
        <v>2740</v>
      </c>
      <c r="M6" s="126">
        <f>C7+F7+I7</f>
        <v>3500</v>
      </c>
    </row>
    <row r="7" spans="1:15" ht="21.95" customHeight="1">
      <c r="A7" s="104"/>
      <c r="B7" s="6" t="s">
        <v>8</v>
      </c>
      <c r="C7" s="115">
        <f>C5-'10日'!I5</f>
        <v>1230</v>
      </c>
      <c r="D7" s="115"/>
      <c r="E7" s="115"/>
      <c r="F7" s="116">
        <f>F5-C5</f>
        <v>1020</v>
      </c>
      <c r="G7" s="117"/>
      <c r="H7" s="118"/>
      <c r="I7" s="116">
        <f>I5-F5</f>
        <v>1250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280</v>
      </c>
      <c r="D15" s="9">
        <v>240</v>
      </c>
      <c r="E15" s="9">
        <v>500</v>
      </c>
      <c r="F15" s="9">
        <v>500</v>
      </c>
      <c r="G15" s="9">
        <v>460</v>
      </c>
      <c r="H15" s="9">
        <v>420</v>
      </c>
      <c r="I15" s="9">
        <v>420</v>
      </c>
      <c r="J15" s="9">
        <v>380</v>
      </c>
      <c r="K15" s="9">
        <v>350</v>
      </c>
    </row>
    <row r="16" spans="1:15" ht="21.95" customHeight="1">
      <c r="A16" s="107"/>
      <c r="B16" s="11" t="s">
        <v>20</v>
      </c>
      <c r="C16" s="65" t="s">
        <v>162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390</v>
      </c>
      <c r="D21" s="9">
        <v>330</v>
      </c>
      <c r="E21" s="9">
        <v>290</v>
      </c>
      <c r="F21" s="9">
        <v>280</v>
      </c>
      <c r="G21" s="9">
        <v>210</v>
      </c>
      <c r="H21" s="9">
        <v>530</v>
      </c>
      <c r="I21" s="9">
        <v>530</v>
      </c>
      <c r="J21" s="9">
        <v>470</v>
      </c>
      <c r="K21" s="9">
        <v>410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143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980</v>
      </c>
      <c r="D23" s="64"/>
      <c r="E23" s="64"/>
      <c r="F23" s="64">
        <v>840</v>
      </c>
      <c r="G23" s="64"/>
      <c r="H23" s="64"/>
      <c r="I23" s="64">
        <v>700</v>
      </c>
      <c r="J23" s="64"/>
      <c r="K23" s="64"/>
    </row>
    <row r="24" spans="1:11" ht="21.95" customHeight="1">
      <c r="A24" s="110"/>
      <c r="B24" s="13" t="s">
        <v>29</v>
      </c>
      <c r="C24" s="64">
        <f>870+820</f>
        <v>1690</v>
      </c>
      <c r="D24" s="64"/>
      <c r="E24" s="64"/>
      <c r="F24" s="64">
        <v>1600</v>
      </c>
      <c r="G24" s="64"/>
      <c r="H24" s="64"/>
      <c r="I24" s="64">
        <v>1470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18</v>
      </c>
      <c r="D25" s="64"/>
      <c r="E25" s="64"/>
      <c r="F25" s="64">
        <v>18</v>
      </c>
      <c r="G25" s="64"/>
      <c r="H25" s="64"/>
      <c r="I25" s="64">
        <v>18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/>
      <c r="D28" s="78"/>
      <c r="E28" s="79"/>
      <c r="F28" s="77" t="s">
        <v>163</v>
      </c>
      <c r="G28" s="78"/>
      <c r="H28" s="79"/>
      <c r="I28" s="77" t="s">
        <v>164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165</v>
      </c>
      <c r="D31" s="69"/>
      <c r="E31" s="70"/>
      <c r="F31" s="68" t="s">
        <v>114</v>
      </c>
      <c r="G31" s="69"/>
      <c r="H31" s="70"/>
      <c r="I31" s="68" t="s">
        <v>166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9.42</v>
      </c>
      <c r="F35" s="9">
        <v>9.41</v>
      </c>
      <c r="G35" s="9">
        <v>9.49</v>
      </c>
      <c r="H35" s="9">
        <v>9.5</v>
      </c>
      <c r="I35" s="9">
        <v>9.69</v>
      </c>
      <c r="J35" s="39">
        <v>9.3699999999999992</v>
      </c>
    </row>
    <row r="36" spans="1:10" ht="15.75">
      <c r="A36" s="112"/>
      <c r="B36" s="96"/>
      <c r="C36" s="17" t="s">
        <v>48</v>
      </c>
      <c r="D36" s="17" t="s">
        <v>49</v>
      </c>
      <c r="E36" s="9">
        <v>10.3</v>
      </c>
      <c r="F36" s="9">
        <v>10.4</v>
      </c>
      <c r="G36" s="9">
        <v>9.9</v>
      </c>
      <c r="H36" s="9">
        <v>10.7</v>
      </c>
      <c r="I36" s="9">
        <v>16.7</v>
      </c>
      <c r="J36" s="39">
        <v>10.9</v>
      </c>
    </row>
    <row r="37" spans="1:10" ht="18.75">
      <c r="A37" s="112"/>
      <c r="B37" s="96"/>
      <c r="C37" s="18" t="s">
        <v>50</v>
      </c>
      <c r="D37" s="17" t="s">
        <v>51</v>
      </c>
      <c r="E37" s="9">
        <v>14.6</v>
      </c>
      <c r="F37" s="9">
        <v>15</v>
      </c>
      <c r="G37" s="19">
        <v>15.3</v>
      </c>
      <c r="H37" s="9">
        <v>17.100000000000001</v>
      </c>
      <c r="I37" s="9">
        <v>22.5</v>
      </c>
      <c r="J37" s="39">
        <v>18.600000000000001</v>
      </c>
    </row>
    <row r="38" spans="1:10" ht="16.5">
      <c r="A38" s="112"/>
      <c r="B38" s="96"/>
      <c r="C38" s="20" t="s">
        <v>52</v>
      </c>
      <c r="D38" s="17" t="s">
        <v>53</v>
      </c>
      <c r="E38" s="19">
        <v>4.54</v>
      </c>
      <c r="F38" s="19">
        <v>5.21</v>
      </c>
      <c r="G38" s="19">
        <v>6.38</v>
      </c>
      <c r="H38" s="19">
        <v>3.16</v>
      </c>
      <c r="I38" s="9">
        <v>6.26</v>
      </c>
      <c r="J38" s="39">
        <v>14.6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9.11</v>
      </c>
      <c r="F40" s="9">
        <v>9.4499999999999993</v>
      </c>
      <c r="G40" s="9">
        <v>9.5399999999999991</v>
      </c>
      <c r="H40" s="9">
        <v>9.39</v>
      </c>
      <c r="I40" s="9">
        <v>9.74</v>
      </c>
      <c r="J40" s="39">
        <v>9.83</v>
      </c>
    </row>
    <row r="41" spans="1:10" ht="15.75">
      <c r="A41" s="112"/>
      <c r="B41" s="96"/>
      <c r="C41" s="17" t="s">
        <v>48</v>
      </c>
      <c r="D41" s="17" t="s">
        <v>56</v>
      </c>
      <c r="E41" s="9">
        <v>10.199999999999999</v>
      </c>
      <c r="F41" s="9">
        <v>10.1</v>
      </c>
      <c r="G41" s="9">
        <v>9.4</v>
      </c>
      <c r="H41" s="9">
        <v>9.8000000000000007</v>
      </c>
      <c r="I41" s="9">
        <v>29.8</v>
      </c>
      <c r="J41" s="39">
        <v>23.8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35.700000000000003</v>
      </c>
      <c r="F43" s="9">
        <v>37.299999999999997</v>
      </c>
      <c r="G43" s="9">
        <v>60.2</v>
      </c>
      <c r="H43" s="9">
        <v>31.6</v>
      </c>
      <c r="I43" s="9">
        <v>28.8</v>
      </c>
      <c r="J43" s="39">
        <v>25.1</v>
      </c>
    </row>
    <row r="44" spans="1:10" ht="18.75">
      <c r="A44" s="112"/>
      <c r="B44" s="96"/>
      <c r="C44" s="18" t="s">
        <v>50</v>
      </c>
      <c r="D44" s="17" t="s">
        <v>61</v>
      </c>
      <c r="E44" s="9">
        <v>436.73</v>
      </c>
      <c r="F44" s="9">
        <v>386.47</v>
      </c>
      <c r="G44" s="9">
        <v>480</v>
      </c>
      <c r="H44" s="9">
        <v>520</v>
      </c>
      <c r="I44" s="9">
        <v>419</v>
      </c>
      <c r="J44" s="39">
        <v>272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10.7</v>
      </c>
      <c r="F45" s="9">
        <v>10.4</v>
      </c>
      <c r="G45" s="9">
        <v>10.9</v>
      </c>
      <c r="H45" s="9">
        <v>13.8</v>
      </c>
      <c r="I45" s="9">
        <v>11.4</v>
      </c>
      <c r="J45" s="39">
        <v>10.1</v>
      </c>
    </row>
    <row r="46" spans="1:10" ht="18.75">
      <c r="A46" s="112"/>
      <c r="B46" s="96"/>
      <c r="C46" s="18" t="s">
        <v>50</v>
      </c>
      <c r="D46" s="17" t="s">
        <v>51</v>
      </c>
      <c r="E46" s="9">
        <v>13.5</v>
      </c>
      <c r="F46" s="9">
        <v>13.9</v>
      </c>
      <c r="G46" s="9">
        <v>14.3</v>
      </c>
      <c r="H46" s="9">
        <v>17.2</v>
      </c>
      <c r="I46" s="9">
        <v>12.7</v>
      </c>
      <c r="J46" s="39">
        <v>12.1</v>
      </c>
    </row>
    <row r="47" spans="1:10" ht="16.5">
      <c r="A47" s="112"/>
      <c r="B47" s="96"/>
      <c r="C47" s="20" t="s">
        <v>52</v>
      </c>
      <c r="D47" s="17" t="s">
        <v>65</v>
      </c>
      <c r="E47" s="9">
        <v>2.2000000000000002</v>
      </c>
      <c r="F47" s="9">
        <v>2.61</v>
      </c>
      <c r="G47" s="9">
        <v>2.2599999999999998</v>
      </c>
      <c r="H47" s="9">
        <v>1.73</v>
      </c>
      <c r="I47" s="9">
        <v>1.32</v>
      </c>
      <c r="J47" s="39">
        <v>0.49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10.4</v>
      </c>
      <c r="F48" s="9">
        <v>10.3</v>
      </c>
      <c r="G48" s="9">
        <v>10.6</v>
      </c>
      <c r="H48" s="9">
        <v>11.6</v>
      </c>
      <c r="I48" s="9">
        <v>12</v>
      </c>
      <c r="J48" s="39">
        <v>11.7</v>
      </c>
    </row>
    <row r="49" spans="1:13" ht="18.75">
      <c r="A49" s="112"/>
      <c r="B49" s="96"/>
      <c r="C49" s="18" t="s">
        <v>50</v>
      </c>
      <c r="D49" s="17" t="s">
        <v>51</v>
      </c>
      <c r="E49" s="9">
        <v>8.1999999999999993</v>
      </c>
      <c r="F49" s="9">
        <v>8.5</v>
      </c>
      <c r="G49" s="9">
        <v>11.2</v>
      </c>
      <c r="H49" s="9">
        <v>11</v>
      </c>
      <c r="I49" s="9">
        <v>7.6</v>
      </c>
      <c r="J49" s="39">
        <v>6</v>
      </c>
    </row>
    <row r="50" spans="1:13" ht="16.5">
      <c r="A50" s="112"/>
      <c r="B50" s="96"/>
      <c r="C50" s="20" t="s">
        <v>52</v>
      </c>
      <c r="D50" s="17" t="s">
        <v>65</v>
      </c>
      <c r="E50" s="9">
        <v>1.48</v>
      </c>
      <c r="F50" s="9">
        <v>1.62</v>
      </c>
      <c r="G50" s="9">
        <v>1.55</v>
      </c>
      <c r="H50" s="9">
        <v>1.51</v>
      </c>
      <c r="I50" s="9">
        <v>3.16</v>
      </c>
      <c r="J50" s="39">
        <v>5.0999999999999996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21.1</v>
      </c>
      <c r="I59" s="33"/>
      <c r="J59" s="39">
        <v>29.7</v>
      </c>
      <c r="K59" s="39"/>
      <c r="L59" s="39">
        <v>35.200000000000003</v>
      </c>
      <c r="M59" s="39"/>
    </row>
    <row r="60" spans="1:13" ht="18.75">
      <c r="A60" s="31" t="s">
        <v>78</v>
      </c>
      <c r="B60" s="32">
        <v>21.5</v>
      </c>
      <c r="C60" s="33"/>
      <c r="D60" s="34">
        <v>25.7</v>
      </c>
      <c r="E60" s="33"/>
      <c r="F60" s="33">
        <v>19.3</v>
      </c>
      <c r="G60" s="35"/>
      <c r="H60" s="33"/>
      <c r="I60" s="33"/>
      <c r="J60" s="39"/>
      <c r="K60" s="39"/>
      <c r="L60" s="39">
        <v>19.53</v>
      </c>
      <c r="M60" s="39"/>
    </row>
    <row r="61" spans="1:13" ht="18.75">
      <c r="A61" s="31" t="s">
        <v>79</v>
      </c>
      <c r="B61" s="32">
        <v>42.98</v>
      </c>
      <c r="C61" s="33"/>
      <c r="D61" s="34">
        <v>42.65</v>
      </c>
      <c r="E61" s="33"/>
      <c r="F61" s="33">
        <v>44.1</v>
      </c>
      <c r="G61" s="35"/>
      <c r="H61" s="33">
        <v>42.2</v>
      </c>
      <c r="I61" s="33"/>
      <c r="J61" s="39">
        <v>43.7</v>
      </c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10.4</v>
      </c>
      <c r="D63" s="34"/>
      <c r="E63" s="33">
        <v>10.95</v>
      </c>
      <c r="F63" s="33"/>
      <c r="G63" s="35">
        <v>10.7</v>
      </c>
      <c r="H63" s="33"/>
      <c r="I63" s="33">
        <v>14.1</v>
      </c>
      <c r="J63" s="39"/>
      <c r="K63" s="39">
        <v>11.38</v>
      </c>
      <c r="M63" s="39">
        <v>11.2</v>
      </c>
    </row>
    <row r="64" spans="1:13" ht="18.75">
      <c r="A64" s="36" t="s">
        <v>81</v>
      </c>
      <c r="B64" s="33"/>
      <c r="C64" s="33">
        <v>10.79</v>
      </c>
      <c r="D64" s="34"/>
      <c r="E64" s="33">
        <v>11.33</v>
      </c>
      <c r="F64" s="33"/>
      <c r="G64" s="37">
        <v>11.1</v>
      </c>
      <c r="H64" s="33"/>
      <c r="I64" s="33">
        <v>14.4</v>
      </c>
      <c r="J64" s="39"/>
      <c r="K64" s="39">
        <v>10.83</v>
      </c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7.11</v>
      </c>
      <c r="C67" s="33">
        <v>13.06</v>
      </c>
      <c r="D67" s="34">
        <v>7.41</v>
      </c>
      <c r="E67" s="33">
        <v>12.82</v>
      </c>
      <c r="F67" s="33">
        <v>6.82</v>
      </c>
      <c r="G67" s="35">
        <v>12.9</v>
      </c>
      <c r="H67" s="33">
        <v>9.65</v>
      </c>
      <c r="I67" s="33">
        <v>13.1</v>
      </c>
      <c r="J67" s="39">
        <v>7.38</v>
      </c>
      <c r="K67" s="39">
        <v>13.52</v>
      </c>
      <c r="L67" s="39">
        <v>6.4</v>
      </c>
      <c r="M67" s="39">
        <v>12.62</v>
      </c>
    </row>
    <row r="68" spans="1:13" ht="18.75">
      <c r="A68" s="41" t="s">
        <v>84</v>
      </c>
      <c r="B68" s="42">
        <v>8.14</v>
      </c>
      <c r="C68" s="33">
        <v>11.07</v>
      </c>
      <c r="D68" s="34">
        <v>8.26</v>
      </c>
      <c r="E68" s="33">
        <v>11.45</v>
      </c>
      <c r="F68" s="33">
        <v>8.51</v>
      </c>
      <c r="G68" s="35">
        <v>11.2</v>
      </c>
      <c r="H68" s="33">
        <v>9.14</v>
      </c>
      <c r="I68" s="33">
        <v>12.3</v>
      </c>
      <c r="J68" s="39">
        <v>9</v>
      </c>
      <c r="K68" s="39">
        <v>11.6</v>
      </c>
      <c r="L68" s="39">
        <v>6.81</v>
      </c>
      <c r="M68" s="39">
        <v>11.42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167</v>
      </c>
      <c r="D2" s="54"/>
      <c r="E2" s="54"/>
      <c r="F2" s="55" t="s">
        <v>105</v>
      </c>
      <c r="G2" s="55"/>
      <c r="H2" s="55"/>
      <c r="I2" s="56" t="s">
        <v>106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31770</v>
      </c>
      <c r="D4" s="57"/>
      <c r="E4" s="57"/>
      <c r="F4" s="57">
        <v>32600</v>
      </c>
      <c r="G4" s="57"/>
      <c r="H4" s="57"/>
      <c r="I4" s="57">
        <v>33305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15930</v>
      </c>
      <c r="D5" s="57"/>
      <c r="E5" s="57"/>
      <c r="F5" s="57">
        <v>17200</v>
      </c>
      <c r="G5" s="57"/>
      <c r="H5" s="57"/>
      <c r="I5" s="57">
        <v>18550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C4-'11日'!I4</f>
        <v>1080</v>
      </c>
      <c r="D6" s="115"/>
      <c r="E6" s="115"/>
      <c r="F6" s="116">
        <f>F4-C4</f>
        <v>830</v>
      </c>
      <c r="G6" s="117"/>
      <c r="H6" s="118"/>
      <c r="I6" s="116">
        <f>I4-F4</f>
        <v>705</v>
      </c>
      <c r="J6" s="117"/>
      <c r="K6" s="118"/>
      <c r="L6" s="126">
        <f>C6+F6+I6</f>
        <v>2615</v>
      </c>
      <c r="M6" s="126">
        <f>C7+F7+I7</f>
        <v>4300</v>
      </c>
    </row>
    <row r="7" spans="1:15" ht="21.95" customHeight="1">
      <c r="A7" s="104"/>
      <c r="B7" s="6" t="s">
        <v>8</v>
      </c>
      <c r="C7" s="115">
        <f>C5-'11日'!I5</f>
        <v>1680</v>
      </c>
      <c r="D7" s="115"/>
      <c r="E7" s="115"/>
      <c r="F7" s="116">
        <f>F5-C5</f>
        <v>1270</v>
      </c>
      <c r="G7" s="117"/>
      <c r="H7" s="118"/>
      <c r="I7" s="116">
        <f>I5-F5</f>
        <v>1350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28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28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350</v>
      </c>
      <c r="D15" s="9">
        <v>310</v>
      </c>
      <c r="E15" s="9">
        <v>280</v>
      </c>
      <c r="F15" s="9">
        <v>270</v>
      </c>
      <c r="G15" s="9">
        <v>230</v>
      </c>
      <c r="H15" s="9">
        <v>540</v>
      </c>
      <c r="I15" s="9">
        <v>540</v>
      </c>
      <c r="J15" s="9">
        <v>510</v>
      </c>
      <c r="K15" s="9">
        <v>480</v>
      </c>
    </row>
    <row r="16" spans="1:15" ht="14.25">
      <c r="A16" s="107"/>
      <c r="B16" s="11" t="s">
        <v>20</v>
      </c>
      <c r="C16" s="65" t="s">
        <v>21</v>
      </c>
      <c r="D16" s="65"/>
      <c r="E16" s="65"/>
      <c r="F16" s="65" t="s">
        <v>168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410</v>
      </c>
      <c r="D21" s="9">
        <v>350</v>
      </c>
      <c r="E21" s="9">
        <v>290</v>
      </c>
      <c r="F21" s="9">
        <v>280</v>
      </c>
      <c r="G21" s="9">
        <v>210</v>
      </c>
      <c r="H21" s="9">
        <v>530</v>
      </c>
      <c r="I21" s="9">
        <v>530</v>
      </c>
      <c r="J21" s="9">
        <v>480</v>
      </c>
      <c r="K21" s="9">
        <v>430</v>
      </c>
    </row>
    <row r="22" spans="1:11" ht="27" customHeight="1">
      <c r="A22" s="109"/>
      <c r="B22" s="11" t="s">
        <v>25</v>
      </c>
      <c r="C22" s="65" t="s">
        <v>26</v>
      </c>
      <c r="D22" s="65"/>
      <c r="E22" s="65"/>
      <c r="F22" s="65" t="s">
        <v>143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650</v>
      </c>
      <c r="D23" s="64"/>
      <c r="E23" s="64"/>
      <c r="F23" s="64">
        <v>520</v>
      </c>
      <c r="G23" s="64"/>
      <c r="H23" s="64"/>
      <c r="I23" s="64">
        <v>400</v>
      </c>
      <c r="J23" s="64"/>
      <c r="K23" s="64"/>
    </row>
    <row r="24" spans="1:11" ht="21.95" customHeight="1">
      <c r="A24" s="110"/>
      <c r="B24" s="13" t="s">
        <v>29</v>
      </c>
      <c r="C24" s="64">
        <v>1470</v>
      </c>
      <c r="D24" s="64"/>
      <c r="E24" s="64"/>
      <c r="F24" s="64">
        <v>1300</v>
      </c>
      <c r="G24" s="64"/>
      <c r="H24" s="64"/>
      <c r="I24" s="64">
        <v>1300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18</v>
      </c>
      <c r="D25" s="64"/>
      <c r="E25" s="64"/>
      <c r="F25" s="64">
        <v>17</v>
      </c>
      <c r="G25" s="64"/>
      <c r="H25" s="64"/>
      <c r="I25" s="64">
        <v>17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/>
      <c r="D28" s="78"/>
      <c r="E28" s="79"/>
      <c r="F28" s="77" t="s">
        <v>169</v>
      </c>
      <c r="G28" s="78"/>
      <c r="H28" s="79"/>
      <c r="I28" s="77" t="s">
        <v>170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165</v>
      </c>
      <c r="D31" s="69"/>
      <c r="E31" s="70"/>
      <c r="F31" s="68" t="s">
        <v>114</v>
      </c>
      <c r="G31" s="69"/>
      <c r="H31" s="70"/>
      <c r="I31" s="68" t="s">
        <v>171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9.52</v>
      </c>
      <c r="F35" s="9">
        <v>9.4700000000000006</v>
      </c>
      <c r="G35" s="9">
        <v>9.41</v>
      </c>
      <c r="H35" s="9">
        <v>9.4700000000000006</v>
      </c>
      <c r="I35" s="9">
        <v>9.4700000000000006</v>
      </c>
      <c r="J35" s="39">
        <v>9.4499999999999993</v>
      </c>
    </row>
    <row r="36" spans="1:10" ht="15.75">
      <c r="A36" s="112"/>
      <c r="B36" s="96"/>
      <c r="C36" s="17" t="s">
        <v>48</v>
      </c>
      <c r="D36" s="17" t="s">
        <v>49</v>
      </c>
      <c r="E36" s="9">
        <v>10.7</v>
      </c>
      <c r="F36" s="9">
        <v>10.5</v>
      </c>
      <c r="G36" s="9">
        <v>10.4</v>
      </c>
      <c r="H36" s="9">
        <v>10.7</v>
      </c>
      <c r="I36" s="9">
        <v>10.5</v>
      </c>
      <c r="J36" s="39">
        <v>9.1999999999999993</v>
      </c>
    </row>
    <row r="37" spans="1:10" ht="18.75">
      <c r="A37" s="112"/>
      <c r="B37" s="96"/>
      <c r="C37" s="18" t="s">
        <v>50</v>
      </c>
      <c r="D37" s="17" t="s">
        <v>51</v>
      </c>
      <c r="E37" s="9">
        <v>18.399999999999999</v>
      </c>
      <c r="F37" s="9">
        <v>22.3</v>
      </c>
      <c r="G37" s="19">
        <v>22.6</v>
      </c>
      <c r="H37" s="9">
        <v>21.4</v>
      </c>
      <c r="I37" s="9">
        <v>18.100000000000001</v>
      </c>
      <c r="J37" s="39">
        <v>15.3</v>
      </c>
    </row>
    <row r="38" spans="1:10" ht="16.5">
      <c r="A38" s="112"/>
      <c r="B38" s="96"/>
      <c r="C38" s="20" t="s">
        <v>52</v>
      </c>
      <c r="D38" s="17" t="s">
        <v>53</v>
      </c>
      <c r="E38" s="19">
        <v>5.58</v>
      </c>
      <c r="F38" s="19">
        <v>5.51</v>
      </c>
      <c r="G38" s="19">
        <v>8.42</v>
      </c>
      <c r="H38" s="19">
        <v>8.4499999999999993</v>
      </c>
      <c r="I38" s="9">
        <v>7.17</v>
      </c>
      <c r="J38" s="39">
        <v>6.88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9.92</v>
      </c>
      <c r="F40" s="9">
        <v>9.8000000000000007</v>
      </c>
      <c r="G40" s="9">
        <v>9.57</v>
      </c>
      <c r="H40" s="9">
        <v>9.56</v>
      </c>
      <c r="I40" s="9">
        <v>9.49</v>
      </c>
      <c r="J40" s="39">
        <v>9.4700000000000006</v>
      </c>
    </row>
    <row r="41" spans="1:10" ht="15.75">
      <c r="A41" s="112"/>
      <c r="B41" s="96"/>
      <c r="C41" s="17" t="s">
        <v>48</v>
      </c>
      <c r="D41" s="17" t="s">
        <v>56</v>
      </c>
      <c r="E41" s="9">
        <v>10.15</v>
      </c>
      <c r="F41" s="9">
        <v>10.14</v>
      </c>
      <c r="G41" s="9">
        <v>12.9</v>
      </c>
      <c r="H41" s="9">
        <v>11.7</v>
      </c>
      <c r="I41" s="9">
        <v>11.3</v>
      </c>
      <c r="J41" s="39">
        <v>11.6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30.5</v>
      </c>
      <c r="F43" s="9">
        <v>31.2</v>
      </c>
      <c r="G43" s="9">
        <v>41.1</v>
      </c>
      <c r="H43" s="9">
        <v>70.2</v>
      </c>
      <c r="I43" s="9">
        <v>43.3</v>
      </c>
      <c r="J43" s="39">
        <v>38.6</v>
      </c>
    </row>
    <row r="44" spans="1:10" ht="18.75">
      <c r="A44" s="112"/>
      <c r="B44" s="96"/>
      <c r="C44" s="18" t="s">
        <v>50</v>
      </c>
      <c r="D44" s="17" t="s">
        <v>61</v>
      </c>
      <c r="E44" s="9">
        <v>380.73</v>
      </c>
      <c r="F44" s="9">
        <v>447.26</v>
      </c>
      <c r="G44" s="9">
        <v>620</v>
      </c>
      <c r="H44" s="9">
        <v>650</v>
      </c>
      <c r="I44" s="9">
        <v>615</v>
      </c>
      <c r="J44" s="39">
        <v>500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10.6</v>
      </c>
      <c r="F45" s="9">
        <v>10.5</v>
      </c>
      <c r="G45" s="9">
        <v>11.1</v>
      </c>
      <c r="H45" s="9">
        <v>11.2</v>
      </c>
      <c r="I45" s="9">
        <v>10.7</v>
      </c>
      <c r="J45" s="39">
        <v>10.3</v>
      </c>
    </row>
    <row r="46" spans="1:10" ht="18.75">
      <c r="A46" s="112"/>
      <c r="B46" s="96"/>
      <c r="C46" s="18" t="s">
        <v>50</v>
      </c>
      <c r="D46" s="17" t="s">
        <v>51</v>
      </c>
      <c r="E46" s="9">
        <v>13</v>
      </c>
      <c r="F46" s="9">
        <v>13.4</v>
      </c>
      <c r="G46" s="9">
        <v>14.5</v>
      </c>
      <c r="H46" s="9">
        <v>15.2</v>
      </c>
      <c r="I46" s="9">
        <v>13.8</v>
      </c>
      <c r="J46" s="39">
        <v>12.6</v>
      </c>
    </row>
    <row r="47" spans="1:10" ht="16.5">
      <c r="A47" s="112"/>
      <c r="B47" s="96"/>
      <c r="C47" s="20" t="s">
        <v>52</v>
      </c>
      <c r="D47" s="17" t="s">
        <v>65</v>
      </c>
      <c r="E47" s="9">
        <v>1.7</v>
      </c>
      <c r="F47" s="9">
        <v>2.1</v>
      </c>
      <c r="G47" s="9">
        <v>1.1200000000000001</v>
      </c>
      <c r="H47" s="9">
        <v>1.17</v>
      </c>
      <c r="I47" s="9">
        <v>1.31</v>
      </c>
      <c r="J47" s="39">
        <v>1.26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10.8</v>
      </c>
      <c r="F48" s="9">
        <v>10.4</v>
      </c>
      <c r="G48" s="9">
        <v>10.9</v>
      </c>
      <c r="H48" s="9">
        <v>11.1</v>
      </c>
      <c r="I48" s="9">
        <v>11.2</v>
      </c>
      <c r="J48" s="39">
        <v>10.6</v>
      </c>
    </row>
    <row r="49" spans="1:13" ht="18.75">
      <c r="A49" s="112"/>
      <c r="B49" s="96"/>
      <c r="C49" s="18" t="s">
        <v>50</v>
      </c>
      <c r="D49" s="17" t="s">
        <v>51</v>
      </c>
      <c r="E49" s="9">
        <v>8.4</v>
      </c>
      <c r="F49" s="9">
        <v>8.6</v>
      </c>
      <c r="G49" s="9">
        <v>6.2</v>
      </c>
      <c r="H49" s="9">
        <v>7.8</v>
      </c>
      <c r="I49" s="9">
        <v>7.3</v>
      </c>
      <c r="J49" s="39">
        <v>7.1</v>
      </c>
    </row>
    <row r="50" spans="1:13" ht="16.5">
      <c r="A50" s="112"/>
      <c r="B50" s="96"/>
      <c r="C50" s="20" t="s">
        <v>52</v>
      </c>
      <c r="D50" s="17" t="s">
        <v>65</v>
      </c>
      <c r="E50" s="9">
        <v>1.71</v>
      </c>
      <c r="F50" s="9">
        <v>1.59</v>
      </c>
      <c r="G50" s="9">
        <v>4.53</v>
      </c>
      <c r="H50" s="9">
        <v>3.86</v>
      </c>
      <c r="I50" s="9">
        <v>4.1100000000000003</v>
      </c>
      <c r="J50" s="39">
        <v>3.83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</v>
      </c>
      <c r="D56" s="26" t="s">
        <v>44</v>
      </c>
      <c r="E56" s="27">
        <v>82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38.35</v>
      </c>
      <c r="C59" s="33"/>
      <c r="D59" s="34">
        <v>39.229999999999997</v>
      </c>
      <c r="E59" s="33"/>
      <c r="F59" s="33">
        <v>41.2</v>
      </c>
      <c r="G59" s="35"/>
      <c r="H59" s="33"/>
      <c r="I59" s="33"/>
      <c r="J59" s="39">
        <v>32.6</v>
      </c>
      <c r="K59" s="39"/>
      <c r="L59" s="39">
        <v>52</v>
      </c>
      <c r="M59" s="39"/>
    </row>
    <row r="60" spans="1:13" ht="18.75">
      <c r="A60" s="31" t="s">
        <v>78</v>
      </c>
      <c r="B60" s="32">
        <v>62.23</v>
      </c>
      <c r="C60" s="33"/>
      <c r="D60" s="34">
        <v>57.84</v>
      </c>
      <c r="E60" s="33"/>
      <c r="F60" s="33">
        <v>59.1</v>
      </c>
      <c r="G60" s="35"/>
      <c r="H60" s="33">
        <v>56.6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11.5</v>
      </c>
      <c r="I61" s="33"/>
      <c r="J61" s="39">
        <v>12.1</v>
      </c>
      <c r="K61" s="39"/>
      <c r="L61" s="39">
        <v>12.5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10.46</v>
      </c>
      <c r="D63" s="34"/>
      <c r="E63" s="33">
        <v>10.68</v>
      </c>
      <c r="F63" s="33"/>
      <c r="G63" s="35">
        <v>10.4</v>
      </c>
      <c r="H63" s="33"/>
      <c r="I63" s="33">
        <v>10.3</v>
      </c>
      <c r="J63" s="39"/>
      <c r="K63" s="39">
        <v>10.1</v>
      </c>
      <c r="M63" s="39">
        <v>10.1</v>
      </c>
    </row>
    <row r="64" spans="1:13" ht="18.75">
      <c r="A64" s="36" t="s">
        <v>81</v>
      </c>
      <c r="B64" s="33"/>
      <c r="C64" s="33">
        <v>11.37</v>
      </c>
      <c r="D64" s="34"/>
      <c r="E64" s="33">
        <v>11.87</v>
      </c>
      <c r="F64" s="33"/>
      <c r="G64" s="37">
        <v>11.6</v>
      </c>
      <c r="H64" s="33"/>
      <c r="I64" s="33">
        <v>11.7</v>
      </c>
      <c r="J64" s="39"/>
      <c r="K64" s="39">
        <v>11.4</v>
      </c>
      <c r="L64" s="39"/>
      <c r="M64" s="39">
        <v>12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6.62</v>
      </c>
      <c r="C67" s="33">
        <v>12.55</v>
      </c>
      <c r="D67" s="34">
        <v>6.71</v>
      </c>
      <c r="E67" s="33">
        <v>12.8</v>
      </c>
      <c r="F67" s="33">
        <v>7.05</v>
      </c>
      <c r="G67" s="35">
        <v>12.8</v>
      </c>
      <c r="H67" s="33">
        <v>6.28</v>
      </c>
      <c r="I67" s="33">
        <v>12.5</v>
      </c>
      <c r="J67" s="39">
        <v>5.86</v>
      </c>
      <c r="K67" s="39">
        <v>12.3</v>
      </c>
      <c r="L67" s="39">
        <v>5.53</v>
      </c>
      <c r="M67" s="39">
        <v>12.2</v>
      </c>
    </row>
    <row r="68" spans="1:13" ht="18.75">
      <c r="A68" s="41" t="s">
        <v>84</v>
      </c>
      <c r="B68" s="42">
        <v>6.81</v>
      </c>
      <c r="C68" s="33">
        <v>11.5</v>
      </c>
      <c r="D68" s="34">
        <v>6.91</v>
      </c>
      <c r="E68" s="33">
        <v>11.34</v>
      </c>
      <c r="F68" s="33">
        <v>7.39</v>
      </c>
      <c r="G68" s="35">
        <v>10.9</v>
      </c>
      <c r="H68" s="33">
        <v>6.76</v>
      </c>
      <c r="I68" s="33">
        <v>10.7</v>
      </c>
      <c r="J68" s="39">
        <v>6.35</v>
      </c>
      <c r="K68" s="39">
        <v>10.7</v>
      </c>
      <c r="L68" s="39">
        <v>6.11</v>
      </c>
      <c r="M68" s="39">
        <v>11.1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123</v>
      </c>
      <c r="D2" s="54"/>
      <c r="E2" s="54"/>
      <c r="F2" s="55" t="s">
        <v>124</v>
      </c>
      <c r="G2" s="55"/>
      <c r="H2" s="55"/>
      <c r="I2" s="56" t="s">
        <v>125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34380</v>
      </c>
      <c r="D4" s="57"/>
      <c r="E4" s="57"/>
      <c r="F4" s="57">
        <v>35100</v>
      </c>
      <c r="G4" s="57"/>
      <c r="H4" s="57"/>
      <c r="I4" s="57">
        <v>36000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19770</v>
      </c>
      <c r="D5" s="57"/>
      <c r="E5" s="57"/>
      <c r="F5" s="57">
        <v>20850</v>
      </c>
      <c r="G5" s="57"/>
      <c r="H5" s="57"/>
      <c r="I5" s="57">
        <v>22000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C4-'12日'!I4</f>
        <v>1075</v>
      </c>
      <c r="D6" s="115"/>
      <c r="E6" s="115"/>
      <c r="F6" s="116">
        <f>F4-C4</f>
        <v>720</v>
      </c>
      <c r="G6" s="117"/>
      <c r="H6" s="118"/>
      <c r="I6" s="116">
        <f>I4-F4</f>
        <v>900</v>
      </c>
      <c r="J6" s="117"/>
      <c r="K6" s="118"/>
      <c r="L6" s="126">
        <f>C6+F6+I6</f>
        <v>2695</v>
      </c>
      <c r="M6" s="126">
        <f>C7+F7+I7</f>
        <v>3450</v>
      </c>
    </row>
    <row r="7" spans="1:15" ht="21.95" customHeight="1">
      <c r="A7" s="104"/>
      <c r="B7" s="6" t="s">
        <v>8</v>
      </c>
      <c r="C7" s="115">
        <f>C5-'12日'!I5</f>
        <v>1220</v>
      </c>
      <c r="D7" s="115"/>
      <c r="E7" s="115"/>
      <c r="F7" s="116">
        <f>F5-C5</f>
        <v>1080</v>
      </c>
      <c r="G7" s="117"/>
      <c r="H7" s="118"/>
      <c r="I7" s="116">
        <f>I5-F5</f>
        <v>1150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32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32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127" t="s">
        <v>17</v>
      </c>
      <c r="J13" s="128"/>
      <c r="K13" s="129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127" t="s">
        <v>17</v>
      </c>
      <c r="J14" s="128"/>
      <c r="K14" s="129"/>
    </row>
    <row r="15" spans="1:15" ht="21.95" customHeight="1">
      <c r="A15" s="107" t="s">
        <v>18</v>
      </c>
      <c r="B15" s="10" t="s">
        <v>19</v>
      </c>
      <c r="C15" s="9">
        <v>480</v>
      </c>
      <c r="D15" s="9">
        <v>450</v>
      </c>
      <c r="E15" s="9">
        <v>410</v>
      </c>
      <c r="F15" s="9">
        <v>410</v>
      </c>
      <c r="G15" s="9">
        <v>380</v>
      </c>
      <c r="H15" s="9">
        <v>350</v>
      </c>
      <c r="I15" s="9">
        <v>340</v>
      </c>
      <c r="J15" s="9">
        <v>300</v>
      </c>
      <c r="K15" s="9">
        <v>260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130" t="s">
        <v>21</v>
      </c>
      <c r="J16" s="131"/>
      <c r="K16" s="132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127" t="s">
        <v>17</v>
      </c>
      <c r="J19" s="128"/>
      <c r="K19" s="129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127" t="s">
        <v>17</v>
      </c>
      <c r="J20" s="128"/>
      <c r="K20" s="129"/>
    </row>
    <row r="21" spans="1:11" ht="21.95" customHeight="1">
      <c r="A21" s="109" t="s">
        <v>23</v>
      </c>
      <c r="B21" s="10" t="s">
        <v>24</v>
      </c>
      <c r="C21" s="9">
        <v>430</v>
      </c>
      <c r="D21" s="9">
        <v>360</v>
      </c>
      <c r="E21" s="9">
        <v>280</v>
      </c>
      <c r="F21" s="9">
        <v>280</v>
      </c>
      <c r="G21" s="9">
        <v>220</v>
      </c>
      <c r="H21" s="9">
        <v>530</v>
      </c>
      <c r="I21" s="9">
        <v>530</v>
      </c>
      <c r="J21" s="9">
        <v>480</v>
      </c>
      <c r="K21" s="9">
        <v>430</v>
      </c>
    </row>
    <row r="22" spans="1:11" ht="39" customHeight="1">
      <c r="A22" s="109"/>
      <c r="B22" s="11" t="s">
        <v>25</v>
      </c>
      <c r="C22" s="65" t="s">
        <v>26</v>
      </c>
      <c r="D22" s="65"/>
      <c r="E22" s="65"/>
      <c r="F22" s="65" t="s">
        <v>143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360</v>
      </c>
      <c r="D23" s="64"/>
      <c r="E23" s="64"/>
      <c r="F23" s="64">
        <v>2000</v>
      </c>
      <c r="G23" s="64"/>
      <c r="H23" s="64"/>
      <c r="I23" s="64">
        <v>1900</v>
      </c>
      <c r="J23" s="64"/>
      <c r="K23" s="64"/>
    </row>
    <row r="24" spans="1:11" ht="21.95" customHeight="1">
      <c r="A24" s="110"/>
      <c r="B24" s="13" t="s">
        <v>29</v>
      </c>
      <c r="C24" s="64">
        <v>1140</v>
      </c>
      <c r="D24" s="64"/>
      <c r="E24" s="64"/>
      <c r="F24" s="64">
        <v>1140</v>
      </c>
      <c r="G24" s="64"/>
      <c r="H24" s="64"/>
      <c r="I24" s="64">
        <v>1140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17</v>
      </c>
      <c r="D25" s="64"/>
      <c r="E25" s="64"/>
      <c r="F25" s="64">
        <v>17</v>
      </c>
      <c r="G25" s="64"/>
      <c r="H25" s="64"/>
      <c r="I25" s="64">
        <v>17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172</v>
      </c>
      <c r="D28" s="78"/>
      <c r="E28" s="79"/>
      <c r="F28" s="77" t="s">
        <v>173</v>
      </c>
      <c r="G28" s="78"/>
      <c r="H28" s="79"/>
      <c r="I28" s="77" t="s">
        <v>174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175</v>
      </c>
      <c r="D31" s="69"/>
      <c r="E31" s="70"/>
      <c r="F31" s="68" t="s">
        <v>165</v>
      </c>
      <c r="G31" s="69"/>
      <c r="H31" s="70"/>
      <c r="I31" s="68" t="s">
        <v>114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9.43</v>
      </c>
      <c r="F35" s="9">
        <v>9.41</v>
      </c>
      <c r="G35" s="9">
        <v>9.36</v>
      </c>
      <c r="H35" s="9">
        <v>9.4</v>
      </c>
      <c r="I35" s="9">
        <v>9.44</v>
      </c>
      <c r="J35" s="39">
        <v>9.41</v>
      </c>
    </row>
    <row r="36" spans="1:10" ht="15.75">
      <c r="A36" s="112"/>
      <c r="B36" s="96"/>
      <c r="C36" s="17" t="s">
        <v>48</v>
      </c>
      <c r="D36" s="17" t="s">
        <v>49</v>
      </c>
      <c r="E36" s="9">
        <v>12.83</v>
      </c>
      <c r="F36" s="9">
        <v>11.06</v>
      </c>
      <c r="G36" s="9">
        <v>10.9</v>
      </c>
      <c r="H36" s="9">
        <v>11.1</v>
      </c>
      <c r="I36" s="9">
        <v>10.4</v>
      </c>
      <c r="J36" s="39">
        <v>9.6</v>
      </c>
    </row>
    <row r="37" spans="1:10" ht="18.75">
      <c r="A37" s="112"/>
      <c r="B37" s="96"/>
      <c r="C37" s="18" t="s">
        <v>50</v>
      </c>
      <c r="D37" s="17" t="s">
        <v>51</v>
      </c>
      <c r="E37" s="9">
        <v>15.6</v>
      </c>
      <c r="F37" s="9">
        <v>14.7</v>
      </c>
      <c r="G37" s="19">
        <v>10.4</v>
      </c>
      <c r="H37" s="9">
        <v>12.2</v>
      </c>
      <c r="I37" s="9">
        <v>16.100000000000001</v>
      </c>
      <c r="J37" s="39">
        <v>17.899999999999999</v>
      </c>
    </row>
    <row r="38" spans="1:10" ht="16.5">
      <c r="A38" s="112"/>
      <c r="B38" s="96"/>
      <c r="C38" s="20" t="s">
        <v>52</v>
      </c>
      <c r="D38" s="17" t="s">
        <v>53</v>
      </c>
      <c r="E38" s="19">
        <v>7.16</v>
      </c>
      <c r="F38" s="19">
        <v>6.06</v>
      </c>
      <c r="G38" s="19">
        <v>5.0999999999999996</v>
      </c>
      <c r="H38" s="19">
        <v>5.7</v>
      </c>
      <c r="I38" s="9">
        <v>7.06</v>
      </c>
      <c r="J38" s="39">
        <v>8.0399999999999991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9.4499999999999993</v>
      </c>
      <c r="F40" s="9">
        <v>9.48</v>
      </c>
      <c r="G40" s="9">
        <v>9.49</v>
      </c>
      <c r="H40" s="9">
        <v>9.4700000000000006</v>
      </c>
      <c r="I40" s="9">
        <v>9.4700000000000006</v>
      </c>
      <c r="J40" s="39">
        <v>9.57</v>
      </c>
    </row>
    <row r="41" spans="1:10" ht="15.75">
      <c r="A41" s="112"/>
      <c r="B41" s="96"/>
      <c r="C41" s="17" t="s">
        <v>48</v>
      </c>
      <c r="D41" s="17" t="s">
        <v>56</v>
      </c>
      <c r="E41" s="9">
        <v>12.23</v>
      </c>
      <c r="F41" s="9">
        <v>12.37</v>
      </c>
      <c r="G41" s="9">
        <v>12.4</v>
      </c>
      <c r="H41" s="9">
        <v>12.2</v>
      </c>
      <c r="I41" s="9">
        <v>9.6999999999999993</v>
      </c>
      <c r="J41" s="39">
        <v>9.8000000000000007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1360</v>
      </c>
      <c r="F43" s="9">
        <v>1540</v>
      </c>
      <c r="G43" s="9">
        <v>54</v>
      </c>
      <c r="H43" s="9">
        <v>47.1</v>
      </c>
      <c r="I43" s="9">
        <v>42.7</v>
      </c>
      <c r="J43" s="39">
        <v>56.5</v>
      </c>
    </row>
    <row r="44" spans="1:10" ht="18.75">
      <c r="A44" s="112"/>
      <c r="B44" s="96"/>
      <c r="C44" s="18" t="s">
        <v>50</v>
      </c>
      <c r="D44" s="17" t="s">
        <v>61</v>
      </c>
      <c r="E44" s="9">
        <v>540</v>
      </c>
      <c r="F44" s="9">
        <v>550</v>
      </c>
      <c r="G44" s="9">
        <v>420</v>
      </c>
      <c r="H44" s="9">
        <v>455</v>
      </c>
      <c r="I44" s="9">
        <v>430</v>
      </c>
      <c r="J44" s="39">
        <v>490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5.33</v>
      </c>
      <c r="F45" s="9">
        <v>6.71</v>
      </c>
      <c r="G45" s="9">
        <v>3.42</v>
      </c>
      <c r="H45" s="9">
        <v>3.3</v>
      </c>
      <c r="I45" s="9">
        <v>11.6</v>
      </c>
      <c r="J45" s="39">
        <v>12.1</v>
      </c>
    </row>
    <row r="46" spans="1:10" ht="18.75">
      <c r="A46" s="112"/>
      <c r="B46" s="96"/>
      <c r="C46" s="18" t="s">
        <v>50</v>
      </c>
      <c r="D46" s="17" t="s">
        <v>51</v>
      </c>
      <c r="E46" s="9">
        <v>10.96</v>
      </c>
      <c r="F46" s="9">
        <v>10.1</v>
      </c>
      <c r="G46" s="9">
        <v>9.4</v>
      </c>
      <c r="H46" s="9">
        <v>9.6999999999999993</v>
      </c>
      <c r="I46" s="9">
        <v>12.3</v>
      </c>
      <c r="J46" s="39">
        <v>11.8</v>
      </c>
    </row>
    <row r="47" spans="1:10" ht="16.5">
      <c r="A47" s="112"/>
      <c r="B47" s="96"/>
      <c r="C47" s="20" t="s">
        <v>52</v>
      </c>
      <c r="D47" s="17" t="s">
        <v>65</v>
      </c>
      <c r="E47" s="9">
        <v>7.16</v>
      </c>
      <c r="F47" s="9">
        <v>5.66</v>
      </c>
      <c r="G47" s="9">
        <v>3.2</v>
      </c>
      <c r="H47" s="9">
        <v>4.0999999999999996</v>
      </c>
      <c r="I47" s="9">
        <v>1.81</v>
      </c>
      <c r="J47" s="39">
        <v>1.69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4.63</v>
      </c>
      <c r="F48" s="9">
        <v>5.03</v>
      </c>
      <c r="G48" s="9">
        <v>2.27</v>
      </c>
      <c r="H48" s="9">
        <v>2.6</v>
      </c>
      <c r="I48" s="9">
        <v>11.4</v>
      </c>
      <c r="J48" s="39">
        <v>11</v>
      </c>
    </row>
    <row r="49" spans="1:13" ht="18.75">
      <c r="A49" s="112"/>
      <c r="B49" s="96"/>
      <c r="C49" s="18" t="s">
        <v>50</v>
      </c>
      <c r="D49" s="17" t="s">
        <v>51</v>
      </c>
      <c r="E49" s="9">
        <v>8.9600000000000009</v>
      </c>
      <c r="F49" s="9">
        <v>8.6999999999999993</v>
      </c>
      <c r="G49" s="9">
        <v>8.5</v>
      </c>
      <c r="H49" s="9">
        <v>8.1</v>
      </c>
      <c r="I49" s="9">
        <v>9</v>
      </c>
      <c r="J49" s="39">
        <v>8.4</v>
      </c>
    </row>
    <row r="50" spans="1:13" ht="16.5">
      <c r="A50" s="112"/>
      <c r="B50" s="96"/>
      <c r="C50" s="20" t="s">
        <v>52</v>
      </c>
      <c r="D50" s="17" t="s">
        <v>65</v>
      </c>
      <c r="E50" s="9">
        <v>4.3899999999999997</v>
      </c>
      <c r="F50" s="9">
        <v>3.72</v>
      </c>
      <c r="G50" s="9">
        <v>2.6</v>
      </c>
      <c r="H50" s="9">
        <v>3.1</v>
      </c>
      <c r="I50" s="9">
        <v>1.74</v>
      </c>
      <c r="J50" s="39">
        <v>1.1200000000000001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7.46</v>
      </c>
      <c r="D56" s="26" t="s">
        <v>44</v>
      </c>
      <c r="E56" s="27">
        <v>79</v>
      </c>
      <c r="F56" s="26" t="s">
        <v>73</v>
      </c>
      <c r="G56" s="27">
        <v>82</v>
      </c>
      <c r="H56" s="26" t="s">
        <v>74</v>
      </c>
      <c r="I56" s="27">
        <v>0.03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64.599999999999994</v>
      </c>
      <c r="C59" s="33"/>
      <c r="D59" s="34">
        <v>69.099999999999994</v>
      </c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31.6</v>
      </c>
      <c r="G60" s="35"/>
      <c r="H60" s="33">
        <v>30.3</v>
      </c>
      <c r="I60" s="33"/>
      <c r="J60" s="39">
        <v>32.1</v>
      </c>
      <c r="K60" s="39"/>
      <c r="L60" s="39">
        <v>30.1</v>
      </c>
      <c r="M60" s="39"/>
    </row>
    <row r="61" spans="1:13" ht="18.75">
      <c r="A61" s="31" t="s">
        <v>79</v>
      </c>
      <c r="B61" s="32">
        <v>12.73</v>
      </c>
      <c r="C61" s="33"/>
      <c r="D61" s="34">
        <v>13.7</v>
      </c>
      <c r="E61" s="33"/>
      <c r="F61" s="33">
        <v>12.4</v>
      </c>
      <c r="G61" s="35"/>
      <c r="H61" s="33">
        <v>13.5</v>
      </c>
      <c r="I61" s="33"/>
      <c r="J61" s="39">
        <v>14.1</v>
      </c>
      <c r="K61" s="39"/>
      <c r="L61" s="39">
        <v>14.2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11.8</v>
      </c>
      <c r="D63" s="34"/>
      <c r="E63" s="33">
        <v>11.2</v>
      </c>
      <c r="F63" s="33"/>
      <c r="G63" s="35">
        <v>11.2</v>
      </c>
      <c r="H63" s="33"/>
      <c r="I63" s="33">
        <v>11.5</v>
      </c>
      <c r="J63" s="39"/>
      <c r="K63" s="39">
        <v>10.1</v>
      </c>
      <c r="M63" s="39">
        <v>10.3</v>
      </c>
    </row>
    <row r="64" spans="1:13" ht="18.75">
      <c r="A64" s="36" t="s">
        <v>81</v>
      </c>
      <c r="B64" s="33"/>
      <c r="C64" s="33">
        <v>14.4</v>
      </c>
      <c r="D64" s="34"/>
      <c r="E64" s="33">
        <v>14.7</v>
      </c>
      <c r="F64" s="33"/>
      <c r="G64" s="37">
        <v>12.3</v>
      </c>
      <c r="H64" s="33"/>
      <c r="I64" s="33">
        <v>14.4</v>
      </c>
      <c r="J64" s="39"/>
      <c r="K64" s="39">
        <v>11.5</v>
      </c>
      <c r="L64" s="39"/>
      <c r="M64" s="39">
        <v>12.2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3.27</v>
      </c>
      <c r="C67" s="33">
        <v>12.7</v>
      </c>
      <c r="D67" s="34">
        <v>3.21</v>
      </c>
      <c r="E67" s="33">
        <v>13</v>
      </c>
      <c r="F67" s="33">
        <v>4.0999999999999996</v>
      </c>
      <c r="G67" s="35">
        <v>13.1</v>
      </c>
      <c r="H67" s="35">
        <v>3.7</v>
      </c>
      <c r="I67" s="33">
        <v>12.4</v>
      </c>
      <c r="J67" s="39">
        <v>3.72</v>
      </c>
      <c r="K67" s="39">
        <v>12.3</v>
      </c>
      <c r="L67" s="39">
        <v>2.68</v>
      </c>
      <c r="M67" s="39">
        <v>12.6</v>
      </c>
    </row>
    <row r="68" spans="1:13" ht="18.75">
      <c r="A68" s="41" t="s">
        <v>84</v>
      </c>
      <c r="B68" s="42">
        <v>4.51</v>
      </c>
      <c r="C68" s="33">
        <v>11.1</v>
      </c>
      <c r="D68" s="34">
        <v>4.63</v>
      </c>
      <c r="E68" s="33">
        <v>11</v>
      </c>
      <c r="F68" s="33">
        <v>2.6</v>
      </c>
      <c r="G68" s="35">
        <v>11.01</v>
      </c>
      <c r="H68" s="35">
        <v>2.2000000000000002</v>
      </c>
      <c r="I68" s="33">
        <v>10.7</v>
      </c>
      <c r="J68" s="39">
        <v>4.1900000000000004</v>
      </c>
      <c r="K68" s="39">
        <v>10.9</v>
      </c>
      <c r="L68" s="39">
        <v>2.91</v>
      </c>
      <c r="M68" s="39">
        <v>10.7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123</v>
      </c>
      <c r="D2" s="54"/>
      <c r="E2" s="54"/>
      <c r="F2" s="55" t="s">
        <v>124</v>
      </c>
      <c r="G2" s="55"/>
      <c r="H2" s="55"/>
      <c r="I2" s="56" t="s">
        <v>125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37030</v>
      </c>
      <c r="D4" s="57"/>
      <c r="E4" s="57"/>
      <c r="F4" s="57">
        <v>37800</v>
      </c>
      <c r="G4" s="57"/>
      <c r="H4" s="57"/>
      <c r="I4" s="57">
        <v>38700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23230</v>
      </c>
      <c r="D5" s="57"/>
      <c r="E5" s="57"/>
      <c r="F5" s="57">
        <v>24550</v>
      </c>
      <c r="G5" s="57"/>
      <c r="H5" s="57"/>
      <c r="I5" s="57">
        <v>25700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C4-'13日'!I4</f>
        <v>1030</v>
      </c>
      <c r="D6" s="115"/>
      <c r="E6" s="115"/>
      <c r="F6" s="116">
        <f>F4-C4</f>
        <v>770</v>
      </c>
      <c r="G6" s="117"/>
      <c r="H6" s="118"/>
      <c r="I6" s="116">
        <f>I4-F4</f>
        <v>900</v>
      </c>
      <c r="J6" s="117"/>
      <c r="K6" s="118"/>
      <c r="L6" s="126">
        <f>C6+F6+I6</f>
        <v>2700</v>
      </c>
      <c r="M6" s="126">
        <f>C7+F7+I7</f>
        <v>3700</v>
      </c>
    </row>
    <row r="7" spans="1:15" ht="21.95" customHeight="1">
      <c r="A7" s="104"/>
      <c r="B7" s="6" t="s">
        <v>8</v>
      </c>
      <c r="C7" s="115">
        <f>C5-'13日'!I5</f>
        <v>1230</v>
      </c>
      <c r="D7" s="115"/>
      <c r="E7" s="115"/>
      <c r="F7" s="116">
        <f>F5-C5</f>
        <v>1320</v>
      </c>
      <c r="G7" s="117"/>
      <c r="H7" s="118"/>
      <c r="I7" s="116">
        <f>I5-F5</f>
        <v>1150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34</v>
      </c>
      <c r="D9" s="57"/>
      <c r="E9" s="57"/>
      <c r="F9" s="57">
        <v>28</v>
      </c>
      <c r="G9" s="57"/>
      <c r="H9" s="57"/>
      <c r="I9" s="57">
        <v>34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34</v>
      </c>
      <c r="D10" s="57"/>
      <c r="E10" s="57"/>
      <c r="F10" s="57">
        <v>28</v>
      </c>
      <c r="G10" s="57"/>
      <c r="H10" s="57"/>
      <c r="I10" s="57">
        <v>34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127" t="s">
        <v>17</v>
      </c>
      <c r="D13" s="128"/>
      <c r="E13" s="129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127" t="s">
        <v>17</v>
      </c>
      <c r="D14" s="128"/>
      <c r="E14" s="129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260</v>
      </c>
      <c r="D15" s="9">
        <v>220</v>
      </c>
      <c r="E15" s="9">
        <v>480</v>
      </c>
      <c r="F15" s="9">
        <v>480</v>
      </c>
      <c r="G15" s="9">
        <v>450</v>
      </c>
      <c r="H15" s="9">
        <v>400</v>
      </c>
      <c r="I15" s="9">
        <v>400</v>
      </c>
      <c r="J15" s="9">
        <v>360</v>
      </c>
      <c r="K15" s="9">
        <v>320</v>
      </c>
    </row>
    <row r="16" spans="1:15" ht="21.95" customHeight="1">
      <c r="A16" s="107"/>
      <c r="B16" s="11" t="s">
        <v>20</v>
      </c>
      <c r="C16" s="130" t="s">
        <v>176</v>
      </c>
      <c r="D16" s="131"/>
      <c r="E16" s="132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127" t="s">
        <v>17</v>
      </c>
      <c r="D19" s="128"/>
      <c r="E19" s="129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127" t="s">
        <v>17</v>
      </c>
      <c r="D20" s="128"/>
      <c r="E20" s="129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430</v>
      </c>
      <c r="D21" s="9">
        <v>360</v>
      </c>
      <c r="E21" s="9">
        <v>290</v>
      </c>
      <c r="F21" s="9">
        <v>290</v>
      </c>
      <c r="G21" s="9">
        <v>250</v>
      </c>
      <c r="H21" s="9">
        <v>550</v>
      </c>
      <c r="I21" s="9">
        <v>530</v>
      </c>
      <c r="J21" s="9">
        <v>460</v>
      </c>
      <c r="K21" s="9">
        <v>410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177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1730</v>
      </c>
      <c r="D23" s="64"/>
      <c r="E23" s="64"/>
      <c r="F23" s="64">
        <v>1730</v>
      </c>
      <c r="G23" s="64"/>
      <c r="H23" s="64"/>
      <c r="I23" s="64">
        <v>1730</v>
      </c>
      <c r="J23" s="64"/>
      <c r="K23" s="64"/>
    </row>
    <row r="24" spans="1:11" ht="21.95" customHeight="1">
      <c r="A24" s="110"/>
      <c r="B24" s="13" t="s">
        <v>29</v>
      </c>
      <c r="C24" s="64">
        <v>960</v>
      </c>
      <c r="D24" s="64"/>
      <c r="E24" s="64"/>
      <c r="F24" s="64">
        <v>960</v>
      </c>
      <c r="G24" s="64"/>
      <c r="H24" s="64"/>
      <c r="I24" s="64">
        <v>960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16</v>
      </c>
      <c r="D25" s="64"/>
      <c r="E25" s="64"/>
      <c r="F25" s="64">
        <v>16</v>
      </c>
      <c r="G25" s="64"/>
      <c r="H25" s="64"/>
      <c r="I25" s="64">
        <v>16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178</v>
      </c>
      <c r="D28" s="78"/>
      <c r="E28" s="79"/>
      <c r="F28" s="77"/>
      <c r="G28" s="78"/>
      <c r="H28" s="79"/>
      <c r="I28" s="77"/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175</v>
      </c>
      <c r="D31" s="69"/>
      <c r="E31" s="70"/>
      <c r="F31" s="68" t="s">
        <v>165</v>
      </c>
      <c r="G31" s="69"/>
      <c r="H31" s="70"/>
      <c r="I31" s="68" t="s">
        <v>114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9.4700000000000006</v>
      </c>
      <c r="F35" s="9">
        <v>9.4499999999999993</v>
      </c>
      <c r="G35" s="9">
        <v>9.25</v>
      </c>
      <c r="H35" s="9">
        <v>9.3000000000000007</v>
      </c>
      <c r="I35" s="9">
        <v>9.4499999999999993</v>
      </c>
      <c r="J35" s="39">
        <v>9.49</v>
      </c>
    </row>
    <row r="36" spans="1:10" ht="15.75">
      <c r="A36" s="112"/>
      <c r="B36" s="96"/>
      <c r="C36" s="17" t="s">
        <v>48</v>
      </c>
      <c r="D36" s="17" t="s">
        <v>49</v>
      </c>
      <c r="E36" s="9">
        <v>10.16</v>
      </c>
      <c r="F36" s="9">
        <v>10.43</v>
      </c>
      <c r="G36" s="9">
        <v>9.8000000000000007</v>
      </c>
      <c r="H36" s="9">
        <v>9.5</v>
      </c>
      <c r="I36" s="9">
        <v>10.1</v>
      </c>
      <c r="J36" s="39">
        <v>10.199999999999999</v>
      </c>
    </row>
    <row r="37" spans="1:10" ht="18.75">
      <c r="A37" s="112"/>
      <c r="B37" s="96"/>
      <c r="C37" s="18" t="s">
        <v>50</v>
      </c>
      <c r="D37" s="17" t="s">
        <v>51</v>
      </c>
      <c r="E37" s="9">
        <v>13.6</v>
      </c>
      <c r="F37" s="9">
        <v>14.7</v>
      </c>
      <c r="G37" s="19">
        <v>17.399999999999999</v>
      </c>
      <c r="H37" s="9">
        <v>17.8</v>
      </c>
      <c r="I37" s="9">
        <v>16.8</v>
      </c>
      <c r="J37" s="39">
        <v>18.399999999999999</v>
      </c>
    </row>
    <row r="38" spans="1:10" ht="16.5">
      <c r="A38" s="112"/>
      <c r="B38" s="96"/>
      <c r="C38" s="20" t="s">
        <v>52</v>
      </c>
      <c r="D38" s="17" t="s">
        <v>53</v>
      </c>
      <c r="E38" s="19">
        <v>7.01</v>
      </c>
      <c r="F38" s="19">
        <v>5.69</v>
      </c>
      <c r="G38" s="19">
        <v>5.9</v>
      </c>
      <c r="H38" s="19">
        <v>6.2</v>
      </c>
      <c r="I38" s="9">
        <v>4.49</v>
      </c>
      <c r="J38" s="39">
        <v>7.63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9.43</v>
      </c>
      <c r="F40" s="9">
        <v>9.4</v>
      </c>
      <c r="G40" s="9">
        <v>9.32</v>
      </c>
      <c r="H40" s="9">
        <v>9.35</v>
      </c>
      <c r="I40" s="9">
        <v>9.31</v>
      </c>
      <c r="J40" s="39">
        <v>9.39</v>
      </c>
    </row>
    <row r="41" spans="1:10" ht="15.75">
      <c r="A41" s="112"/>
      <c r="B41" s="96"/>
      <c r="C41" s="17" t="s">
        <v>48</v>
      </c>
      <c r="D41" s="17" t="s">
        <v>56</v>
      </c>
      <c r="E41" s="9">
        <v>11.91</v>
      </c>
      <c r="F41" s="9">
        <v>12.03</v>
      </c>
      <c r="G41" s="9">
        <v>11</v>
      </c>
      <c r="H41" s="9">
        <v>11.3</v>
      </c>
      <c r="I41" s="9">
        <v>9.1999999999999993</v>
      </c>
      <c r="J41" s="39">
        <v>9.1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2010</v>
      </c>
      <c r="F43" s="9">
        <v>1790</v>
      </c>
      <c r="G43" s="9">
        <v>3450</v>
      </c>
      <c r="H43" s="9">
        <v>3230</v>
      </c>
      <c r="I43" s="9">
        <v>42.4</v>
      </c>
      <c r="J43" s="39">
        <v>39.200000000000003</v>
      </c>
    </row>
    <row r="44" spans="1:10" ht="18.75">
      <c r="A44" s="112"/>
      <c r="B44" s="96"/>
      <c r="C44" s="18" t="s">
        <v>50</v>
      </c>
      <c r="D44" s="17" t="s">
        <v>61</v>
      </c>
      <c r="E44" s="9">
        <v>480</v>
      </c>
      <c r="F44" s="9">
        <v>580</v>
      </c>
      <c r="G44" s="9">
        <v>290</v>
      </c>
      <c r="H44" s="9">
        <v>310</v>
      </c>
      <c r="I44" s="9">
        <v>370</v>
      </c>
      <c r="J44" s="39">
        <v>550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6.73</v>
      </c>
      <c r="F45" s="9">
        <v>7.07</v>
      </c>
      <c r="G45" s="9">
        <v>12.6</v>
      </c>
      <c r="H45" s="9">
        <v>12.5</v>
      </c>
      <c r="I45" s="9">
        <v>12.3</v>
      </c>
      <c r="J45" s="39">
        <v>12.1</v>
      </c>
    </row>
    <row r="46" spans="1:10" ht="18.75">
      <c r="A46" s="112"/>
      <c r="B46" s="96"/>
      <c r="C46" s="18" t="s">
        <v>50</v>
      </c>
      <c r="D46" s="17" t="s">
        <v>51</v>
      </c>
      <c r="E46" s="9">
        <v>9.9</v>
      </c>
      <c r="F46" s="9">
        <v>12.1</v>
      </c>
      <c r="G46" s="9">
        <v>10.3</v>
      </c>
      <c r="H46" s="9">
        <v>10.7</v>
      </c>
      <c r="I46" s="9">
        <v>11.7</v>
      </c>
      <c r="J46" s="39">
        <v>13.2</v>
      </c>
    </row>
    <row r="47" spans="1:10" ht="16.5">
      <c r="A47" s="112"/>
      <c r="B47" s="96"/>
      <c r="C47" s="20" t="s">
        <v>52</v>
      </c>
      <c r="D47" s="17" t="s">
        <v>65</v>
      </c>
      <c r="E47" s="9">
        <v>3.51</v>
      </c>
      <c r="F47" s="9">
        <v>5.83</v>
      </c>
      <c r="G47" s="9">
        <v>2.8</v>
      </c>
      <c r="H47" s="9">
        <v>2.9</v>
      </c>
      <c r="I47" s="9">
        <v>1.76</v>
      </c>
      <c r="J47" s="39">
        <v>4.54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6.17</v>
      </c>
      <c r="F48" s="9">
        <v>6.37</v>
      </c>
      <c r="G48" s="9">
        <v>13.4</v>
      </c>
      <c r="H48" s="9">
        <v>13.5</v>
      </c>
      <c r="I48" s="9">
        <v>11.1</v>
      </c>
      <c r="J48" s="39">
        <v>10.8</v>
      </c>
    </row>
    <row r="49" spans="1:13" ht="18.75">
      <c r="A49" s="112"/>
      <c r="B49" s="96"/>
      <c r="C49" s="18" t="s">
        <v>50</v>
      </c>
      <c r="D49" s="17" t="s">
        <v>51</v>
      </c>
      <c r="E49" s="9">
        <v>9.3000000000000007</v>
      </c>
      <c r="F49" s="9">
        <v>9.6999999999999993</v>
      </c>
      <c r="G49" s="9">
        <v>8.1</v>
      </c>
      <c r="H49" s="9">
        <v>8.6</v>
      </c>
      <c r="I49" s="9">
        <v>5.3</v>
      </c>
      <c r="J49" s="39">
        <v>8.1</v>
      </c>
    </row>
    <row r="50" spans="1:13" ht="16.5">
      <c r="A50" s="112"/>
      <c r="B50" s="96"/>
      <c r="C50" s="20" t="s">
        <v>52</v>
      </c>
      <c r="D50" s="17" t="s">
        <v>65</v>
      </c>
      <c r="E50" s="9">
        <v>3.86</v>
      </c>
      <c r="F50" s="9">
        <v>4.29</v>
      </c>
      <c r="G50" s="9">
        <v>2.2000000000000002</v>
      </c>
      <c r="H50" s="9">
        <v>2.5</v>
      </c>
      <c r="I50" s="9">
        <v>1.58</v>
      </c>
      <c r="J50" s="39">
        <v>2.4700000000000002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33.200000000000003</v>
      </c>
      <c r="G59" s="35"/>
      <c r="H59" s="33">
        <v>34.1</v>
      </c>
      <c r="I59" s="33"/>
      <c r="J59" s="39">
        <v>51.1</v>
      </c>
      <c r="K59" s="39"/>
      <c r="L59" s="39">
        <v>55.3</v>
      </c>
      <c r="M59" s="39"/>
    </row>
    <row r="60" spans="1:13" ht="18.75">
      <c r="A60" s="31" t="s">
        <v>78</v>
      </c>
      <c r="B60" s="32">
        <v>40.299999999999997</v>
      </c>
      <c r="C60" s="33"/>
      <c r="D60" s="34">
        <v>36.1</v>
      </c>
      <c r="E60" s="33"/>
      <c r="F60" s="33">
        <v>35.5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20.3</v>
      </c>
      <c r="C61" s="33"/>
      <c r="D61" s="34">
        <v>21.3</v>
      </c>
      <c r="E61" s="33"/>
      <c r="F61" s="33"/>
      <c r="G61" s="35"/>
      <c r="H61" s="33">
        <v>35.799999999999997</v>
      </c>
      <c r="I61" s="33"/>
      <c r="J61" s="39">
        <v>16.8</v>
      </c>
      <c r="K61" s="39"/>
      <c r="L61" s="39">
        <v>15.6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10.7</v>
      </c>
      <c r="D63" s="34"/>
      <c r="E63" s="33">
        <v>10.9</v>
      </c>
      <c r="F63" s="33"/>
      <c r="G63" s="35">
        <v>10.36</v>
      </c>
      <c r="H63" s="33"/>
      <c r="I63" s="33">
        <v>10.39</v>
      </c>
      <c r="J63" s="39"/>
      <c r="K63" s="39">
        <v>10.6</v>
      </c>
      <c r="M63" s="39">
        <v>9.6999999999999993</v>
      </c>
    </row>
    <row r="64" spans="1:13" ht="18.75">
      <c r="A64" s="36" t="s">
        <v>81</v>
      </c>
      <c r="B64" s="33"/>
      <c r="C64" s="33">
        <v>12.6</v>
      </c>
      <c r="D64" s="34"/>
      <c r="E64" s="33">
        <v>12.1</v>
      </c>
      <c r="F64" s="33"/>
      <c r="G64" s="37">
        <v>12.52</v>
      </c>
      <c r="H64" s="33"/>
      <c r="I64" s="33">
        <v>12.75</v>
      </c>
      <c r="J64" s="39"/>
      <c r="K64" s="39">
        <v>12</v>
      </c>
      <c r="L64" s="39"/>
      <c r="M64" s="39">
        <v>11.4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4.07</v>
      </c>
      <c r="C67" s="33">
        <v>12.7</v>
      </c>
      <c r="D67" s="34">
        <v>5.13</v>
      </c>
      <c r="E67" s="33">
        <v>12.6</v>
      </c>
      <c r="F67" s="33">
        <v>4.16</v>
      </c>
      <c r="G67" s="35">
        <v>12.3</v>
      </c>
      <c r="H67" s="33">
        <v>4.32</v>
      </c>
      <c r="I67" s="33">
        <v>12.7</v>
      </c>
      <c r="J67" s="39">
        <v>4.17</v>
      </c>
      <c r="K67" s="39">
        <v>11.3</v>
      </c>
      <c r="L67" s="39">
        <v>3.98</v>
      </c>
      <c r="M67" s="39">
        <v>11.7</v>
      </c>
    </row>
    <row r="68" spans="1:13" ht="18.75">
      <c r="A68" s="41" t="s">
        <v>84</v>
      </c>
      <c r="B68" s="42">
        <v>4.88</v>
      </c>
      <c r="C68" s="33">
        <v>11.6</v>
      </c>
      <c r="D68" s="34">
        <v>4.74</v>
      </c>
      <c r="E68" s="33">
        <v>11.5</v>
      </c>
      <c r="F68" s="33">
        <v>5.78</v>
      </c>
      <c r="G68" s="35">
        <v>10.8</v>
      </c>
      <c r="H68" s="33">
        <v>5.81</v>
      </c>
      <c r="I68" s="33">
        <v>10.9</v>
      </c>
      <c r="J68" s="39">
        <v>5.69</v>
      </c>
      <c r="K68" s="39">
        <v>10.1</v>
      </c>
      <c r="L68" s="39">
        <v>5.16</v>
      </c>
      <c r="M68" s="39">
        <v>10.199999999999999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139</v>
      </c>
      <c r="D2" s="54"/>
      <c r="E2" s="54"/>
      <c r="F2" s="55" t="s">
        <v>140</v>
      </c>
      <c r="G2" s="55"/>
      <c r="H2" s="55"/>
      <c r="I2" s="56" t="s">
        <v>141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39600</v>
      </c>
      <c r="D4" s="57"/>
      <c r="E4" s="57"/>
      <c r="F4" s="57">
        <v>40600</v>
      </c>
      <c r="G4" s="57"/>
      <c r="H4" s="57"/>
      <c r="I4" s="57">
        <v>41631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27200</v>
      </c>
      <c r="D5" s="57"/>
      <c r="E5" s="57"/>
      <c r="F5" s="57">
        <v>28420</v>
      </c>
      <c r="G5" s="57"/>
      <c r="H5" s="57"/>
      <c r="I5" s="57">
        <v>29477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C4-'14日'!I4</f>
        <v>900</v>
      </c>
      <c r="D6" s="115"/>
      <c r="E6" s="115"/>
      <c r="F6" s="116">
        <f>F4-C4</f>
        <v>1000</v>
      </c>
      <c r="G6" s="117"/>
      <c r="H6" s="118"/>
      <c r="I6" s="116">
        <f>I4-F4</f>
        <v>1031</v>
      </c>
      <c r="J6" s="117"/>
      <c r="K6" s="118"/>
      <c r="L6" s="126">
        <f>C6+F6+I6</f>
        <v>2931</v>
      </c>
      <c r="M6" s="126">
        <f>C7+F7+I7</f>
        <v>3777</v>
      </c>
    </row>
    <row r="7" spans="1:15" ht="21.95" customHeight="1">
      <c r="A7" s="104"/>
      <c r="B7" s="6" t="s">
        <v>8</v>
      </c>
      <c r="C7" s="115">
        <f>C5-'14日'!I5</f>
        <v>1500</v>
      </c>
      <c r="D7" s="115"/>
      <c r="E7" s="115"/>
      <c r="F7" s="116">
        <f>F5-C5</f>
        <v>1220</v>
      </c>
      <c r="G7" s="117"/>
      <c r="H7" s="118"/>
      <c r="I7" s="116">
        <f>I5-F5</f>
        <v>1057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28</v>
      </c>
      <c r="D9" s="57"/>
      <c r="E9" s="57"/>
      <c r="F9" s="57">
        <v>34</v>
      </c>
      <c r="G9" s="57"/>
      <c r="H9" s="57"/>
      <c r="I9" s="57">
        <v>32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28</v>
      </c>
      <c r="D10" s="57"/>
      <c r="E10" s="57"/>
      <c r="F10" s="57">
        <v>34</v>
      </c>
      <c r="G10" s="57"/>
      <c r="H10" s="57"/>
      <c r="I10" s="57">
        <v>32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320</v>
      </c>
      <c r="D15" s="9">
        <v>280</v>
      </c>
      <c r="E15" s="9">
        <v>500</v>
      </c>
      <c r="F15" s="9">
        <v>500</v>
      </c>
      <c r="G15" s="9">
        <v>480</v>
      </c>
      <c r="H15" s="9">
        <v>430</v>
      </c>
      <c r="I15" s="9">
        <v>430</v>
      </c>
      <c r="J15" s="9">
        <v>400</v>
      </c>
      <c r="K15" s="9">
        <v>360</v>
      </c>
    </row>
    <row r="16" spans="1:15" ht="21.95" customHeight="1">
      <c r="A16" s="107"/>
      <c r="B16" s="11" t="s">
        <v>20</v>
      </c>
      <c r="C16" s="65" t="s">
        <v>179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410</v>
      </c>
      <c r="D21" s="9">
        <v>350</v>
      </c>
      <c r="E21" s="9">
        <v>270</v>
      </c>
      <c r="F21" s="9">
        <v>270</v>
      </c>
      <c r="G21" s="9">
        <v>230</v>
      </c>
      <c r="H21" s="9">
        <v>550</v>
      </c>
      <c r="I21" s="9">
        <v>550</v>
      </c>
      <c r="J21" s="9">
        <v>490</v>
      </c>
      <c r="K21" s="9">
        <v>410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177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1520</v>
      </c>
      <c r="D23" s="64"/>
      <c r="E23" s="64"/>
      <c r="F23" s="64">
        <v>1490</v>
      </c>
      <c r="G23" s="64"/>
      <c r="H23" s="64"/>
      <c r="I23" s="64">
        <v>1350</v>
      </c>
      <c r="J23" s="64"/>
      <c r="K23" s="64"/>
    </row>
    <row r="24" spans="1:11" ht="21.95" customHeight="1">
      <c r="A24" s="110"/>
      <c r="B24" s="13" t="s">
        <v>29</v>
      </c>
      <c r="C24" s="64">
        <f>410+380</f>
        <v>790</v>
      </c>
      <c r="D24" s="64"/>
      <c r="E24" s="64"/>
      <c r="F24" s="64">
        <v>620</v>
      </c>
      <c r="G24" s="64"/>
      <c r="H24" s="64"/>
      <c r="I24" s="64">
        <v>560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15</v>
      </c>
      <c r="D25" s="64"/>
      <c r="E25" s="64"/>
      <c r="F25" s="64">
        <v>15</v>
      </c>
      <c r="G25" s="64"/>
      <c r="H25" s="64"/>
      <c r="I25" s="64">
        <v>15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180</v>
      </c>
      <c r="D28" s="78"/>
      <c r="E28" s="79"/>
      <c r="F28" s="77" t="s">
        <v>181</v>
      </c>
      <c r="G28" s="78"/>
      <c r="H28" s="79"/>
      <c r="I28" s="77" t="s">
        <v>182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115</v>
      </c>
      <c r="D31" s="69"/>
      <c r="E31" s="70"/>
      <c r="F31" s="68" t="s">
        <v>175</v>
      </c>
      <c r="G31" s="69"/>
      <c r="H31" s="70"/>
      <c r="I31" s="68" t="s">
        <v>165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9.3000000000000007</v>
      </c>
      <c r="F35" s="9">
        <v>9.19</v>
      </c>
      <c r="G35" s="9">
        <v>9.4499999999999993</v>
      </c>
      <c r="H35" s="9">
        <v>9.35</v>
      </c>
      <c r="I35" s="9">
        <v>9.25</v>
      </c>
      <c r="J35" s="39">
        <v>9.34</v>
      </c>
    </row>
    <row r="36" spans="1:10" ht="15.75">
      <c r="A36" s="112"/>
      <c r="B36" s="96"/>
      <c r="C36" s="17" t="s">
        <v>48</v>
      </c>
      <c r="D36" s="17" t="s">
        <v>49</v>
      </c>
      <c r="E36" s="9">
        <v>10.76</v>
      </c>
      <c r="F36" s="9">
        <v>9.19</v>
      </c>
      <c r="G36" s="9">
        <v>10.73</v>
      </c>
      <c r="H36" s="9">
        <v>11.5</v>
      </c>
      <c r="I36" s="9">
        <v>10.5</v>
      </c>
      <c r="J36" s="39">
        <v>10.4</v>
      </c>
    </row>
    <row r="37" spans="1:10" ht="18.75">
      <c r="A37" s="112"/>
      <c r="B37" s="96"/>
      <c r="C37" s="18" t="s">
        <v>50</v>
      </c>
      <c r="D37" s="17" t="s">
        <v>51</v>
      </c>
      <c r="E37" s="9">
        <v>24.6</v>
      </c>
      <c r="F37" s="9">
        <v>31.7</v>
      </c>
      <c r="G37" s="19">
        <v>27.1</v>
      </c>
      <c r="H37" s="9">
        <v>12.3</v>
      </c>
      <c r="I37" s="9">
        <v>29.3</v>
      </c>
      <c r="J37" s="39">
        <v>18.3</v>
      </c>
    </row>
    <row r="38" spans="1:10" ht="16.5">
      <c r="A38" s="112"/>
      <c r="B38" s="96"/>
      <c r="C38" s="20" t="s">
        <v>52</v>
      </c>
      <c r="D38" s="17" t="s">
        <v>53</v>
      </c>
      <c r="E38" s="19">
        <v>3.9</v>
      </c>
      <c r="F38" s="19">
        <v>4.6399999999999997</v>
      </c>
      <c r="G38" s="19">
        <v>5.26</v>
      </c>
      <c r="H38" s="19">
        <v>8.1999999999999993</v>
      </c>
      <c r="I38" s="9">
        <v>3.61</v>
      </c>
      <c r="J38" s="39">
        <v>3.2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9.17</v>
      </c>
      <c r="F40" s="9">
        <v>9.02</v>
      </c>
      <c r="G40" s="9">
        <v>9.3699999999999992</v>
      </c>
      <c r="H40" s="9">
        <v>9.3800000000000008</v>
      </c>
      <c r="I40" s="9">
        <v>9.36</v>
      </c>
      <c r="J40" s="39">
        <v>9.4</v>
      </c>
    </row>
    <row r="41" spans="1:10" ht="15.75">
      <c r="A41" s="112"/>
      <c r="B41" s="96"/>
      <c r="C41" s="17" t="s">
        <v>48</v>
      </c>
      <c r="D41" s="17" t="s">
        <v>56</v>
      </c>
      <c r="E41" s="9">
        <v>9.57</v>
      </c>
      <c r="F41" s="9">
        <v>8.15</v>
      </c>
      <c r="G41" s="9">
        <v>12.62</v>
      </c>
      <c r="H41" s="9">
        <v>9.5</v>
      </c>
      <c r="I41" s="9">
        <v>10.1</v>
      </c>
      <c r="J41" s="39">
        <v>10.199999999999999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19.8</v>
      </c>
      <c r="F43" s="9">
        <v>24.7</v>
      </c>
      <c r="G43" s="9">
        <v>1790</v>
      </c>
      <c r="H43" s="9">
        <v>2010</v>
      </c>
      <c r="I43" s="9">
        <v>28</v>
      </c>
      <c r="J43" s="39">
        <v>30.4</v>
      </c>
    </row>
    <row r="44" spans="1:10" ht="18.75">
      <c r="A44" s="112"/>
      <c r="B44" s="96"/>
      <c r="C44" s="18" t="s">
        <v>50</v>
      </c>
      <c r="D44" s="17" t="s">
        <v>61</v>
      </c>
      <c r="E44" s="9">
        <v>612</v>
      </c>
      <c r="F44" s="9">
        <v>563</v>
      </c>
      <c r="G44" s="9">
        <v>530</v>
      </c>
      <c r="H44" s="9">
        <v>553</v>
      </c>
      <c r="I44" s="9">
        <v>644.69000000000005</v>
      </c>
      <c r="J44" s="39">
        <v>535.98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10.28</v>
      </c>
      <c r="F45" s="9">
        <v>10.1</v>
      </c>
      <c r="G45" s="9">
        <v>6.91</v>
      </c>
      <c r="H45" s="9">
        <v>11.8</v>
      </c>
      <c r="I45" s="9">
        <v>10.4</v>
      </c>
      <c r="J45" s="39">
        <v>10.5</v>
      </c>
    </row>
    <row r="46" spans="1:10" ht="18.75">
      <c r="A46" s="112"/>
      <c r="B46" s="96"/>
      <c r="C46" s="18" t="s">
        <v>50</v>
      </c>
      <c r="D46" s="17" t="s">
        <v>51</v>
      </c>
      <c r="E46" s="9">
        <v>15.8</v>
      </c>
      <c r="F46" s="9">
        <v>16.600000000000001</v>
      </c>
      <c r="G46" s="9">
        <v>11.2</v>
      </c>
      <c r="H46" s="9">
        <v>10.3</v>
      </c>
      <c r="I46" s="9">
        <v>13.8</v>
      </c>
      <c r="J46" s="39">
        <v>13.5</v>
      </c>
    </row>
    <row r="47" spans="1:10" ht="16.5">
      <c r="A47" s="112"/>
      <c r="B47" s="96"/>
      <c r="C47" s="20" t="s">
        <v>52</v>
      </c>
      <c r="D47" s="17" t="s">
        <v>65</v>
      </c>
      <c r="E47" s="9">
        <v>3.77</v>
      </c>
      <c r="F47" s="9">
        <v>1.38</v>
      </c>
      <c r="G47" s="9">
        <v>5.07</v>
      </c>
      <c r="H47" s="9">
        <v>2.8</v>
      </c>
      <c r="I47" s="9">
        <v>1.61</v>
      </c>
      <c r="J47" s="39">
        <v>1.72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11</v>
      </c>
      <c r="F48" s="9">
        <v>9.82</v>
      </c>
      <c r="G48" s="9">
        <v>5.53</v>
      </c>
      <c r="H48" s="9">
        <v>12.1</v>
      </c>
      <c r="I48" s="9">
        <v>10.3</v>
      </c>
      <c r="J48" s="39">
        <v>10.4</v>
      </c>
    </row>
    <row r="49" spans="1:13" ht="18.75">
      <c r="A49" s="112"/>
      <c r="B49" s="96"/>
      <c r="C49" s="18" t="s">
        <v>50</v>
      </c>
      <c r="D49" s="17" t="s">
        <v>51</v>
      </c>
      <c r="E49" s="9">
        <v>6.5</v>
      </c>
      <c r="F49" s="9">
        <v>7</v>
      </c>
      <c r="G49" s="9">
        <v>9.6999999999999993</v>
      </c>
      <c r="H49" s="9">
        <v>9.1</v>
      </c>
      <c r="I49" s="9">
        <v>8.6999999999999993</v>
      </c>
      <c r="J49" s="39">
        <v>8.6</v>
      </c>
    </row>
    <row r="50" spans="1:13" ht="16.5">
      <c r="A50" s="112"/>
      <c r="B50" s="96"/>
      <c r="C50" s="20" t="s">
        <v>52</v>
      </c>
      <c r="D50" s="17" t="s">
        <v>65</v>
      </c>
      <c r="E50" s="9">
        <v>1.1499999999999999</v>
      </c>
      <c r="F50" s="9">
        <v>4.28</v>
      </c>
      <c r="G50" s="9">
        <v>4.28</v>
      </c>
      <c r="H50" s="9">
        <v>2.2999999999999998</v>
      </c>
      <c r="I50" s="9">
        <v>1.46</v>
      </c>
      <c r="J50" s="39">
        <v>1.54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8.02</v>
      </c>
      <c r="D56" s="26" t="s">
        <v>44</v>
      </c>
      <c r="E56" s="27">
        <v>87</v>
      </c>
      <c r="F56" s="26" t="s">
        <v>73</v>
      </c>
      <c r="G56" s="27">
        <v>84.1</v>
      </c>
      <c r="H56" s="26" t="s">
        <v>74</v>
      </c>
      <c r="I56" s="27">
        <v>0.02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58.2</v>
      </c>
      <c r="C59" s="33"/>
      <c r="D59" s="34"/>
      <c r="E59" s="33"/>
      <c r="F59" s="33"/>
      <c r="G59" s="35"/>
      <c r="H59" s="33">
        <v>33.799999999999997</v>
      </c>
      <c r="I59" s="33"/>
      <c r="J59" s="39">
        <v>45.8</v>
      </c>
      <c r="K59" s="39"/>
      <c r="L59" s="39">
        <v>51.6</v>
      </c>
      <c r="M59" s="39"/>
    </row>
    <row r="60" spans="1:13" ht="18.75">
      <c r="A60" s="31" t="s">
        <v>78</v>
      </c>
      <c r="B60" s="32"/>
      <c r="C60" s="33"/>
      <c r="D60" s="34">
        <v>36.590000000000003</v>
      </c>
      <c r="E60" s="33"/>
      <c r="F60" s="33">
        <v>37.1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16.45</v>
      </c>
      <c r="C61" s="33"/>
      <c r="D61" s="34">
        <v>18.100000000000001</v>
      </c>
      <c r="E61" s="33"/>
      <c r="F61" s="33">
        <v>19.8</v>
      </c>
      <c r="G61" s="35"/>
      <c r="H61" s="33">
        <v>20.2</v>
      </c>
      <c r="I61" s="33"/>
      <c r="J61" s="39">
        <v>19.7</v>
      </c>
      <c r="K61" s="39"/>
      <c r="L61" s="39">
        <v>19.2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9.7899999999999991</v>
      </c>
      <c r="D63" s="34"/>
      <c r="E63" s="33">
        <v>10.27</v>
      </c>
      <c r="F63" s="33"/>
      <c r="G63" s="35">
        <v>11.9</v>
      </c>
      <c r="H63" s="33"/>
      <c r="I63" s="33"/>
      <c r="J63" s="39"/>
      <c r="K63" s="39">
        <v>10.199999999999999</v>
      </c>
      <c r="L63" s="39"/>
      <c r="M63" s="39">
        <v>9.8000000000000007</v>
      </c>
    </row>
    <row r="64" spans="1:13" ht="18.75">
      <c r="A64" s="36" t="s">
        <v>81</v>
      </c>
      <c r="B64" s="33"/>
      <c r="C64" s="33">
        <v>11.61</v>
      </c>
      <c r="D64" s="34"/>
      <c r="E64" s="33"/>
      <c r="F64" s="33"/>
      <c r="G64" s="37">
        <v>27.8</v>
      </c>
      <c r="H64" s="33"/>
      <c r="I64" s="33">
        <v>12.5</v>
      </c>
      <c r="J64" s="39"/>
      <c r="K64" s="39">
        <v>38.4</v>
      </c>
      <c r="L64" s="39"/>
      <c r="M64" s="39">
        <v>41.2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4.41</v>
      </c>
      <c r="C67" s="33">
        <v>12.14</v>
      </c>
      <c r="D67" s="34">
        <v>6.1</v>
      </c>
      <c r="E67" s="33">
        <v>12.21</v>
      </c>
      <c r="F67" s="33">
        <v>6.24</v>
      </c>
      <c r="G67" s="35">
        <v>12.6</v>
      </c>
      <c r="H67" s="33">
        <v>4.41</v>
      </c>
      <c r="I67" s="33">
        <v>11.5</v>
      </c>
      <c r="J67" s="39">
        <v>4.4000000000000004</v>
      </c>
      <c r="K67" s="39">
        <v>11.9</v>
      </c>
      <c r="L67" s="39">
        <v>6.1</v>
      </c>
      <c r="M67" s="39">
        <v>12.3</v>
      </c>
    </row>
    <row r="68" spans="1:13" ht="18.75">
      <c r="A68" s="41" t="s">
        <v>84</v>
      </c>
      <c r="B68" s="42">
        <v>5.36</v>
      </c>
      <c r="C68" s="33">
        <v>10.71</v>
      </c>
      <c r="D68" s="34">
        <v>6.74</v>
      </c>
      <c r="E68" s="33">
        <v>10.95</v>
      </c>
      <c r="F68" s="33">
        <v>4.37</v>
      </c>
      <c r="G68" s="35">
        <v>11.3</v>
      </c>
      <c r="H68" s="33">
        <v>5.73</v>
      </c>
      <c r="I68" s="33">
        <v>10.8</v>
      </c>
      <c r="J68" s="39">
        <v>4.9000000000000004</v>
      </c>
      <c r="K68" s="39">
        <v>9.9</v>
      </c>
      <c r="L68" s="39">
        <v>7.3</v>
      </c>
      <c r="M68" s="39">
        <v>10.5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139</v>
      </c>
      <c r="D2" s="54"/>
      <c r="E2" s="54"/>
      <c r="F2" s="55" t="s">
        <v>140</v>
      </c>
      <c r="G2" s="55"/>
      <c r="H2" s="55"/>
      <c r="I2" s="56" t="s">
        <v>141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42400</v>
      </c>
      <c r="D4" s="57"/>
      <c r="E4" s="57"/>
      <c r="F4" s="57">
        <v>43540</v>
      </c>
      <c r="G4" s="57"/>
      <c r="H4" s="57"/>
      <c r="I4" s="57">
        <v>44444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30800</v>
      </c>
      <c r="D5" s="57"/>
      <c r="E5" s="57"/>
      <c r="F5" s="57">
        <v>31900</v>
      </c>
      <c r="G5" s="57"/>
      <c r="H5" s="57"/>
      <c r="I5" s="57">
        <v>33100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C4-'15日'!I4</f>
        <v>769</v>
      </c>
      <c r="D6" s="115"/>
      <c r="E6" s="115"/>
      <c r="F6" s="116">
        <f>F4-C4</f>
        <v>1140</v>
      </c>
      <c r="G6" s="117"/>
      <c r="H6" s="118"/>
      <c r="I6" s="116">
        <f>I4-F4</f>
        <v>904</v>
      </c>
      <c r="J6" s="117"/>
      <c r="K6" s="118"/>
      <c r="L6" s="126">
        <f>C6+F6+I6</f>
        <v>2813</v>
      </c>
      <c r="M6" s="126">
        <f>C7+F7+I7</f>
        <v>3623</v>
      </c>
    </row>
    <row r="7" spans="1:15" ht="21.95" customHeight="1">
      <c r="A7" s="104"/>
      <c r="B7" s="6" t="s">
        <v>8</v>
      </c>
      <c r="C7" s="115">
        <f>C5-'15日'!I5</f>
        <v>1323</v>
      </c>
      <c r="D7" s="115"/>
      <c r="E7" s="115"/>
      <c r="F7" s="116">
        <f>F5-C5</f>
        <v>1100</v>
      </c>
      <c r="G7" s="117"/>
      <c r="H7" s="118"/>
      <c r="I7" s="116">
        <f>I5-F5</f>
        <v>1200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34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34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360</v>
      </c>
      <c r="D15" s="9">
        <v>320</v>
      </c>
      <c r="E15" s="9">
        <v>280</v>
      </c>
      <c r="F15" s="9">
        <v>280</v>
      </c>
      <c r="G15" s="9">
        <v>240</v>
      </c>
      <c r="H15" s="9">
        <v>550</v>
      </c>
      <c r="I15" s="9">
        <v>550</v>
      </c>
      <c r="J15" s="9">
        <v>510</v>
      </c>
      <c r="K15" s="9">
        <v>470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410</v>
      </c>
      <c r="D21" s="9">
        <v>360</v>
      </c>
      <c r="E21" s="9">
        <v>270</v>
      </c>
      <c r="F21" s="9">
        <v>270</v>
      </c>
      <c r="G21" s="9">
        <v>220</v>
      </c>
      <c r="H21" s="9">
        <v>550</v>
      </c>
      <c r="I21" s="9">
        <v>540</v>
      </c>
      <c r="J21" s="9">
        <v>480</v>
      </c>
      <c r="K21" s="9">
        <v>420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177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1200</v>
      </c>
      <c r="D23" s="64"/>
      <c r="E23" s="64"/>
      <c r="F23" s="64">
        <v>1100</v>
      </c>
      <c r="G23" s="64"/>
      <c r="H23" s="64"/>
      <c r="I23" s="64">
        <v>900</v>
      </c>
      <c r="J23" s="64"/>
      <c r="K23" s="64"/>
    </row>
    <row r="24" spans="1:11" ht="21.95" customHeight="1">
      <c r="A24" s="110"/>
      <c r="B24" s="13" t="s">
        <v>29</v>
      </c>
      <c r="C24" s="64">
        <f>170+150</f>
        <v>320</v>
      </c>
      <c r="D24" s="64"/>
      <c r="E24" s="64"/>
      <c r="F24" s="64">
        <v>2420</v>
      </c>
      <c r="G24" s="64"/>
      <c r="H24" s="64"/>
      <c r="I24" s="64">
        <v>2300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15</v>
      </c>
      <c r="D25" s="64"/>
      <c r="E25" s="64"/>
      <c r="F25" s="64">
        <v>14</v>
      </c>
      <c r="G25" s="64"/>
      <c r="H25" s="64"/>
      <c r="I25" s="64">
        <v>14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183</v>
      </c>
      <c r="D28" s="78"/>
      <c r="E28" s="79"/>
      <c r="F28" s="77" t="s">
        <v>184</v>
      </c>
      <c r="G28" s="78"/>
      <c r="H28" s="79"/>
      <c r="I28" s="133" t="s">
        <v>185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122</v>
      </c>
      <c r="D31" s="69"/>
      <c r="E31" s="70"/>
      <c r="F31" s="68" t="s">
        <v>186</v>
      </c>
      <c r="G31" s="69"/>
      <c r="H31" s="70"/>
      <c r="I31" s="68" t="s">
        <v>187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9.35</v>
      </c>
      <c r="F35" s="9">
        <v>9.39</v>
      </c>
      <c r="G35" s="9">
        <v>9.4499999999999993</v>
      </c>
      <c r="H35" s="9">
        <v>9.3800000000000008</v>
      </c>
      <c r="I35" s="9">
        <v>9.19</v>
      </c>
      <c r="J35" s="39">
        <v>9.34</v>
      </c>
    </row>
    <row r="36" spans="1:10" ht="15.75">
      <c r="A36" s="112"/>
      <c r="B36" s="96"/>
      <c r="C36" s="17" t="s">
        <v>48</v>
      </c>
      <c r="D36" s="17" t="s">
        <v>49</v>
      </c>
      <c r="E36" s="9">
        <v>9.61</v>
      </c>
      <c r="F36" s="9">
        <v>9.6999999999999993</v>
      </c>
      <c r="G36" s="9">
        <v>15.3</v>
      </c>
      <c r="H36" s="9">
        <v>14.5</v>
      </c>
      <c r="I36" s="9">
        <v>10.5</v>
      </c>
      <c r="J36" s="39">
        <v>10.4</v>
      </c>
    </row>
    <row r="37" spans="1:10" ht="18.75">
      <c r="A37" s="112"/>
      <c r="B37" s="96"/>
      <c r="C37" s="18" t="s">
        <v>50</v>
      </c>
      <c r="D37" s="17" t="s">
        <v>51</v>
      </c>
      <c r="E37" s="9">
        <v>19.7</v>
      </c>
      <c r="F37" s="9">
        <v>18.600000000000001</v>
      </c>
      <c r="G37" s="9">
        <v>18.600000000000001</v>
      </c>
      <c r="H37" s="9">
        <v>18.2</v>
      </c>
      <c r="I37" s="9">
        <v>18.100000000000001</v>
      </c>
      <c r="J37" s="39">
        <v>18.2</v>
      </c>
    </row>
    <row r="38" spans="1:10" ht="16.5">
      <c r="A38" s="112"/>
      <c r="B38" s="96"/>
      <c r="C38" s="20" t="s">
        <v>52</v>
      </c>
      <c r="D38" s="17" t="s">
        <v>53</v>
      </c>
      <c r="E38" s="9">
        <v>4.4000000000000004</v>
      </c>
      <c r="F38" s="9">
        <v>5.2</v>
      </c>
      <c r="G38" s="9">
        <v>6.8</v>
      </c>
      <c r="H38" s="9">
        <v>7.2</v>
      </c>
      <c r="I38" s="9">
        <v>5.8</v>
      </c>
      <c r="J38" s="39">
        <v>5.7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9.42</v>
      </c>
      <c r="F40" s="9">
        <v>9.44</v>
      </c>
      <c r="G40" s="9">
        <v>9.36</v>
      </c>
      <c r="H40" s="9">
        <v>9.3000000000000007</v>
      </c>
      <c r="I40" s="9">
        <v>9.33</v>
      </c>
      <c r="J40" s="39">
        <v>9.4</v>
      </c>
    </row>
    <row r="41" spans="1:10" ht="15.75">
      <c r="A41" s="112"/>
      <c r="B41" s="96"/>
      <c r="C41" s="17" t="s">
        <v>48</v>
      </c>
      <c r="D41" s="17" t="s">
        <v>56</v>
      </c>
      <c r="E41" s="9">
        <v>11.8</v>
      </c>
      <c r="F41" s="9">
        <v>10.9</v>
      </c>
      <c r="G41" s="9">
        <v>17</v>
      </c>
      <c r="H41" s="9">
        <v>16.5</v>
      </c>
      <c r="I41" s="9">
        <v>10.1</v>
      </c>
      <c r="J41" s="39">
        <v>10.199999999999999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26.3</v>
      </c>
      <c r="F43" s="9">
        <v>28.8</v>
      </c>
      <c r="G43" s="9">
        <v>3450</v>
      </c>
      <c r="H43" s="9">
        <v>3520</v>
      </c>
      <c r="I43" s="9">
        <v>37.200000000000003</v>
      </c>
      <c r="J43" s="39">
        <v>36.5</v>
      </c>
    </row>
    <row r="44" spans="1:10" ht="18.75">
      <c r="A44" s="112"/>
      <c r="B44" s="96"/>
      <c r="C44" s="18" t="s">
        <v>50</v>
      </c>
      <c r="D44" s="17" t="s">
        <v>61</v>
      </c>
      <c r="E44" s="9">
        <v>540</v>
      </c>
      <c r="F44" s="9">
        <v>511</v>
      </c>
      <c r="G44" s="9">
        <v>460</v>
      </c>
      <c r="H44" s="9">
        <v>481</v>
      </c>
      <c r="I44" s="9">
        <v>534</v>
      </c>
      <c r="J44" s="39">
        <v>415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10.1</v>
      </c>
      <c r="F45" s="9">
        <v>10.199999999999999</v>
      </c>
      <c r="G45" s="9">
        <v>17.5</v>
      </c>
      <c r="H45" s="9">
        <v>17.100000000000001</v>
      </c>
      <c r="I45" s="9">
        <v>10.3</v>
      </c>
      <c r="J45" s="39">
        <v>10.4</v>
      </c>
    </row>
    <row r="46" spans="1:10" ht="18.75">
      <c r="A46" s="112"/>
      <c r="B46" s="96"/>
      <c r="C46" s="18" t="s">
        <v>50</v>
      </c>
      <c r="D46" s="17" t="s">
        <v>51</v>
      </c>
      <c r="E46" s="9">
        <v>11.5</v>
      </c>
      <c r="F46" s="9">
        <v>10.8</v>
      </c>
      <c r="G46" s="9">
        <v>10.199999999999999</v>
      </c>
      <c r="H46" s="9">
        <v>10.7</v>
      </c>
      <c r="I46" s="9">
        <v>14.8</v>
      </c>
      <c r="J46" s="39">
        <v>13.5</v>
      </c>
    </row>
    <row r="47" spans="1:10" ht="16.5">
      <c r="A47" s="112"/>
      <c r="B47" s="96"/>
      <c r="C47" s="20" t="s">
        <v>52</v>
      </c>
      <c r="D47" s="17" t="s">
        <v>65</v>
      </c>
      <c r="E47" s="9">
        <v>2.34</v>
      </c>
      <c r="F47" s="9">
        <v>2.4500000000000002</v>
      </c>
      <c r="G47" s="9">
        <v>2.37</v>
      </c>
      <c r="H47" s="9">
        <v>2.5</v>
      </c>
      <c r="I47" s="9">
        <v>1.6</v>
      </c>
      <c r="J47" s="39">
        <v>1.7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10.4</v>
      </c>
      <c r="F48" s="9">
        <v>10.5</v>
      </c>
      <c r="G48" s="9">
        <v>21</v>
      </c>
      <c r="H48" s="9">
        <v>18.8</v>
      </c>
      <c r="I48" s="9">
        <v>10.4</v>
      </c>
      <c r="J48" s="39">
        <v>10.3</v>
      </c>
    </row>
    <row r="49" spans="1:13" ht="18.75">
      <c r="A49" s="112"/>
      <c r="B49" s="96"/>
      <c r="C49" s="18" t="s">
        <v>50</v>
      </c>
      <c r="D49" s="17" t="s">
        <v>51</v>
      </c>
      <c r="E49" s="9">
        <v>7.8</v>
      </c>
      <c r="F49" s="9">
        <v>6.6</v>
      </c>
      <c r="G49" s="9">
        <v>8.4</v>
      </c>
      <c r="H49" s="9">
        <v>8.5</v>
      </c>
      <c r="I49" s="9">
        <v>11</v>
      </c>
      <c r="J49" s="39">
        <v>9.1</v>
      </c>
    </row>
    <row r="50" spans="1:13" ht="16.5">
      <c r="A50" s="112"/>
      <c r="B50" s="96"/>
      <c r="C50" s="20" t="s">
        <v>52</v>
      </c>
      <c r="D50" s="17" t="s">
        <v>65</v>
      </c>
      <c r="E50" s="9">
        <v>1.62</v>
      </c>
      <c r="F50" s="9">
        <v>2.0299999999999998</v>
      </c>
      <c r="G50" s="9">
        <v>4.2</v>
      </c>
      <c r="H50" s="9">
        <v>4</v>
      </c>
      <c r="I50" s="9">
        <v>1.3</v>
      </c>
      <c r="J50" s="39">
        <v>1.4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7.9</v>
      </c>
      <c r="D56" s="26" t="s">
        <v>44</v>
      </c>
      <c r="E56" s="27">
        <v>78.5</v>
      </c>
      <c r="F56" s="26" t="s">
        <v>73</v>
      </c>
      <c r="G56" s="27">
        <v>76.5</v>
      </c>
      <c r="H56" s="26" t="s">
        <v>74</v>
      </c>
      <c r="I56" s="27">
        <v>0.02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53.24</v>
      </c>
      <c r="C59" s="32"/>
      <c r="D59" s="32">
        <v>60.71</v>
      </c>
      <c r="E59" s="32"/>
      <c r="F59" s="33"/>
      <c r="G59" s="35"/>
      <c r="H59" s="33"/>
      <c r="I59" s="33"/>
      <c r="J59" s="39">
        <v>35.299999999999997</v>
      </c>
      <c r="K59" s="39"/>
      <c r="L59" s="39">
        <v>42.6</v>
      </c>
      <c r="M59" s="39"/>
    </row>
    <row r="60" spans="1:13" ht="18.75">
      <c r="A60" s="31" t="s">
        <v>78</v>
      </c>
      <c r="B60" s="32"/>
      <c r="C60" s="32"/>
      <c r="D60" s="32"/>
      <c r="E60" s="32"/>
      <c r="F60" s="33">
        <v>8.6999999999999993</v>
      </c>
      <c r="G60" s="35"/>
      <c r="H60" s="33">
        <v>9.5</v>
      </c>
      <c r="I60" s="33"/>
      <c r="J60" s="39">
        <v>39.6</v>
      </c>
      <c r="K60" s="39"/>
      <c r="L60" s="39">
        <v>32.299999999999997</v>
      </c>
      <c r="M60" s="39"/>
    </row>
    <row r="61" spans="1:13" ht="18.75">
      <c r="A61" s="31" t="s">
        <v>79</v>
      </c>
      <c r="B61" s="32">
        <v>19.68</v>
      </c>
      <c r="C61" s="32"/>
      <c r="D61" s="32">
        <v>20.43</v>
      </c>
      <c r="E61" s="32"/>
      <c r="F61" s="33">
        <v>18.2</v>
      </c>
      <c r="G61" s="35"/>
      <c r="H61" s="33">
        <v>19.3</v>
      </c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19.68</v>
      </c>
      <c r="D63" s="33"/>
      <c r="E63" s="33">
        <v>11.28</v>
      </c>
      <c r="F63" s="33"/>
      <c r="G63" s="35">
        <v>10.57</v>
      </c>
      <c r="H63" s="33"/>
      <c r="I63" s="33"/>
      <c r="J63" s="39"/>
      <c r="K63" s="39">
        <v>10.3</v>
      </c>
      <c r="M63" s="39">
        <v>9.4</v>
      </c>
    </row>
    <row r="64" spans="1:13" ht="18.75">
      <c r="A64" s="36" t="s">
        <v>81</v>
      </c>
      <c r="B64" s="33"/>
      <c r="C64" s="33">
        <v>10.42</v>
      </c>
      <c r="D64" s="33"/>
      <c r="E64" s="33">
        <v>40.299999999999997</v>
      </c>
      <c r="F64" s="33"/>
      <c r="G64" s="37">
        <v>34.700000000000003</v>
      </c>
      <c r="H64" s="33"/>
      <c r="I64" s="33">
        <v>35.200000000000003</v>
      </c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>
        <v>17.760000000000002</v>
      </c>
      <c r="H65" s="33"/>
      <c r="I65" s="33">
        <v>18.600000000000001</v>
      </c>
      <c r="J65" s="39"/>
      <c r="K65" s="39">
        <v>18.399999999999999</v>
      </c>
      <c r="M65" s="39">
        <v>16.100000000000001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5.13</v>
      </c>
      <c r="C67" s="33">
        <v>13.14</v>
      </c>
      <c r="D67" s="33">
        <v>5.66</v>
      </c>
      <c r="E67" s="33">
        <v>11.75</v>
      </c>
      <c r="F67" s="33">
        <v>8.9</v>
      </c>
      <c r="G67" s="35">
        <v>11.6</v>
      </c>
      <c r="H67" s="33">
        <v>9.1999999999999993</v>
      </c>
      <c r="I67" s="33">
        <v>11.65</v>
      </c>
      <c r="J67" s="39">
        <v>6.7</v>
      </c>
      <c r="K67" s="39">
        <v>10.4</v>
      </c>
      <c r="L67" s="39">
        <v>6.3</v>
      </c>
      <c r="M67" s="39">
        <v>10.7</v>
      </c>
    </row>
    <row r="68" spans="1:13" ht="18.75">
      <c r="A68" s="41" t="s">
        <v>84</v>
      </c>
      <c r="B68" s="33">
        <v>6.55</v>
      </c>
      <c r="C68" s="33">
        <v>10.39</v>
      </c>
      <c r="D68" s="33">
        <v>5.97</v>
      </c>
      <c r="E68" s="33">
        <v>10.1</v>
      </c>
      <c r="F68" s="33">
        <v>12.4</v>
      </c>
      <c r="G68" s="35">
        <v>10.5</v>
      </c>
      <c r="H68" s="33">
        <v>11.5</v>
      </c>
      <c r="I68" s="33">
        <v>10.130000000000001</v>
      </c>
      <c r="J68" s="39">
        <v>6.9</v>
      </c>
      <c r="K68" s="39">
        <v>9.5</v>
      </c>
      <c r="L68" s="39">
        <v>6.9</v>
      </c>
      <c r="M68" s="39">
        <v>9.1</v>
      </c>
    </row>
    <row r="69" spans="1:13" ht="18.75">
      <c r="A69" s="41" t="s">
        <v>85</v>
      </c>
      <c r="B69" s="33"/>
      <c r="C69" s="33"/>
      <c r="D69" s="33"/>
      <c r="E69" s="33"/>
      <c r="F69" s="33">
        <v>18.8</v>
      </c>
      <c r="G69" s="35">
        <v>5.5</v>
      </c>
      <c r="H69" s="33">
        <v>16.399999999999999</v>
      </c>
      <c r="I69" s="33">
        <v>7.1</v>
      </c>
      <c r="J69" s="39">
        <v>2.8</v>
      </c>
      <c r="K69" s="39">
        <v>9.6</v>
      </c>
      <c r="L69" s="39">
        <v>3.1</v>
      </c>
      <c r="M69" s="39">
        <v>8.4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87</v>
      </c>
      <c r="D2" s="54"/>
      <c r="E2" s="54"/>
      <c r="F2" s="55" t="s">
        <v>88</v>
      </c>
      <c r="G2" s="55"/>
      <c r="H2" s="55"/>
      <c r="I2" s="56" t="s">
        <v>89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45500</v>
      </c>
      <c r="D4" s="57"/>
      <c r="E4" s="57"/>
      <c r="F4" s="57">
        <v>46416</v>
      </c>
      <c r="G4" s="57"/>
      <c r="H4" s="57"/>
      <c r="I4" s="57">
        <v>47500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34400</v>
      </c>
      <c r="D5" s="57"/>
      <c r="E5" s="57"/>
      <c r="F5" s="57">
        <v>35642</v>
      </c>
      <c r="G5" s="57"/>
      <c r="H5" s="57"/>
      <c r="I5" s="57">
        <v>36850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C4-'16日'!I4</f>
        <v>1056</v>
      </c>
      <c r="D6" s="115"/>
      <c r="E6" s="115"/>
      <c r="F6" s="116">
        <f>F4-C4</f>
        <v>916</v>
      </c>
      <c r="G6" s="117"/>
      <c r="H6" s="118"/>
      <c r="I6" s="116">
        <f>I4-F4</f>
        <v>1084</v>
      </c>
      <c r="J6" s="117"/>
      <c r="K6" s="118"/>
      <c r="L6" s="126">
        <f>C6+F6+I6</f>
        <v>3056</v>
      </c>
      <c r="M6" s="126">
        <f>C7+F7+I7</f>
        <v>3750</v>
      </c>
    </row>
    <row r="7" spans="1:15" ht="21.95" customHeight="1">
      <c r="A7" s="104"/>
      <c r="B7" s="6" t="s">
        <v>8</v>
      </c>
      <c r="C7" s="115">
        <f>C5-'16日'!I5</f>
        <v>1300</v>
      </c>
      <c r="D7" s="115"/>
      <c r="E7" s="115"/>
      <c r="F7" s="116">
        <f>F5-C5</f>
        <v>1242</v>
      </c>
      <c r="G7" s="117"/>
      <c r="H7" s="118"/>
      <c r="I7" s="116">
        <f>I5-F5</f>
        <v>1208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34</v>
      </c>
      <c r="D9" s="57"/>
      <c r="E9" s="57"/>
      <c r="F9" s="57">
        <v>28</v>
      </c>
      <c r="G9" s="57"/>
      <c r="H9" s="57"/>
      <c r="I9" s="57">
        <v>34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34</v>
      </c>
      <c r="D10" s="57"/>
      <c r="E10" s="57"/>
      <c r="F10" s="57">
        <v>28</v>
      </c>
      <c r="G10" s="57"/>
      <c r="H10" s="57"/>
      <c r="I10" s="57">
        <v>34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>
        <v>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460</v>
      </c>
      <c r="D15" s="9">
        <v>420</v>
      </c>
      <c r="E15" s="9">
        <v>380</v>
      </c>
      <c r="F15" s="9">
        <v>380</v>
      </c>
      <c r="G15" s="9">
        <v>350</v>
      </c>
      <c r="H15" s="9">
        <v>310</v>
      </c>
      <c r="I15" s="9">
        <v>310</v>
      </c>
      <c r="J15" s="9">
        <v>270</v>
      </c>
      <c r="K15" s="9">
        <v>550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410</v>
      </c>
      <c r="D21" s="9">
        <v>340</v>
      </c>
      <c r="E21" s="9">
        <v>280</v>
      </c>
      <c r="F21" s="9">
        <v>280</v>
      </c>
      <c r="G21" s="9">
        <v>220</v>
      </c>
      <c r="H21" s="9">
        <v>490</v>
      </c>
      <c r="I21" s="9">
        <v>490</v>
      </c>
      <c r="J21" s="9">
        <v>420</v>
      </c>
      <c r="K21" s="9">
        <v>350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188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700</v>
      </c>
      <c r="D23" s="64"/>
      <c r="E23" s="64"/>
      <c r="F23" s="64">
        <v>700</v>
      </c>
      <c r="G23" s="64"/>
      <c r="H23" s="64"/>
      <c r="I23" s="64">
        <v>560</v>
      </c>
      <c r="J23" s="64"/>
      <c r="K23" s="64"/>
    </row>
    <row r="24" spans="1:11" ht="21.95" customHeight="1">
      <c r="A24" s="110"/>
      <c r="B24" s="13" t="s">
        <v>29</v>
      </c>
      <c r="C24" s="64">
        <v>2150</v>
      </c>
      <c r="D24" s="64"/>
      <c r="E24" s="64"/>
      <c r="F24" s="64">
        <v>2150</v>
      </c>
      <c r="G24" s="64"/>
      <c r="H24" s="64"/>
      <c r="I24" s="64">
        <v>1970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14</v>
      </c>
      <c r="D25" s="64"/>
      <c r="E25" s="64"/>
      <c r="F25" s="64">
        <v>14</v>
      </c>
      <c r="G25" s="64"/>
      <c r="H25" s="64"/>
      <c r="I25" s="64">
        <v>4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189</v>
      </c>
      <c r="D28" s="78"/>
      <c r="E28" s="79"/>
      <c r="F28" s="77" t="s">
        <v>190</v>
      </c>
      <c r="G28" s="78"/>
      <c r="H28" s="79"/>
      <c r="I28" s="77" t="s">
        <v>191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103</v>
      </c>
      <c r="D31" s="69"/>
      <c r="E31" s="70"/>
      <c r="F31" s="68" t="s">
        <v>115</v>
      </c>
      <c r="G31" s="69"/>
      <c r="H31" s="70"/>
      <c r="I31" s="68" t="s">
        <v>175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9.5</v>
      </c>
      <c r="F35" s="9">
        <v>9.49</v>
      </c>
      <c r="G35" s="9">
        <v>9.3000000000000007</v>
      </c>
      <c r="H35" s="9">
        <v>9.27</v>
      </c>
      <c r="I35" s="9">
        <v>9.4700000000000006</v>
      </c>
      <c r="J35" s="39">
        <v>9.4</v>
      </c>
    </row>
    <row r="36" spans="1:10" ht="15.75">
      <c r="A36" s="112"/>
      <c r="B36" s="96"/>
      <c r="C36" s="17" t="s">
        <v>48</v>
      </c>
      <c r="D36" s="17" t="s">
        <v>49</v>
      </c>
      <c r="E36" s="9">
        <v>10.9</v>
      </c>
      <c r="F36" s="9">
        <v>10.1</v>
      </c>
      <c r="G36" s="9">
        <v>9.6</v>
      </c>
      <c r="H36" s="9">
        <v>10.36</v>
      </c>
      <c r="I36" s="9">
        <v>10.210000000000001</v>
      </c>
      <c r="J36" s="39">
        <v>10.11</v>
      </c>
    </row>
    <row r="37" spans="1:10" ht="18.75">
      <c r="A37" s="112"/>
      <c r="B37" s="96"/>
      <c r="C37" s="18" t="s">
        <v>50</v>
      </c>
      <c r="D37" s="17" t="s">
        <v>51</v>
      </c>
      <c r="E37" s="9">
        <v>19.399999999999999</v>
      </c>
      <c r="F37" s="9">
        <v>18.399999999999999</v>
      </c>
      <c r="G37" s="19">
        <v>21.2</v>
      </c>
      <c r="H37" s="9">
        <v>18.600000000000001</v>
      </c>
      <c r="I37" s="9">
        <v>25.1</v>
      </c>
      <c r="J37" s="39">
        <v>19.3</v>
      </c>
    </row>
    <row r="38" spans="1:10" ht="16.5">
      <c r="A38" s="112"/>
      <c r="B38" s="96"/>
      <c r="C38" s="20" t="s">
        <v>52</v>
      </c>
      <c r="D38" s="17" t="s">
        <v>53</v>
      </c>
      <c r="E38" s="19">
        <v>5.28</v>
      </c>
      <c r="F38" s="19">
        <v>2.14</v>
      </c>
      <c r="G38" s="19">
        <v>4.75</v>
      </c>
      <c r="H38" s="19">
        <v>3.38</v>
      </c>
      <c r="I38" s="9">
        <v>4.3099999999999996</v>
      </c>
      <c r="J38" s="39">
        <v>2.68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9.41</v>
      </c>
      <c r="F40" s="9">
        <v>9.48</v>
      </c>
      <c r="G40" s="9">
        <v>9.27</v>
      </c>
      <c r="H40" s="9">
        <v>9.1999999999999993</v>
      </c>
      <c r="I40" s="9">
        <v>9.39</v>
      </c>
      <c r="J40" s="39">
        <v>9.36</v>
      </c>
    </row>
    <row r="41" spans="1:10" ht="15.75">
      <c r="A41" s="112"/>
      <c r="B41" s="96"/>
      <c r="C41" s="17" t="s">
        <v>48</v>
      </c>
      <c r="D41" s="17" t="s">
        <v>56</v>
      </c>
      <c r="E41" s="9">
        <v>9.4</v>
      </c>
      <c r="F41" s="9">
        <v>9.1999999999999993</v>
      </c>
      <c r="G41" s="9">
        <v>8.41</v>
      </c>
      <c r="H41" s="9">
        <v>9.17</v>
      </c>
      <c r="I41" s="9">
        <v>11.93</v>
      </c>
      <c r="J41" s="39">
        <v>11.63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30.7</v>
      </c>
      <c r="F43" s="9">
        <v>39.700000000000003</v>
      </c>
      <c r="G43" s="9">
        <v>26.6</v>
      </c>
      <c r="H43" s="9">
        <v>24.7</v>
      </c>
      <c r="I43" s="9">
        <v>28.3</v>
      </c>
      <c r="J43" s="39">
        <v>34.6</v>
      </c>
    </row>
    <row r="44" spans="1:10" ht="18.75">
      <c r="A44" s="112"/>
      <c r="B44" s="96"/>
      <c r="C44" s="18" t="s">
        <v>50</v>
      </c>
      <c r="D44" s="17" t="s">
        <v>61</v>
      </c>
      <c r="E44" s="9">
        <v>400</v>
      </c>
      <c r="F44" s="9">
        <v>450</v>
      </c>
      <c r="G44" s="9">
        <v>590</v>
      </c>
      <c r="H44" s="9">
        <v>553</v>
      </c>
      <c r="I44" s="9">
        <v>654</v>
      </c>
      <c r="J44" s="39">
        <v>703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11.1</v>
      </c>
      <c r="F45" s="9">
        <v>10.9</v>
      </c>
      <c r="G45" s="9">
        <v>10.35</v>
      </c>
      <c r="H45" s="9">
        <v>10.28</v>
      </c>
      <c r="I45" s="9">
        <v>9.27</v>
      </c>
      <c r="J45" s="39">
        <v>9.3000000000000007</v>
      </c>
    </row>
    <row r="46" spans="1:10" ht="18.75">
      <c r="A46" s="112"/>
      <c r="B46" s="96"/>
      <c r="C46" s="18" t="s">
        <v>50</v>
      </c>
      <c r="D46" s="17" t="s">
        <v>51</v>
      </c>
      <c r="E46" s="9">
        <v>13.6</v>
      </c>
      <c r="F46" s="9">
        <v>12.8</v>
      </c>
      <c r="G46" s="9">
        <v>13.6</v>
      </c>
      <c r="H46" s="9">
        <v>15.8</v>
      </c>
      <c r="I46" s="9">
        <v>10.199999999999999</v>
      </c>
      <c r="J46" s="39">
        <v>10.6</v>
      </c>
    </row>
    <row r="47" spans="1:10" ht="16.5">
      <c r="A47" s="112"/>
      <c r="B47" s="96"/>
      <c r="C47" s="20" t="s">
        <v>52</v>
      </c>
      <c r="D47" s="17" t="s">
        <v>65</v>
      </c>
      <c r="E47" s="9">
        <v>1.76</v>
      </c>
      <c r="F47" s="9">
        <v>1.93</v>
      </c>
      <c r="G47" s="9">
        <v>2.35</v>
      </c>
      <c r="H47" s="9">
        <v>1.38</v>
      </c>
      <c r="I47" s="9">
        <v>3.61</v>
      </c>
      <c r="J47" s="39">
        <v>2.9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11.3</v>
      </c>
      <c r="F48" s="9">
        <v>11</v>
      </c>
      <c r="G48" s="9">
        <v>10.17</v>
      </c>
      <c r="H48" s="9">
        <v>9.82</v>
      </c>
      <c r="I48" s="9">
        <v>9.83</v>
      </c>
      <c r="J48" s="39">
        <v>9.68</v>
      </c>
    </row>
    <row r="49" spans="1:13" ht="18.75">
      <c r="A49" s="112"/>
      <c r="B49" s="96"/>
      <c r="C49" s="18" t="s">
        <v>50</v>
      </c>
      <c r="D49" s="17" t="s">
        <v>51</v>
      </c>
      <c r="E49" s="9">
        <v>7.5</v>
      </c>
      <c r="F49" s="9">
        <v>7.1</v>
      </c>
      <c r="G49" s="9">
        <v>8</v>
      </c>
      <c r="H49" s="9">
        <v>6.5</v>
      </c>
      <c r="I49" s="9">
        <v>9.8000000000000007</v>
      </c>
      <c r="J49" s="39">
        <v>9.3000000000000007</v>
      </c>
    </row>
    <row r="50" spans="1:13" ht="16.5">
      <c r="A50" s="112"/>
      <c r="B50" s="96"/>
      <c r="C50" s="20" t="s">
        <v>52</v>
      </c>
      <c r="D50" s="17" t="s">
        <v>65</v>
      </c>
      <c r="E50" s="9">
        <v>1.94</v>
      </c>
      <c r="F50" s="9">
        <v>1.48</v>
      </c>
      <c r="G50" s="9">
        <v>1.64</v>
      </c>
      <c r="H50" s="9">
        <v>1.1499999999999999</v>
      </c>
      <c r="I50" s="9">
        <v>3.13</v>
      </c>
      <c r="J50" s="39">
        <v>2.66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7.77</v>
      </c>
      <c r="D56" s="26" t="s">
        <v>44</v>
      </c>
      <c r="E56" s="27">
        <v>80</v>
      </c>
      <c r="F56" s="26" t="s">
        <v>73</v>
      </c>
      <c r="G56" s="27">
        <v>87</v>
      </c>
      <c r="H56" s="26" t="s">
        <v>74</v>
      </c>
      <c r="I56" s="27">
        <v>0.03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54.2</v>
      </c>
      <c r="C59" s="33"/>
      <c r="D59" s="34">
        <v>60.7</v>
      </c>
      <c r="E59" s="33"/>
      <c r="F59" s="33">
        <v>67.5</v>
      </c>
      <c r="G59" s="35"/>
      <c r="H59" s="33">
        <v>71.599999999999994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35.1</v>
      </c>
      <c r="C60" s="33"/>
      <c r="D60" s="34"/>
      <c r="E60" s="33"/>
      <c r="F60" s="33"/>
      <c r="G60" s="35"/>
      <c r="H60" s="33"/>
      <c r="I60" s="33"/>
      <c r="J60" s="39">
        <v>35.6</v>
      </c>
      <c r="K60" s="39"/>
      <c r="L60" s="39">
        <v>31.3</v>
      </c>
      <c r="M60" s="39"/>
    </row>
    <row r="61" spans="1:13" ht="18.75">
      <c r="A61" s="31" t="s">
        <v>79</v>
      </c>
      <c r="B61" s="32"/>
      <c r="C61" s="33"/>
      <c r="D61" s="34">
        <v>2.7</v>
      </c>
      <c r="E61" s="33"/>
      <c r="F61" s="33">
        <v>3.38</v>
      </c>
      <c r="G61" s="35"/>
      <c r="H61" s="33">
        <v>3.42</v>
      </c>
      <c r="I61" s="33"/>
      <c r="J61" s="39">
        <v>4.8099999999999996</v>
      </c>
      <c r="K61" s="39"/>
      <c r="L61" s="39">
        <v>5.62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10.1</v>
      </c>
      <c r="D63" s="34"/>
      <c r="E63" s="33">
        <v>10.3</v>
      </c>
      <c r="F63" s="33"/>
      <c r="G63" s="35">
        <v>10.25</v>
      </c>
      <c r="H63" s="33"/>
      <c r="I63" s="33">
        <v>9.1999999999999993</v>
      </c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>
        <v>22.5</v>
      </c>
      <c r="F64" s="33"/>
      <c r="G64" s="37">
        <v>22.01</v>
      </c>
      <c r="H64" s="33"/>
      <c r="I64" s="33">
        <v>21.9</v>
      </c>
      <c r="J64" s="39"/>
      <c r="K64" s="39">
        <v>22.1</v>
      </c>
      <c r="L64" s="39"/>
      <c r="M64" s="39">
        <v>22.7</v>
      </c>
    </row>
    <row r="65" spans="1:13" ht="18.75">
      <c r="A65" s="36" t="s">
        <v>82</v>
      </c>
      <c r="B65" s="33"/>
      <c r="C65" s="33">
        <v>16.3</v>
      </c>
      <c r="D65" s="34"/>
      <c r="E65" s="33"/>
      <c r="F65" s="33"/>
      <c r="G65" s="35"/>
      <c r="H65" s="33"/>
      <c r="I65" s="33"/>
      <c r="J65" s="39"/>
      <c r="K65" s="39">
        <v>18.3</v>
      </c>
      <c r="M65" s="39">
        <v>19.100000000000001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6.5</v>
      </c>
      <c r="C67" s="33">
        <v>11.4</v>
      </c>
      <c r="D67" s="34">
        <v>5.8</v>
      </c>
      <c r="E67" s="33">
        <v>11.1</v>
      </c>
      <c r="F67" s="33">
        <v>1.19</v>
      </c>
      <c r="G67" s="35">
        <v>10.73</v>
      </c>
      <c r="H67" s="33">
        <v>3.3</v>
      </c>
      <c r="I67" s="33">
        <v>10.49</v>
      </c>
      <c r="J67" s="39">
        <v>5.57</v>
      </c>
      <c r="K67" s="39">
        <v>10.1</v>
      </c>
      <c r="L67" s="39">
        <v>3.18</v>
      </c>
      <c r="M67" s="39">
        <v>10.7</v>
      </c>
    </row>
    <row r="68" spans="1:13" ht="18.75">
      <c r="A68" s="41" t="s">
        <v>84</v>
      </c>
      <c r="B68" s="42">
        <v>7.1</v>
      </c>
      <c r="C68" s="33">
        <v>9.4</v>
      </c>
      <c r="D68" s="34">
        <v>6.5</v>
      </c>
      <c r="E68" s="33">
        <v>9.6999999999999993</v>
      </c>
      <c r="F68" s="33">
        <v>8.75</v>
      </c>
      <c r="G68" s="35">
        <v>9.4</v>
      </c>
      <c r="H68" s="33">
        <v>5.54</v>
      </c>
      <c r="I68" s="33">
        <v>8.9600000000000009</v>
      </c>
      <c r="J68" s="39">
        <v>3.68</v>
      </c>
      <c r="K68" s="39">
        <v>9.1999999999999993</v>
      </c>
      <c r="L68" s="39">
        <v>3</v>
      </c>
      <c r="M68" s="39">
        <v>9</v>
      </c>
    </row>
    <row r="69" spans="1:13" ht="18.75">
      <c r="A69" s="41" t="s">
        <v>85</v>
      </c>
      <c r="B69" s="42">
        <v>3.4</v>
      </c>
      <c r="C69" s="33">
        <v>9.5</v>
      </c>
      <c r="D69" s="34"/>
      <c r="E69" s="33"/>
      <c r="F69" s="33"/>
      <c r="G69" s="35"/>
      <c r="H69" s="33"/>
      <c r="I69" s="33"/>
      <c r="J69" s="39">
        <v>2.93</v>
      </c>
      <c r="K69" s="39">
        <v>8.9</v>
      </c>
      <c r="L69" s="39">
        <v>2.0299999999999998</v>
      </c>
      <c r="M69" s="39">
        <v>8.8000000000000007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20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87</v>
      </c>
      <c r="D2" s="54"/>
      <c r="E2" s="54"/>
      <c r="F2" s="55" t="s">
        <v>88</v>
      </c>
      <c r="G2" s="55"/>
      <c r="H2" s="55"/>
      <c r="I2" s="56" t="s">
        <v>89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48200</v>
      </c>
      <c r="D4" s="57"/>
      <c r="E4" s="57"/>
      <c r="F4" s="57">
        <v>49070</v>
      </c>
      <c r="G4" s="57"/>
      <c r="H4" s="57"/>
      <c r="I4" s="57">
        <v>50240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38200</v>
      </c>
      <c r="D5" s="57"/>
      <c r="E5" s="57"/>
      <c r="F5" s="57">
        <v>39300</v>
      </c>
      <c r="G5" s="57"/>
      <c r="H5" s="57"/>
      <c r="I5" s="57">
        <v>40850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C4-'17日'!I4</f>
        <v>700</v>
      </c>
      <c r="D6" s="115"/>
      <c r="E6" s="115"/>
      <c r="F6" s="116">
        <f>F4-C4</f>
        <v>870</v>
      </c>
      <c r="G6" s="117"/>
      <c r="H6" s="118"/>
      <c r="I6" s="116">
        <f>I4-F4</f>
        <v>1170</v>
      </c>
      <c r="J6" s="117"/>
      <c r="K6" s="118"/>
      <c r="L6" s="126">
        <f>C6+F6+I6</f>
        <v>2740</v>
      </c>
      <c r="M6" s="126">
        <f>C7+F7+I7</f>
        <v>4000</v>
      </c>
    </row>
    <row r="7" spans="1:15" ht="21.95" customHeight="1">
      <c r="A7" s="104"/>
      <c r="B7" s="6" t="s">
        <v>8</v>
      </c>
      <c r="C7" s="115">
        <f>C5-'17日'!I5</f>
        <v>1350</v>
      </c>
      <c r="D7" s="115"/>
      <c r="E7" s="115"/>
      <c r="F7" s="116">
        <f>F5-C5</f>
        <v>1100</v>
      </c>
      <c r="G7" s="117"/>
      <c r="H7" s="118"/>
      <c r="I7" s="116">
        <f>I5-F5</f>
        <v>1550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30</v>
      </c>
      <c r="D9" s="57"/>
      <c r="E9" s="57"/>
      <c r="F9" s="57">
        <v>26</v>
      </c>
      <c r="G9" s="57"/>
      <c r="H9" s="57"/>
      <c r="I9" s="57">
        <v>32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30</v>
      </c>
      <c r="D10" s="57"/>
      <c r="E10" s="57"/>
      <c r="F10" s="57">
        <v>26</v>
      </c>
      <c r="G10" s="57"/>
      <c r="H10" s="57"/>
      <c r="I10" s="57">
        <v>32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550</v>
      </c>
      <c r="D15" s="9">
        <v>510</v>
      </c>
      <c r="E15" s="9">
        <v>470</v>
      </c>
      <c r="F15" s="9">
        <v>470</v>
      </c>
      <c r="G15" s="9">
        <v>430</v>
      </c>
      <c r="H15" s="9">
        <v>390</v>
      </c>
      <c r="I15" s="9">
        <v>390</v>
      </c>
      <c r="J15" s="9">
        <v>370</v>
      </c>
      <c r="K15" s="9">
        <v>340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340</v>
      </c>
      <c r="D21" s="9">
        <v>270</v>
      </c>
      <c r="E21" s="9">
        <v>210</v>
      </c>
      <c r="F21" s="9">
        <v>210</v>
      </c>
      <c r="G21" s="9">
        <v>130</v>
      </c>
      <c r="H21" s="9">
        <v>540</v>
      </c>
      <c r="I21" s="9">
        <v>540</v>
      </c>
      <c r="J21" s="9">
        <v>470</v>
      </c>
      <c r="K21" s="9">
        <v>400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177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460</v>
      </c>
      <c r="D23" s="64"/>
      <c r="E23" s="64"/>
      <c r="F23" s="64">
        <v>460</v>
      </c>
      <c r="G23" s="64"/>
      <c r="H23" s="64"/>
      <c r="I23" s="64">
        <v>410</v>
      </c>
      <c r="J23" s="64"/>
      <c r="K23" s="64"/>
    </row>
    <row r="24" spans="1:11" ht="21.95" customHeight="1">
      <c r="A24" s="110"/>
      <c r="B24" s="13" t="s">
        <v>29</v>
      </c>
      <c r="C24" s="64">
        <v>1970</v>
      </c>
      <c r="D24" s="64"/>
      <c r="E24" s="64"/>
      <c r="F24" s="64">
        <v>1970</v>
      </c>
      <c r="G24" s="64"/>
      <c r="H24" s="64"/>
      <c r="I24" s="64">
        <v>1820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4</v>
      </c>
      <c r="D25" s="64"/>
      <c r="E25" s="64"/>
      <c r="F25" s="64">
        <v>4</v>
      </c>
      <c r="G25" s="64"/>
      <c r="H25" s="64"/>
      <c r="I25" s="64">
        <v>4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192</v>
      </c>
      <c r="D28" s="78"/>
      <c r="E28" s="79"/>
      <c r="F28" s="77"/>
      <c r="G28" s="78"/>
      <c r="H28" s="79"/>
      <c r="I28" s="77" t="s">
        <v>193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103</v>
      </c>
      <c r="D31" s="69"/>
      <c r="E31" s="70"/>
      <c r="F31" s="68" t="s">
        <v>122</v>
      </c>
      <c r="G31" s="69"/>
      <c r="H31" s="70"/>
      <c r="I31" s="68" t="s">
        <v>175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9.5</v>
      </c>
      <c r="F35" s="9">
        <v>9.4600000000000009</v>
      </c>
      <c r="G35" s="9">
        <v>9.3800000000000008</v>
      </c>
      <c r="H35" s="9">
        <v>9.34</v>
      </c>
      <c r="I35" s="9">
        <v>9.39</v>
      </c>
      <c r="J35" s="9">
        <v>9.3699999999999992</v>
      </c>
    </row>
    <row r="36" spans="1:10" ht="15.75">
      <c r="A36" s="112"/>
      <c r="B36" s="96"/>
      <c r="C36" s="17" t="s">
        <v>48</v>
      </c>
      <c r="D36" s="17" t="s">
        <v>49</v>
      </c>
      <c r="E36" s="9">
        <v>9.6</v>
      </c>
      <c r="F36" s="9">
        <v>11.1</v>
      </c>
      <c r="G36" s="9">
        <v>10.51</v>
      </c>
      <c r="H36" s="9">
        <v>10.23</v>
      </c>
      <c r="I36" s="9">
        <v>10.130000000000001</v>
      </c>
      <c r="J36" s="9">
        <v>9.73</v>
      </c>
    </row>
    <row r="37" spans="1:10" ht="18.75">
      <c r="A37" s="112"/>
      <c r="B37" s="96"/>
      <c r="C37" s="18" t="s">
        <v>50</v>
      </c>
      <c r="D37" s="17" t="s">
        <v>51</v>
      </c>
      <c r="E37" s="9">
        <v>19.100000000000001</v>
      </c>
      <c r="F37" s="9">
        <v>18.600000000000001</v>
      </c>
      <c r="G37" s="9">
        <v>19.7</v>
      </c>
      <c r="H37" s="9">
        <v>17.7</v>
      </c>
      <c r="I37" s="9">
        <v>17.600000000000001</v>
      </c>
      <c r="J37" s="9">
        <v>16.3</v>
      </c>
    </row>
    <row r="38" spans="1:10" ht="16.5">
      <c r="A38" s="112"/>
      <c r="B38" s="96"/>
      <c r="C38" s="20" t="s">
        <v>52</v>
      </c>
      <c r="D38" s="17" t="s">
        <v>53</v>
      </c>
      <c r="E38" s="9">
        <v>7.02</v>
      </c>
      <c r="F38" s="9">
        <v>8.51</v>
      </c>
      <c r="G38" s="9">
        <v>8.59</v>
      </c>
      <c r="H38" s="9">
        <v>6.53</v>
      </c>
      <c r="I38" s="9">
        <v>2.33</v>
      </c>
      <c r="J38" s="9">
        <v>2.27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9.3800000000000008</v>
      </c>
      <c r="F40" s="9">
        <v>9.44</v>
      </c>
      <c r="G40" s="9">
        <v>9.4</v>
      </c>
      <c r="H40" s="9">
        <v>9.35</v>
      </c>
      <c r="I40" s="9">
        <v>9.35</v>
      </c>
      <c r="J40" s="9">
        <v>9.31</v>
      </c>
    </row>
    <row r="41" spans="1:10" ht="15.75">
      <c r="A41" s="112"/>
      <c r="B41" s="96"/>
      <c r="C41" s="17" t="s">
        <v>48</v>
      </c>
      <c r="D41" s="17" t="s">
        <v>56</v>
      </c>
      <c r="E41" s="9">
        <v>9.1</v>
      </c>
      <c r="F41" s="9">
        <v>10.199999999999999</v>
      </c>
      <c r="G41" s="9">
        <v>9.3699999999999992</v>
      </c>
      <c r="H41" s="9">
        <v>9.17</v>
      </c>
      <c r="I41" s="9">
        <v>11.93</v>
      </c>
      <c r="J41" s="9">
        <v>10.07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35.200000000000003</v>
      </c>
      <c r="F43" s="9">
        <v>42.9</v>
      </c>
      <c r="G43" s="9">
        <v>33.4</v>
      </c>
      <c r="H43" s="9">
        <v>47.5</v>
      </c>
      <c r="I43" s="9">
        <v>30.2</v>
      </c>
      <c r="J43" s="9">
        <v>32.9</v>
      </c>
    </row>
    <row r="44" spans="1:10" ht="18.75">
      <c r="A44" s="112"/>
      <c r="B44" s="96"/>
      <c r="C44" s="18" t="s">
        <v>50</v>
      </c>
      <c r="D44" s="17" t="s">
        <v>61</v>
      </c>
      <c r="E44" s="9">
        <v>35.200000000000003</v>
      </c>
      <c r="F44" s="9">
        <v>420</v>
      </c>
      <c r="G44" s="9">
        <v>302</v>
      </c>
      <c r="H44" s="9">
        <v>360</v>
      </c>
      <c r="I44" s="9">
        <v>469</v>
      </c>
      <c r="J44" s="9">
        <v>503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10.8</v>
      </c>
      <c r="F45" s="9">
        <v>11.8</v>
      </c>
      <c r="G45" s="9">
        <v>11.7</v>
      </c>
      <c r="H45" s="9">
        <v>11.4</v>
      </c>
      <c r="I45" s="9">
        <v>9.6300000000000008</v>
      </c>
      <c r="J45" s="9">
        <v>9.4</v>
      </c>
    </row>
    <row r="46" spans="1:10" ht="18.75">
      <c r="A46" s="112"/>
      <c r="B46" s="96"/>
      <c r="C46" s="18" t="s">
        <v>50</v>
      </c>
      <c r="D46" s="17" t="s">
        <v>51</v>
      </c>
      <c r="E46" s="9">
        <v>11.4</v>
      </c>
      <c r="F46" s="9">
        <v>10.7</v>
      </c>
      <c r="G46" s="9">
        <v>13.1</v>
      </c>
      <c r="H46" s="9">
        <v>12.4</v>
      </c>
      <c r="I46" s="9">
        <v>10.9</v>
      </c>
      <c r="J46" s="9">
        <v>10.1</v>
      </c>
    </row>
    <row r="47" spans="1:10" ht="16.5">
      <c r="A47" s="112"/>
      <c r="B47" s="96"/>
      <c r="C47" s="20" t="s">
        <v>52</v>
      </c>
      <c r="D47" s="17" t="s">
        <v>65</v>
      </c>
      <c r="E47" s="9">
        <v>6.28</v>
      </c>
      <c r="F47" s="9">
        <v>4.68</v>
      </c>
      <c r="G47" s="9">
        <v>1.6</v>
      </c>
      <c r="H47" s="9">
        <v>1.91</v>
      </c>
      <c r="I47" s="9">
        <v>2.13</v>
      </c>
      <c r="J47" s="9">
        <v>1.77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10.7</v>
      </c>
      <c r="F48" s="9">
        <v>12.3</v>
      </c>
      <c r="G48" s="9">
        <v>12.28</v>
      </c>
      <c r="H48" s="9">
        <v>11.63</v>
      </c>
      <c r="I48" s="9">
        <v>10.31</v>
      </c>
      <c r="J48" s="9">
        <v>9.93</v>
      </c>
    </row>
    <row r="49" spans="1:13" ht="18.75">
      <c r="A49" s="112"/>
      <c r="B49" s="96"/>
      <c r="C49" s="18" t="s">
        <v>50</v>
      </c>
      <c r="D49" s="17" t="s">
        <v>51</v>
      </c>
      <c r="E49" s="9">
        <v>6</v>
      </c>
      <c r="F49" s="9">
        <v>5.6</v>
      </c>
      <c r="G49" s="9">
        <v>7.4</v>
      </c>
      <c r="H49" s="9">
        <v>6.3</v>
      </c>
      <c r="I49" s="9">
        <v>9.6</v>
      </c>
      <c r="J49" s="9">
        <v>7.4</v>
      </c>
    </row>
    <row r="50" spans="1:13" ht="16.5">
      <c r="A50" s="112"/>
      <c r="B50" s="96"/>
      <c r="C50" s="20" t="s">
        <v>52</v>
      </c>
      <c r="D50" s="17" t="s">
        <v>65</v>
      </c>
      <c r="E50" s="9">
        <v>1.73</v>
      </c>
      <c r="F50" s="9">
        <v>1.93</v>
      </c>
      <c r="G50" s="9">
        <v>2.08</v>
      </c>
      <c r="H50" s="9">
        <v>1.73</v>
      </c>
      <c r="I50" s="9">
        <v>1.93</v>
      </c>
      <c r="J50" s="9">
        <v>0.86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</v>
      </c>
      <c r="D56" s="26" t="s">
        <v>44</v>
      </c>
      <c r="E56" s="27">
        <v>77</v>
      </c>
      <c r="F56" s="26" t="s">
        <v>73</v>
      </c>
      <c r="G56" s="27">
        <v>86</v>
      </c>
      <c r="H56" s="26" t="s">
        <v>74</v>
      </c>
      <c r="I56" s="27">
        <v>0.01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39.409999999999997</v>
      </c>
      <c r="G59" s="35"/>
      <c r="H59" s="33">
        <v>40.799999999999997</v>
      </c>
      <c r="I59" s="33"/>
      <c r="J59" s="39">
        <v>32.1</v>
      </c>
      <c r="K59" s="39"/>
      <c r="L59" s="39">
        <v>35.1</v>
      </c>
      <c r="M59" s="39"/>
    </row>
    <row r="60" spans="1:13" ht="18.75">
      <c r="A60" s="31" t="s">
        <v>78</v>
      </c>
      <c r="B60" s="32">
        <v>37.1</v>
      </c>
      <c r="C60" s="33"/>
      <c r="D60" s="34">
        <v>39.4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4.0999999999999996</v>
      </c>
      <c r="C61" s="33"/>
      <c r="D61" s="34">
        <v>4.2</v>
      </c>
      <c r="E61" s="33"/>
      <c r="F61" s="33">
        <v>5.21</v>
      </c>
      <c r="G61" s="35"/>
      <c r="H61" s="33">
        <v>4.67</v>
      </c>
      <c r="I61" s="33"/>
      <c r="J61" s="39">
        <v>5.13</v>
      </c>
      <c r="K61" s="39"/>
      <c r="L61" s="39">
        <v>6.37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9.9</v>
      </c>
      <c r="D63" s="34"/>
      <c r="E63" s="33">
        <v>9.4</v>
      </c>
      <c r="F63" s="33"/>
      <c r="G63" s="33">
        <v>9.5</v>
      </c>
      <c r="H63" s="33"/>
      <c r="I63" s="33">
        <v>9.41</v>
      </c>
      <c r="J63" s="39"/>
      <c r="K63" s="39">
        <v>36.299999999999997</v>
      </c>
      <c r="M63" s="39">
        <v>37.1</v>
      </c>
    </row>
    <row r="64" spans="1:13" ht="18.75">
      <c r="A64" s="36" t="s">
        <v>81</v>
      </c>
      <c r="B64" s="33"/>
      <c r="C64" s="33">
        <v>23.8</v>
      </c>
      <c r="D64" s="34"/>
      <c r="E64" s="33">
        <v>24.3</v>
      </c>
      <c r="F64" s="33"/>
      <c r="G64" s="33">
        <v>22.83</v>
      </c>
      <c r="H64" s="33"/>
      <c r="I64" s="33">
        <v>23.55</v>
      </c>
      <c r="J64" s="39"/>
      <c r="K64" s="39"/>
      <c r="L64" s="39"/>
      <c r="M64" s="39">
        <v>22</v>
      </c>
    </row>
    <row r="65" spans="1:13" ht="18.75">
      <c r="A65" s="36" t="s">
        <v>82</v>
      </c>
      <c r="B65" s="33"/>
      <c r="C65" s="33"/>
      <c r="D65" s="34"/>
      <c r="E65" s="33"/>
      <c r="F65" s="33"/>
      <c r="G65" s="33"/>
      <c r="H65" s="33"/>
      <c r="I65" s="33"/>
      <c r="J65" s="39"/>
      <c r="K65" s="39">
        <v>60.9</v>
      </c>
      <c r="M65" s="39">
        <v>13.4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3.82</v>
      </c>
      <c r="C67" s="33">
        <v>10.6</v>
      </c>
      <c r="D67" s="34">
        <v>2.97</v>
      </c>
      <c r="E67" s="33">
        <v>10.4</v>
      </c>
      <c r="F67" s="33">
        <v>2.13</v>
      </c>
      <c r="G67" s="33">
        <v>10.3</v>
      </c>
      <c r="H67" s="33">
        <v>3.09</v>
      </c>
      <c r="I67" s="33">
        <v>9.81</v>
      </c>
      <c r="J67" s="39">
        <v>2.73</v>
      </c>
      <c r="K67" s="39">
        <v>9.8000000000000007</v>
      </c>
      <c r="L67" s="39">
        <v>1.87</v>
      </c>
      <c r="M67" s="39">
        <v>9.5</v>
      </c>
    </row>
    <row r="68" spans="1:13" ht="18.75">
      <c r="A68" s="41" t="s">
        <v>84</v>
      </c>
      <c r="B68" s="42">
        <v>3.24</v>
      </c>
      <c r="C68" s="33">
        <v>9.1999999999999993</v>
      </c>
      <c r="D68" s="34">
        <v>3.06</v>
      </c>
      <c r="E68" s="33">
        <v>9.3000000000000007</v>
      </c>
      <c r="F68" s="33">
        <v>2.88</v>
      </c>
      <c r="G68" s="33">
        <v>8.8800000000000008</v>
      </c>
      <c r="H68" s="33">
        <v>2.57</v>
      </c>
      <c r="I68" s="33">
        <v>8.52</v>
      </c>
      <c r="J68" s="39">
        <v>1.93</v>
      </c>
      <c r="K68" s="39">
        <v>9.3000000000000007</v>
      </c>
      <c r="L68" s="39">
        <v>1.63</v>
      </c>
      <c r="M68" s="39">
        <v>9.3000000000000007</v>
      </c>
    </row>
    <row r="69" spans="1:13" ht="18.75">
      <c r="A69" s="41" t="s">
        <v>85</v>
      </c>
      <c r="B69" s="42"/>
      <c r="C69" s="33"/>
      <c r="D69" s="34"/>
      <c r="E69" s="33"/>
      <c r="F69" s="33"/>
      <c r="G69" s="33"/>
      <c r="H69" s="33"/>
      <c r="I69" s="33"/>
      <c r="J69" s="39">
        <v>1.62</v>
      </c>
      <c r="K69" s="39">
        <v>8.8000000000000007</v>
      </c>
      <c r="L69" s="39">
        <v>0.93</v>
      </c>
      <c r="M69" s="39">
        <v>8.6999999999999993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30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87</v>
      </c>
      <c r="D2" s="54"/>
      <c r="E2" s="54"/>
      <c r="F2" s="55" t="s">
        <v>88</v>
      </c>
      <c r="G2" s="55"/>
      <c r="H2" s="55"/>
      <c r="I2" s="56" t="s">
        <v>89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840</v>
      </c>
      <c r="D4" s="57"/>
      <c r="E4" s="57"/>
      <c r="F4" s="57">
        <v>1925</v>
      </c>
      <c r="G4" s="57"/>
      <c r="H4" s="57"/>
      <c r="I4" s="57">
        <v>2950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620</v>
      </c>
      <c r="D5" s="57"/>
      <c r="E5" s="57"/>
      <c r="F5" s="57">
        <v>1260</v>
      </c>
      <c r="G5" s="57"/>
      <c r="H5" s="57"/>
      <c r="I5" s="57">
        <v>2430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</f>
        <v>840</v>
      </c>
      <c r="D6" s="115"/>
      <c r="E6" s="115"/>
      <c r="F6" s="116">
        <f>F4-C4</f>
        <v>1085</v>
      </c>
      <c r="G6" s="117"/>
      <c r="H6" s="118"/>
      <c r="I6" s="116">
        <f>I4-F4</f>
        <v>1025</v>
      </c>
      <c r="J6" s="117"/>
      <c r="K6" s="118"/>
      <c r="L6" s="126">
        <f>C6+F6+I6</f>
        <v>2950</v>
      </c>
      <c r="M6" s="126">
        <f>C7+F7+I7</f>
        <v>2430</v>
      </c>
    </row>
    <row r="7" spans="1:15" ht="21.95" customHeight="1">
      <c r="A7" s="104"/>
      <c r="B7" s="6" t="s">
        <v>8</v>
      </c>
      <c r="C7" s="115">
        <f>C5</f>
        <v>620</v>
      </c>
      <c r="D7" s="115"/>
      <c r="E7" s="115"/>
      <c r="F7" s="116">
        <f>F5-C5</f>
        <v>640</v>
      </c>
      <c r="G7" s="117"/>
      <c r="H7" s="118"/>
      <c r="I7" s="116">
        <f>I5-F5</f>
        <v>1170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43" t="s">
        <v>93</v>
      </c>
      <c r="D11" s="43" t="s">
        <v>93</v>
      </c>
      <c r="E11" s="43" t="s">
        <v>93</v>
      </c>
      <c r="F11" s="43" t="s">
        <v>93</v>
      </c>
      <c r="G11" s="43" t="s">
        <v>93</v>
      </c>
      <c r="H11" s="43" t="s">
        <v>93</v>
      </c>
      <c r="I11" s="43" t="s">
        <v>93</v>
      </c>
      <c r="J11" s="43" t="s">
        <v>93</v>
      </c>
      <c r="K11" s="43" t="s">
        <v>93</v>
      </c>
    </row>
    <row r="12" spans="1:15" ht="21.95" customHeight="1">
      <c r="A12" s="106"/>
      <c r="B12" s="8" t="s">
        <v>15</v>
      </c>
      <c r="C12" s="43">
        <v>60</v>
      </c>
      <c r="D12" s="43">
        <v>60</v>
      </c>
      <c r="E12" s="43">
        <v>60</v>
      </c>
      <c r="F12" s="43">
        <v>60</v>
      </c>
      <c r="G12" s="43">
        <v>60</v>
      </c>
      <c r="H12" s="43">
        <v>60</v>
      </c>
      <c r="I12" s="43">
        <v>60</v>
      </c>
      <c r="J12" s="43">
        <v>60</v>
      </c>
      <c r="K12" s="43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280</v>
      </c>
      <c r="D15" s="9">
        <v>240</v>
      </c>
      <c r="E15" s="9">
        <v>550</v>
      </c>
      <c r="F15" s="9">
        <v>550</v>
      </c>
      <c r="G15" s="9">
        <v>520</v>
      </c>
      <c r="H15" s="9">
        <v>490</v>
      </c>
      <c r="I15" s="9">
        <v>490</v>
      </c>
      <c r="J15" s="9">
        <v>450</v>
      </c>
      <c r="K15" s="9">
        <v>410</v>
      </c>
    </row>
    <row r="16" spans="1:15" ht="21.95" customHeight="1">
      <c r="A16" s="107"/>
      <c r="B16" s="11" t="s">
        <v>20</v>
      </c>
      <c r="C16" s="65" t="s">
        <v>94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43" t="s">
        <v>93</v>
      </c>
      <c r="D17" s="43" t="s">
        <v>93</v>
      </c>
      <c r="E17" s="43" t="s">
        <v>93</v>
      </c>
      <c r="F17" s="43" t="s">
        <v>93</v>
      </c>
      <c r="G17" s="43" t="s">
        <v>93</v>
      </c>
      <c r="H17" s="43" t="s">
        <v>93</v>
      </c>
      <c r="I17" s="43" t="s">
        <v>93</v>
      </c>
      <c r="J17" s="43" t="s">
        <v>93</v>
      </c>
      <c r="K17" s="43" t="s">
        <v>93</v>
      </c>
    </row>
    <row r="18" spans="1:11" ht="21.95" customHeight="1">
      <c r="A18" s="108"/>
      <c r="B18" s="12" t="s">
        <v>15</v>
      </c>
      <c r="C18" s="43">
        <v>60</v>
      </c>
      <c r="D18" s="43">
        <v>60</v>
      </c>
      <c r="E18" s="43">
        <v>60</v>
      </c>
      <c r="F18" s="43">
        <v>60</v>
      </c>
      <c r="G18" s="43">
        <v>60</v>
      </c>
      <c r="H18" s="43">
        <v>60</v>
      </c>
      <c r="I18" s="43">
        <v>60</v>
      </c>
      <c r="J18" s="43">
        <v>60</v>
      </c>
      <c r="K18" s="43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420</v>
      </c>
      <c r="D21" s="9">
        <v>360</v>
      </c>
      <c r="E21" s="9">
        <v>300</v>
      </c>
      <c r="F21" s="9">
        <v>300</v>
      </c>
      <c r="G21" s="9">
        <v>250</v>
      </c>
      <c r="H21" s="9">
        <v>530</v>
      </c>
      <c r="I21" s="9">
        <v>520</v>
      </c>
      <c r="J21" s="9">
        <v>470</v>
      </c>
      <c r="K21" s="9">
        <v>420</v>
      </c>
    </row>
    <row r="22" spans="1:11" ht="30.75" customHeight="1">
      <c r="A22" s="109"/>
      <c r="B22" s="11" t="s">
        <v>25</v>
      </c>
      <c r="C22" s="65" t="s">
        <v>26</v>
      </c>
      <c r="D22" s="65"/>
      <c r="E22" s="65"/>
      <c r="F22" s="65" t="s">
        <v>95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121">
        <v>0</v>
      </c>
      <c r="D23" s="122"/>
      <c r="E23" s="123"/>
      <c r="F23" s="121">
        <v>0</v>
      </c>
      <c r="G23" s="122"/>
      <c r="H23" s="123"/>
      <c r="I23" s="121">
        <v>0</v>
      </c>
      <c r="J23" s="122"/>
      <c r="K23" s="123"/>
    </row>
    <row r="24" spans="1:11" ht="21.95" customHeight="1">
      <c r="A24" s="110"/>
      <c r="B24" s="13" t="s">
        <v>29</v>
      </c>
      <c r="C24" s="121">
        <v>2050</v>
      </c>
      <c r="D24" s="122"/>
      <c r="E24" s="123"/>
      <c r="F24" s="121">
        <v>2050</v>
      </c>
      <c r="G24" s="122"/>
      <c r="H24" s="123"/>
      <c r="I24" s="121">
        <v>1960</v>
      </c>
      <c r="J24" s="122"/>
      <c r="K24" s="123"/>
    </row>
    <row r="25" spans="1:11" ht="21.95" customHeight="1">
      <c r="A25" s="107" t="s">
        <v>30</v>
      </c>
      <c r="B25" s="10" t="s">
        <v>31</v>
      </c>
      <c r="C25" s="121">
        <v>20</v>
      </c>
      <c r="D25" s="122"/>
      <c r="E25" s="123"/>
      <c r="F25" s="121">
        <v>20</v>
      </c>
      <c r="G25" s="122"/>
      <c r="H25" s="123"/>
      <c r="I25" s="121">
        <v>20</v>
      </c>
      <c r="J25" s="122"/>
      <c r="K25" s="123"/>
    </row>
    <row r="26" spans="1:11" ht="21.95" customHeight="1">
      <c r="A26" s="107"/>
      <c r="B26" s="10" t="s">
        <v>32</v>
      </c>
      <c r="C26" s="121">
        <v>420</v>
      </c>
      <c r="D26" s="122"/>
      <c r="E26" s="123"/>
      <c r="F26" s="121">
        <v>420</v>
      </c>
      <c r="G26" s="122"/>
      <c r="H26" s="123"/>
      <c r="I26" s="121">
        <v>420</v>
      </c>
      <c r="J26" s="122"/>
      <c r="K26" s="123"/>
    </row>
    <row r="27" spans="1:11" ht="21.95" customHeight="1">
      <c r="A27" s="107"/>
      <c r="B27" s="10" t="s">
        <v>33</v>
      </c>
      <c r="C27" s="121">
        <v>20</v>
      </c>
      <c r="D27" s="122"/>
      <c r="E27" s="123"/>
      <c r="F27" s="121">
        <v>20</v>
      </c>
      <c r="G27" s="122"/>
      <c r="H27" s="123"/>
      <c r="I27" s="121">
        <v>20</v>
      </c>
      <c r="J27" s="122"/>
      <c r="K27" s="123"/>
    </row>
    <row r="28" spans="1:11" ht="76.5" customHeight="1">
      <c r="A28" s="71" t="s">
        <v>34</v>
      </c>
      <c r="B28" s="72"/>
      <c r="C28" s="77"/>
      <c r="D28" s="78"/>
      <c r="E28" s="79"/>
      <c r="F28" s="77"/>
      <c r="G28" s="78"/>
      <c r="H28" s="79"/>
      <c r="I28" s="77" t="s">
        <v>96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97</v>
      </c>
      <c r="D31" s="69"/>
      <c r="E31" s="70"/>
      <c r="F31" s="68" t="s">
        <v>98</v>
      </c>
      <c r="G31" s="69"/>
      <c r="H31" s="70"/>
      <c r="I31" s="68" t="s">
        <v>99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9.5399999999999991</v>
      </c>
      <c r="F35" s="9">
        <v>9.81</v>
      </c>
      <c r="G35" s="9">
        <v>9.49</v>
      </c>
      <c r="H35" s="9">
        <v>9.48</v>
      </c>
      <c r="I35" s="9">
        <v>9.42</v>
      </c>
      <c r="J35" s="39">
        <v>9.4700000000000006</v>
      </c>
    </row>
    <row r="36" spans="1:10" ht="15.75">
      <c r="A36" s="112"/>
      <c r="B36" s="96"/>
      <c r="C36" s="17" t="s">
        <v>48</v>
      </c>
      <c r="D36" s="17" t="s">
        <v>49</v>
      </c>
      <c r="E36" s="9">
        <v>14.1</v>
      </c>
      <c r="F36" s="9">
        <v>13.5</v>
      </c>
      <c r="G36" s="9">
        <v>10.5</v>
      </c>
      <c r="H36" s="9">
        <v>13.7</v>
      </c>
      <c r="I36" s="9">
        <v>11.07</v>
      </c>
      <c r="J36" s="39">
        <v>12.31</v>
      </c>
    </row>
    <row r="37" spans="1:10" ht="18.75">
      <c r="A37" s="112"/>
      <c r="B37" s="96"/>
      <c r="C37" s="18" t="s">
        <v>50</v>
      </c>
      <c r="D37" s="17" t="s">
        <v>51</v>
      </c>
      <c r="E37" s="9">
        <v>18.3</v>
      </c>
      <c r="F37" s="9">
        <v>31.3</v>
      </c>
      <c r="G37" s="19">
        <v>32.1</v>
      </c>
      <c r="H37" s="19">
        <v>27.6</v>
      </c>
      <c r="I37" s="9">
        <v>32.5</v>
      </c>
      <c r="J37" s="39">
        <v>35.1</v>
      </c>
    </row>
    <row r="38" spans="1:10" ht="16.5">
      <c r="A38" s="112"/>
      <c r="B38" s="96"/>
      <c r="C38" s="20" t="s">
        <v>52</v>
      </c>
      <c r="D38" s="17" t="s">
        <v>53</v>
      </c>
      <c r="E38" s="19">
        <v>58.2</v>
      </c>
      <c r="F38" s="19">
        <v>82.7</v>
      </c>
      <c r="G38" s="19">
        <v>34.700000000000003</v>
      </c>
      <c r="H38" s="19">
        <v>32.4</v>
      </c>
      <c r="I38" s="9">
        <v>55.7</v>
      </c>
      <c r="J38" s="39">
        <v>37.9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0.7</v>
      </c>
      <c r="F39" s="9">
        <v>0.7</v>
      </c>
      <c r="G39" s="9">
        <v>0.5</v>
      </c>
      <c r="H39" s="9">
        <v>0.5</v>
      </c>
      <c r="I39" s="9">
        <v>0.3</v>
      </c>
      <c r="J39" s="39">
        <v>0.5</v>
      </c>
    </row>
    <row r="40" spans="1:10" ht="15.75">
      <c r="A40" s="112"/>
      <c r="B40" s="96"/>
      <c r="C40" s="18" t="s">
        <v>46</v>
      </c>
      <c r="D40" s="18" t="s">
        <v>55</v>
      </c>
      <c r="E40" s="9">
        <v>10</v>
      </c>
      <c r="F40" s="9">
        <v>10.08</v>
      </c>
      <c r="G40" s="9">
        <v>9.85</v>
      </c>
      <c r="H40" s="9">
        <v>9.7899999999999991</v>
      </c>
      <c r="I40" s="9">
        <v>9.8699999999999992</v>
      </c>
      <c r="J40" s="39">
        <v>9.92</v>
      </c>
    </row>
    <row r="41" spans="1:10" ht="15.75">
      <c r="A41" s="112"/>
      <c r="B41" s="96"/>
      <c r="C41" s="17" t="s">
        <v>48</v>
      </c>
      <c r="D41" s="17" t="s">
        <v>56</v>
      </c>
      <c r="E41" s="9">
        <v>19.399999999999999</v>
      </c>
      <c r="F41" s="9">
        <v>17.899999999999999</v>
      </c>
      <c r="G41" s="9">
        <v>6.04</v>
      </c>
      <c r="H41" s="9">
        <v>12.6</v>
      </c>
      <c r="I41" s="9">
        <v>10.89</v>
      </c>
      <c r="J41" s="39">
        <v>1.33</v>
      </c>
    </row>
    <row r="42" spans="1:10" ht="15.75">
      <c r="A42" s="112"/>
      <c r="B42" s="96"/>
      <c r="C42" s="21" t="s">
        <v>57</v>
      </c>
      <c r="D42" s="22" t="s">
        <v>58</v>
      </c>
      <c r="E42" s="9">
        <v>0.28999999999999998</v>
      </c>
      <c r="F42" s="9">
        <v>0.22</v>
      </c>
      <c r="G42" s="9">
        <v>0.36</v>
      </c>
      <c r="H42" s="9">
        <v>0.33</v>
      </c>
      <c r="I42" s="9">
        <v>0.24</v>
      </c>
      <c r="J42" s="39">
        <v>0.36</v>
      </c>
    </row>
    <row r="43" spans="1:10" ht="16.5">
      <c r="A43" s="112"/>
      <c r="B43" s="96"/>
      <c r="C43" s="21" t="s">
        <v>59</v>
      </c>
      <c r="D43" s="23" t="s">
        <v>60</v>
      </c>
      <c r="E43" s="9">
        <v>0.36</v>
      </c>
      <c r="F43" s="9">
        <v>0.41</v>
      </c>
      <c r="G43" s="9">
        <v>0.19600000000000001</v>
      </c>
      <c r="H43" s="9">
        <v>0.21</v>
      </c>
      <c r="I43" s="9">
        <v>1.32</v>
      </c>
      <c r="J43" s="39">
        <v>1.35</v>
      </c>
    </row>
    <row r="44" spans="1:10" ht="18.75">
      <c r="A44" s="112"/>
      <c r="B44" s="96"/>
      <c r="C44" s="18" t="s">
        <v>50</v>
      </c>
      <c r="D44" s="17" t="s">
        <v>61</v>
      </c>
      <c r="E44" s="9">
        <v>360</v>
      </c>
      <c r="F44" s="9">
        <v>330</v>
      </c>
      <c r="G44" s="9">
        <v>500</v>
      </c>
      <c r="H44" s="9">
        <v>520</v>
      </c>
      <c r="I44" s="9">
        <v>554</v>
      </c>
      <c r="J44" s="39">
        <v>550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9.75</v>
      </c>
      <c r="F45" s="9">
        <v>9.43</v>
      </c>
      <c r="G45" s="9">
        <v>9.86</v>
      </c>
      <c r="H45" s="9">
        <v>8.3000000000000007</v>
      </c>
      <c r="I45" s="9">
        <v>9.35</v>
      </c>
      <c r="J45" s="39">
        <v>9.16</v>
      </c>
    </row>
    <row r="46" spans="1:10" ht="18.75">
      <c r="A46" s="112"/>
      <c r="B46" s="96"/>
      <c r="C46" s="18" t="s">
        <v>50</v>
      </c>
      <c r="D46" s="17" t="s">
        <v>51</v>
      </c>
      <c r="E46" s="9">
        <v>10.199999999999999</v>
      </c>
      <c r="F46" s="9">
        <v>10.1</v>
      </c>
      <c r="G46" s="9">
        <v>9.5</v>
      </c>
      <c r="H46" s="9">
        <v>10.3</v>
      </c>
      <c r="I46" s="9">
        <v>11.3</v>
      </c>
      <c r="J46" s="39">
        <v>12.6</v>
      </c>
    </row>
    <row r="47" spans="1:10" ht="16.5">
      <c r="A47" s="112"/>
      <c r="B47" s="96"/>
      <c r="C47" s="20" t="s">
        <v>52</v>
      </c>
      <c r="D47" s="17" t="s">
        <v>65</v>
      </c>
      <c r="E47" s="9">
        <v>1.02</v>
      </c>
      <c r="F47" s="9">
        <v>1.55</v>
      </c>
      <c r="G47" s="9">
        <v>2.75</v>
      </c>
      <c r="H47" s="9">
        <v>2.5</v>
      </c>
      <c r="I47" s="9">
        <v>3.51</v>
      </c>
      <c r="J47" s="39">
        <v>2.13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8.9700000000000006</v>
      </c>
      <c r="F48" s="9">
        <v>9.58</v>
      </c>
      <c r="G48" s="9">
        <v>10.5</v>
      </c>
      <c r="H48" s="9">
        <v>7.2</v>
      </c>
      <c r="I48" s="9">
        <v>10.119999999999999</v>
      </c>
      <c r="J48" s="39">
        <v>10.029999999999999</v>
      </c>
    </row>
    <row r="49" spans="1:13" ht="18.75">
      <c r="A49" s="112"/>
      <c r="B49" s="96"/>
      <c r="C49" s="18" t="s">
        <v>50</v>
      </c>
      <c r="D49" s="17" t="s">
        <v>51</v>
      </c>
      <c r="E49" s="9">
        <v>8.1</v>
      </c>
      <c r="F49" s="9">
        <v>7.2</v>
      </c>
      <c r="G49" s="9">
        <v>6.7</v>
      </c>
      <c r="H49" s="9">
        <v>10.4</v>
      </c>
      <c r="I49" s="9">
        <v>10.5</v>
      </c>
      <c r="J49" s="39">
        <v>9.9</v>
      </c>
    </row>
    <row r="50" spans="1:13" ht="16.5">
      <c r="A50" s="112"/>
      <c r="B50" s="96"/>
      <c r="C50" s="20" t="s">
        <v>52</v>
      </c>
      <c r="D50" s="17" t="s">
        <v>65</v>
      </c>
      <c r="E50" s="9">
        <v>2.14</v>
      </c>
      <c r="F50" s="9">
        <v>6.19</v>
      </c>
      <c r="G50" s="9">
        <v>1.71</v>
      </c>
      <c r="H50" s="9">
        <v>1.8</v>
      </c>
      <c r="I50" s="9">
        <v>1.24</v>
      </c>
      <c r="J50" s="39">
        <v>1.33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</v>
      </c>
      <c r="D56" s="26" t="s">
        <v>44</v>
      </c>
      <c r="E56" s="27">
        <v>77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91.2</v>
      </c>
      <c r="K60" s="39"/>
      <c r="L60" s="39">
        <v>57.2</v>
      </c>
      <c r="M60" s="39"/>
    </row>
    <row r="61" spans="1:13" ht="18.75">
      <c r="A61" s="31" t="s">
        <v>79</v>
      </c>
      <c r="B61" s="32">
        <v>18.899999999999999</v>
      </c>
      <c r="C61" s="33"/>
      <c r="D61" s="34">
        <v>20.8</v>
      </c>
      <c r="E61" s="33"/>
      <c r="F61" s="33">
        <v>23.6</v>
      </c>
      <c r="G61" s="35"/>
      <c r="H61" s="33">
        <v>50.9</v>
      </c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11.8</v>
      </c>
      <c r="D63" s="34"/>
      <c r="E63" s="33">
        <v>11.2</v>
      </c>
      <c r="F63" s="33"/>
      <c r="G63" s="35">
        <v>11.2</v>
      </c>
      <c r="H63" s="33"/>
      <c r="I63" s="33">
        <v>14.8</v>
      </c>
      <c r="J63" s="39"/>
      <c r="K63" s="39">
        <v>20.399999999999999</v>
      </c>
      <c r="M63" s="39">
        <v>20.3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>
        <v>21.7</v>
      </c>
    </row>
    <row r="65" spans="1:13" ht="18.75">
      <c r="A65" s="36" t="s">
        <v>82</v>
      </c>
      <c r="B65" s="33"/>
      <c r="C65" s="33">
        <v>17.600000000000001</v>
      </c>
      <c r="D65" s="34"/>
      <c r="E65" s="33">
        <v>16.7</v>
      </c>
      <c r="F65" s="33"/>
      <c r="G65" s="35">
        <v>16.600000000000001</v>
      </c>
      <c r="H65" s="33"/>
      <c r="I65" s="33">
        <v>36.1</v>
      </c>
      <c r="J65" s="39"/>
      <c r="K65" s="39">
        <v>123.7</v>
      </c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1.91</v>
      </c>
      <c r="C67" s="33">
        <v>13.1</v>
      </c>
      <c r="D67" s="34">
        <v>1.78</v>
      </c>
      <c r="E67" s="33">
        <v>12.7</v>
      </c>
      <c r="F67" s="33">
        <v>1.9</v>
      </c>
      <c r="G67" s="35">
        <v>12.7</v>
      </c>
      <c r="H67" s="33">
        <v>2.1</v>
      </c>
      <c r="I67" s="33">
        <v>12.7</v>
      </c>
      <c r="J67" s="39">
        <v>1.52</v>
      </c>
      <c r="K67" s="39">
        <v>17.3</v>
      </c>
      <c r="L67" s="39">
        <v>2.0299999999999998</v>
      </c>
      <c r="M67" s="39">
        <v>18.600000000000001</v>
      </c>
    </row>
    <row r="68" spans="1:13" ht="18.75">
      <c r="A68" s="41" t="s">
        <v>84</v>
      </c>
      <c r="B68" s="42">
        <v>1.63</v>
      </c>
      <c r="C68" s="33">
        <v>11.6</v>
      </c>
      <c r="D68" s="34">
        <v>1.39</v>
      </c>
      <c r="E68" s="33">
        <v>10.6</v>
      </c>
      <c r="F68" s="33">
        <v>1.6</v>
      </c>
      <c r="G68" s="35">
        <v>10.5</v>
      </c>
      <c r="H68" s="33">
        <v>1.8</v>
      </c>
      <c r="I68" s="33">
        <v>16.5</v>
      </c>
      <c r="J68" s="39">
        <v>3.37</v>
      </c>
      <c r="K68" s="39">
        <v>15.9</v>
      </c>
      <c r="L68" s="39">
        <v>2.57</v>
      </c>
      <c r="M68" s="39">
        <v>15.1</v>
      </c>
    </row>
    <row r="69" spans="1:13" ht="18.75">
      <c r="A69" s="41" t="s">
        <v>85</v>
      </c>
      <c r="B69" s="42">
        <v>2.06</v>
      </c>
      <c r="C69" s="33">
        <v>12.5</v>
      </c>
      <c r="D69" s="34">
        <v>1.81</v>
      </c>
      <c r="E69" s="33">
        <v>12.4</v>
      </c>
      <c r="F69" s="33">
        <v>1.2</v>
      </c>
      <c r="G69" s="35">
        <v>12.8</v>
      </c>
      <c r="H69" s="33">
        <v>1.5</v>
      </c>
      <c r="I69" s="33">
        <v>12.1</v>
      </c>
      <c r="J69" s="39">
        <v>2.72</v>
      </c>
      <c r="K69" s="39">
        <v>12.5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104</v>
      </c>
      <c r="D2" s="54"/>
      <c r="E2" s="54"/>
      <c r="F2" s="55" t="s">
        <v>194</v>
      </c>
      <c r="G2" s="55"/>
      <c r="H2" s="55"/>
      <c r="I2" s="56" t="s">
        <v>106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50900</v>
      </c>
      <c r="D4" s="57"/>
      <c r="E4" s="57"/>
      <c r="F4" s="57">
        <v>50900</v>
      </c>
      <c r="G4" s="57"/>
      <c r="H4" s="57"/>
      <c r="I4" s="57">
        <v>50970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41930</v>
      </c>
      <c r="D5" s="57"/>
      <c r="E5" s="57"/>
      <c r="F5" s="57">
        <v>43500</v>
      </c>
      <c r="G5" s="57"/>
      <c r="H5" s="57"/>
      <c r="I5" s="57">
        <v>45200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C4-'18日'!I4</f>
        <v>660</v>
      </c>
      <c r="D6" s="115"/>
      <c r="E6" s="115"/>
      <c r="F6" s="116">
        <f>F4-C4</f>
        <v>0</v>
      </c>
      <c r="G6" s="117"/>
      <c r="H6" s="118"/>
      <c r="I6" s="116">
        <f>I4-F4</f>
        <v>70</v>
      </c>
      <c r="J6" s="117"/>
      <c r="K6" s="118"/>
      <c r="L6" s="126">
        <f>C6+F6+I6</f>
        <v>730</v>
      </c>
      <c r="M6" s="126">
        <f>C7+F7+I7</f>
        <v>4350</v>
      </c>
    </row>
    <row r="7" spans="1:15" ht="21.95" customHeight="1">
      <c r="A7" s="104"/>
      <c r="B7" s="6" t="s">
        <v>8</v>
      </c>
      <c r="C7" s="115">
        <f>C5-'18日'!I5</f>
        <v>1080</v>
      </c>
      <c r="D7" s="115"/>
      <c r="E7" s="115"/>
      <c r="F7" s="116">
        <f>F5-C5</f>
        <v>1570</v>
      </c>
      <c r="G7" s="117"/>
      <c r="H7" s="118"/>
      <c r="I7" s="116">
        <f>I5-F5</f>
        <v>1700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30</v>
      </c>
      <c r="D9" s="57"/>
      <c r="E9" s="57"/>
      <c r="F9" s="57">
        <v>26</v>
      </c>
      <c r="G9" s="57"/>
      <c r="H9" s="57"/>
      <c r="I9" s="57">
        <v>32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0</v>
      </c>
      <c r="D10" s="57"/>
      <c r="E10" s="57"/>
      <c r="F10" s="57">
        <v>0</v>
      </c>
      <c r="G10" s="57"/>
      <c r="H10" s="57"/>
      <c r="I10" s="57">
        <v>0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100</v>
      </c>
      <c r="H11" s="9" t="s">
        <v>100</v>
      </c>
      <c r="I11" s="9" t="s">
        <v>100</v>
      </c>
      <c r="J11" s="9" t="s">
        <v>100</v>
      </c>
      <c r="K11" s="9" t="s">
        <v>100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 t="s">
        <v>100</v>
      </c>
      <c r="H12" s="9" t="s">
        <v>100</v>
      </c>
      <c r="I12" s="9" t="s">
        <v>100</v>
      </c>
      <c r="J12" s="9" t="s">
        <v>100</v>
      </c>
      <c r="K12" s="9" t="s">
        <v>100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195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340</v>
      </c>
      <c r="D15" s="9">
        <v>310</v>
      </c>
      <c r="E15" s="9">
        <v>280</v>
      </c>
      <c r="F15" s="9">
        <v>270</v>
      </c>
      <c r="G15" s="9" t="s">
        <v>100</v>
      </c>
      <c r="H15" s="9" t="s">
        <v>100</v>
      </c>
      <c r="I15" s="9" t="s">
        <v>100</v>
      </c>
      <c r="J15" s="9" t="s">
        <v>100</v>
      </c>
      <c r="K15" s="9" t="s">
        <v>100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100</v>
      </c>
      <c r="H17" s="9" t="s">
        <v>100</v>
      </c>
      <c r="I17" s="9" t="s">
        <v>100</v>
      </c>
      <c r="J17" s="9" t="s">
        <v>100</v>
      </c>
      <c r="K17" s="9" t="s">
        <v>100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 t="s">
        <v>100</v>
      </c>
      <c r="H18" s="9" t="s">
        <v>100</v>
      </c>
      <c r="I18" s="9" t="s">
        <v>100</v>
      </c>
      <c r="J18" s="9" t="s">
        <v>100</v>
      </c>
      <c r="K18" s="9" t="s">
        <v>100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196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400</v>
      </c>
      <c r="D21" s="9">
        <v>350</v>
      </c>
      <c r="E21" s="9">
        <v>280</v>
      </c>
      <c r="F21" s="9">
        <v>270</v>
      </c>
      <c r="G21" s="9" t="s">
        <v>100</v>
      </c>
      <c r="H21" s="9" t="s">
        <v>100</v>
      </c>
      <c r="I21" s="9" t="s">
        <v>100</v>
      </c>
      <c r="J21" s="9" t="s">
        <v>100</v>
      </c>
      <c r="K21" s="9" t="s">
        <v>100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26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410</v>
      </c>
      <c r="D23" s="64"/>
      <c r="E23" s="64"/>
      <c r="F23" s="64">
        <v>230</v>
      </c>
      <c r="G23" s="64"/>
      <c r="H23" s="64"/>
      <c r="I23" s="64">
        <v>230</v>
      </c>
      <c r="J23" s="64"/>
      <c r="K23" s="64"/>
    </row>
    <row r="24" spans="1:11" ht="21.95" customHeight="1">
      <c r="A24" s="110"/>
      <c r="B24" s="13" t="s">
        <v>29</v>
      </c>
      <c r="C24" s="64">
        <v>1820</v>
      </c>
      <c r="D24" s="64"/>
      <c r="E24" s="64"/>
      <c r="F24" s="64">
        <v>1710</v>
      </c>
      <c r="G24" s="64"/>
      <c r="H24" s="64"/>
      <c r="I24" s="64">
        <v>1710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4</v>
      </c>
      <c r="D25" s="64"/>
      <c r="E25" s="64"/>
      <c r="F25" s="64">
        <v>4</v>
      </c>
      <c r="G25" s="64"/>
      <c r="H25" s="64"/>
      <c r="I25" s="64">
        <v>4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197</v>
      </c>
      <c r="D28" s="78"/>
      <c r="E28" s="79"/>
      <c r="F28" s="77" t="s">
        <v>198</v>
      </c>
      <c r="G28" s="78"/>
      <c r="H28" s="79"/>
      <c r="I28" s="77"/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187</v>
      </c>
      <c r="D31" s="69"/>
      <c r="E31" s="70"/>
      <c r="F31" s="68" t="s">
        <v>199</v>
      </c>
      <c r="G31" s="69"/>
      <c r="H31" s="70"/>
      <c r="I31" s="68" t="s">
        <v>115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2"/>
      <c r="B35" s="96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2"/>
      <c r="B36" s="96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2"/>
      <c r="B37" s="96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2"/>
      <c r="B38" s="96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2"/>
      <c r="B40" s="96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2"/>
      <c r="B41" s="96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2"/>
      <c r="B42" s="96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2"/>
      <c r="B43" s="96"/>
      <c r="C43" s="21" t="s">
        <v>137</v>
      </c>
      <c r="D43" s="23" t="s">
        <v>138</v>
      </c>
      <c r="E43" s="9"/>
      <c r="F43" s="9"/>
      <c r="G43" s="9"/>
      <c r="H43" s="9"/>
      <c r="I43" s="9"/>
      <c r="J43" s="39"/>
    </row>
    <row r="44" spans="1:10" ht="18.75">
      <c r="A44" s="112"/>
      <c r="B44" s="96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2"/>
      <c r="B46" s="96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2"/>
      <c r="B47" s="96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2"/>
      <c r="B49" s="96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2"/>
      <c r="B50" s="96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40</v>
      </c>
      <c r="C59" s="33"/>
      <c r="D59" s="34">
        <v>40.1</v>
      </c>
      <c r="E59" s="33"/>
      <c r="F59" s="33">
        <v>40.1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34.5</v>
      </c>
      <c r="I60" s="33"/>
      <c r="J60" s="39">
        <v>33.1</v>
      </c>
      <c r="K60" s="39"/>
      <c r="L60" s="39">
        <v>32.75</v>
      </c>
      <c r="M60" s="39"/>
    </row>
    <row r="61" spans="1:13" ht="18.75">
      <c r="A61" s="31" t="s">
        <v>79</v>
      </c>
      <c r="B61" s="32">
        <v>4.9000000000000004</v>
      </c>
      <c r="C61" s="33"/>
      <c r="D61" s="34">
        <v>4.8</v>
      </c>
      <c r="E61" s="33"/>
      <c r="F61" s="33">
        <v>4.9000000000000004</v>
      </c>
      <c r="G61" s="35"/>
      <c r="H61" s="33">
        <v>4.5999999999999996</v>
      </c>
      <c r="I61" s="33"/>
      <c r="J61" s="39">
        <v>4.7</v>
      </c>
      <c r="K61" s="39"/>
      <c r="L61" s="39">
        <v>5.21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9.6</v>
      </c>
      <c r="D63" s="34"/>
      <c r="E63" s="33">
        <v>9.8000000000000007</v>
      </c>
      <c r="F63" s="33"/>
      <c r="G63" s="35">
        <v>11.8</v>
      </c>
      <c r="H63" s="33"/>
      <c r="I63" s="33">
        <v>11.5</v>
      </c>
      <c r="J63" s="39"/>
      <c r="K63" s="39">
        <v>9.4</v>
      </c>
      <c r="M63" s="39">
        <v>9.84</v>
      </c>
    </row>
    <row r="64" spans="1:13" ht="18.75">
      <c r="A64" s="36" t="s">
        <v>81</v>
      </c>
      <c r="B64" s="33"/>
      <c r="C64" s="33">
        <v>10.4</v>
      </c>
      <c r="D64" s="34"/>
      <c r="E64" s="33">
        <v>11.3</v>
      </c>
      <c r="F64" s="33"/>
      <c r="G64" s="37">
        <v>26.7</v>
      </c>
      <c r="H64" s="33"/>
      <c r="I64" s="33">
        <v>20.2</v>
      </c>
      <c r="J64" s="39"/>
      <c r="K64" s="39">
        <v>10.88</v>
      </c>
      <c r="L64" s="39"/>
      <c r="M64" s="39">
        <v>12.15</v>
      </c>
    </row>
    <row r="65" spans="1:13" ht="18.75">
      <c r="A65" s="36" t="s">
        <v>82</v>
      </c>
      <c r="B65" s="33"/>
      <c r="C65" s="33">
        <v>13.6</v>
      </c>
      <c r="D65" s="34"/>
      <c r="E65" s="33">
        <v>13.7</v>
      </c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2.2999999999999998</v>
      </c>
      <c r="C67" s="33">
        <v>9.4</v>
      </c>
      <c r="D67" s="34">
        <v>2.2000000000000002</v>
      </c>
      <c r="E67" s="33">
        <v>9.6999999999999993</v>
      </c>
      <c r="F67" s="33">
        <v>13.8</v>
      </c>
      <c r="G67" s="35">
        <v>14.1</v>
      </c>
      <c r="H67" s="33">
        <v>13.3</v>
      </c>
      <c r="I67" s="33">
        <v>19.100000000000001</v>
      </c>
      <c r="J67" s="39">
        <v>3.44</v>
      </c>
      <c r="K67" s="39">
        <v>11.33</v>
      </c>
      <c r="L67" s="39">
        <v>2.81</v>
      </c>
      <c r="M67" s="39">
        <v>9.9499999999999993</v>
      </c>
    </row>
    <row r="68" spans="1:13" ht="18.75">
      <c r="A68" s="41" t="s">
        <v>84</v>
      </c>
      <c r="B68" s="42">
        <v>2.8</v>
      </c>
      <c r="C68" s="33">
        <v>8.1999999999999993</v>
      </c>
      <c r="D68" s="34">
        <v>2.8</v>
      </c>
      <c r="E68" s="33">
        <v>8.6999999999999993</v>
      </c>
      <c r="F68" s="33">
        <v>12.4</v>
      </c>
      <c r="G68" s="35">
        <v>17.600000000000001</v>
      </c>
      <c r="H68" s="33">
        <v>12.4</v>
      </c>
      <c r="I68" s="33">
        <v>15.6</v>
      </c>
      <c r="J68" s="39">
        <v>6.1</v>
      </c>
      <c r="K68" s="39">
        <v>10.71</v>
      </c>
      <c r="L68" s="39">
        <v>3</v>
      </c>
      <c r="M68" s="39">
        <v>8.8000000000000007</v>
      </c>
    </row>
    <row r="69" spans="1:13" ht="18.75">
      <c r="A69" s="41" t="s">
        <v>85</v>
      </c>
      <c r="B69" s="42">
        <v>1.8</v>
      </c>
      <c r="C69" s="33">
        <v>8.1999999999999993</v>
      </c>
      <c r="D69" s="34">
        <v>1.9</v>
      </c>
      <c r="E69" s="33">
        <v>8.4</v>
      </c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104</v>
      </c>
      <c r="D2" s="54"/>
      <c r="E2" s="54"/>
      <c r="F2" s="55" t="s">
        <v>105</v>
      </c>
      <c r="G2" s="55"/>
      <c r="H2" s="55"/>
      <c r="I2" s="56" t="s">
        <v>106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51013</v>
      </c>
      <c r="D4" s="57"/>
      <c r="E4" s="57"/>
      <c r="F4" s="57">
        <v>51600</v>
      </c>
      <c r="G4" s="57"/>
      <c r="H4" s="57"/>
      <c r="I4" s="57">
        <v>52340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46787</v>
      </c>
      <c r="D5" s="57"/>
      <c r="E5" s="57"/>
      <c r="F5" s="57">
        <v>48300</v>
      </c>
      <c r="G5" s="57"/>
      <c r="H5" s="57"/>
      <c r="I5" s="57">
        <v>49700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C4-'19日'!I4</f>
        <v>43</v>
      </c>
      <c r="D6" s="115"/>
      <c r="E6" s="115"/>
      <c r="F6" s="116">
        <f>F4-C4</f>
        <v>587</v>
      </c>
      <c r="G6" s="117"/>
      <c r="H6" s="118"/>
      <c r="I6" s="116">
        <f>I4-F4</f>
        <v>740</v>
      </c>
      <c r="J6" s="117"/>
      <c r="K6" s="118"/>
      <c r="L6" s="126">
        <f>C6+F6+I6</f>
        <v>1370</v>
      </c>
      <c r="M6" s="126">
        <f>C7+F7+I7</f>
        <v>4500</v>
      </c>
    </row>
    <row r="7" spans="1:15" ht="21.95" customHeight="1">
      <c r="A7" s="104"/>
      <c r="B7" s="6" t="s">
        <v>8</v>
      </c>
      <c r="C7" s="115">
        <f>C5-'19日'!I5</f>
        <v>1587</v>
      </c>
      <c r="D7" s="115"/>
      <c r="E7" s="115"/>
      <c r="F7" s="116">
        <f>F5-C5</f>
        <v>1513</v>
      </c>
      <c r="G7" s="117"/>
      <c r="H7" s="118"/>
      <c r="I7" s="116">
        <f>I5-F5</f>
        <v>1400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30</v>
      </c>
      <c r="D9" s="57"/>
      <c r="E9" s="57"/>
      <c r="F9" s="57">
        <v>26</v>
      </c>
      <c r="G9" s="57"/>
      <c r="H9" s="57"/>
      <c r="I9" s="57">
        <v>29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0</v>
      </c>
      <c r="D10" s="57"/>
      <c r="E10" s="57"/>
      <c r="F10" s="57">
        <v>0</v>
      </c>
      <c r="G10" s="57"/>
      <c r="H10" s="57"/>
      <c r="I10" s="57">
        <v>29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100</v>
      </c>
      <c r="D11" s="9" t="s">
        <v>100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 t="s">
        <v>100</v>
      </c>
      <c r="D12" s="9" t="s">
        <v>100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 t="s">
        <v>100</v>
      </c>
      <c r="D15" s="9" t="s">
        <v>100</v>
      </c>
      <c r="E15" s="9">
        <v>560</v>
      </c>
      <c r="F15" s="9">
        <v>560</v>
      </c>
      <c r="G15" s="9">
        <v>540</v>
      </c>
      <c r="H15" s="9">
        <v>530</v>
      </c>
      <c r="I15" s="9">
        <v>530</v>
      </c>
      <c r="J15" s="9">
        <v>510</v>
      </c>
      <c r="K15" s="9">
        <v>490</v>
      </c>
    </row>
    <row r="16" spans="1:15" ht="21.95" customHeight="1">
      <c r="A16" s="107"/>
      <c r="B16" s="11" t="s">
        <v>20</v>
      </c>
      <c r="C16" s="65" t="s">
        <v>200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100</v>
      </c>
      <c r="D17" s="9" t="s">
        <v>100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 t="s">
        <v>100</v>
      </c>
      <c r="D18" s="9" t="s">
        <v>100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 t="s">
        <v>100</v>
      </c>
      <c r="D21" s="9" t="s">
        <v>100</v>
      </c>
      <c r="E21" s="9">
        <v>280</v>
      </c>
      <c r="F21" s="9">
        <v>280</v>
      </c>
      <c r="G21" s="9">
        <v>240</v>
      </c>
      <c r="H21" s="9">
        <v>530</v>
      </c>
      <c r="I21" s="9">
        <v>530</v>
      </c>
      <c r="J21" s="9">
        <v>460</v>
      </c>
      <c r="K21" s="9">
        <v>400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177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127">
        <v>230</v>
      </c>
      <c r="D23" s="128"/>
      <c r="E23" s="129"/>
      <c r="F23" s="127">
        <v>2400</v>
      </c>
      <c r="G23" s="128"/>
      <c r="H23" s="129"/>
      <c r="I23" s="64">
        <v>2300</v>
      </c>
      <c r="J23" s="64"/>
      <c r="K23" s="64"/>
    </row>
    <row r="24" spans="1:11" ht="21.95" customHeight="1">
      <c r="A24" s="110"/>
      <c r="B24" s="13" t="s">
        <v>29</v>
      </c>
      <c r="C24" s="127">
        <v>1710</v>
      </c>
      <c r="D24" s="128"/>
      <c r="E24" s="129"/>
      <c r="F24" s="127">
        <v>1630</v>
      </c>
      <c r="G24" s="128"/>
      <c r="H24" s="129"/>
      <c r="I24" s="127">
        <v>1630</v>
      </c>
      <c r="J24" s="128"/>
      <c r="K24" s="129"/>
    </row>
    <row r="25" spans="1:11" ht="21.95" customHeight="1">
      <c r="A25" s="107" t="s">
        <v>30</v>
      </c>
      <c r="B25" s="10" t="s">
        <v>31</v>
      </c>
      <c r="C25" s="127">
        <v>3</v>
      </c>
      <c r="D25" s="128"/>
      <c r="E25" s="129"/>
      <c r="F25" s="127">
        <v>3</v>
      </c>
      <c r="G25" s="128"/>
      <c r="H25" s="129"/>
      <c r="I25" s="127">
        <v>3</v>
      </c>
      <c r="J25" s="128"/>
      <c r="K25" s="129"/>
    </row>
    <row r="26" spans="1:11" ht="21.95" customHeight="1">
      <c r="A26" s="107"/>
      <c r="B26" s="10" t="s">
        <v>32</v>
      </c>
      <c r="C26" s="127">
        <v>420</v>
      </c>
      <c r="D26" s="128"/>
      <c r="E26" s="129"/>
      <c r="F26" s="127">
        <v>420</v>
      </c>
      <c r="G26" s="128"/>
      <c r="H26" s="129"/>
      <c r="I26" s="127">
        <v>420</v>
      </c>
      <c r="J26" s="128"/>
      <c r="K26" s="129"/>
    </row>
    <row r="27" spans="1:11" ht="21.95" customHeight="1">
      <c r="A27" s="107"/>
      <c r="B27" s="10" t="s">
        <v>33</v>
      </c>
      <c r="C27" s="127">
        <v>20</v>
      </c>
      <c r="D27" s="128"/>
      <c r="E27" s="129"/>
      <c r="F27" s="127">
        <v>20</v>
      </c>
      <c r="G27" s="128"/>
      <c r="H27" s="129"/>
      <c r="I27" s="127">
        <v>20</v>
      </c>
      <c r="J27" s="128"/>
      <c r="K27" s="129"/>
    </row>
    <row r="28" spans="1:11" ht="76.5" customHeight="1">
      <c r="A28" s="71" t="s">
        <v>34</v>
      </c>
      <c r="B28" s="72"/>
      <c r="C28" s="77" t="s">
        <v>201</v>
      </c>
      <c r="D28" s="78"/>
      <c r="E28" s="79"/>
      <c r="F28" s="77" t="s">
        <v>202</v>
      </c>
      <c r="G28" s="78"/>
      <c r="H28" s="79"/>
      <c r="I28" s="77" t="s">
        <v>203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204</v>
      </c>
      <c r="D31" s="69"/>
      <c r="E31" s="70"/>
      <c r="F31" s="68" t="s">
        <v>205</v>
      </c>
      <c r="G31" s="69"/>
      <c r="H31" s="70"/>
      <c r="I31" s="68" t="s">
        <v>122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/>
      <c r="F34" s="9"/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112"/>
      <c r="B35" s="96"/>
      <c r="C35" s="18" t="s">
        <v>46</v>
      </c>
      <c r="D35" s="18" t="s">
        <v>47</v>
      </c>
      <c r="E35" s="9"/>
      <c r="F35" s="9"/>
      <c r="G35" s="9">
        <v>9.31</v>
      </c>
      <c r="H35" s="9">
        <v>9.27</v>
      </c>
      <c r="I35" s="9">
        <v>9.3000000000000007</v>
      </c>
      <c r="J35" s="9">
        <v>9.35</v>
      </c>
    </row>
    <row r="36" spans="1:10" ht="15.75">
      <c r="A36" s="112"/>
      <c r="B36" s="96"/>
      <c r="C36" s="17" t="s">
        <v>48</v>
      </c>
      <c r="D36" s="17" t="s">
        <v>49</v>
      </c>
      <c r="E36" s="9"/>
      <c r="F36" s="9"/>
      <c r="G36" s="9">
        <v>7.9</v>
      </c>
      <c r="H36" s="9">
        <v>8.5</v>
      </c>
      <c r="I36" s="9">
        <v>9.41</v>
      </c>
      <c r="J36" s="9">
        <v>10.1</v>
      </c>
    </row>
    <row r="37" spans="1:10" ht="18.75">
      <c r="A37" s="112"/>
      <c r="B37" s="96"/>
      <c r="C37" s="18" t="s">
        <v>50</v>
      </c>
      <c r="D37" s="17" t="s">
        <v>51</v>
      </c>
      <c r="E37" s="9"/>
      <c r="F37" s="9"/>
      <c r="G37" s="9">
        <v>11.2</v>
      </c>
      <c r="H37" s="9">
        <v>12.6</v>
      </c>
      <c r="I37" s="9">
        <v>14.1</v>
      </c>
      <c r="J37" s="9">
        <v>13.5</v>
      </c>
    </row>
    <row r="38" spans="1:10" ht="16.5">
      <c r="A38" s="112"/>
      <c r="B38" s="96"/>
      <c r="C38" s="20" t="s">
        <v>52</v>
      </c>
      <c r="D38" s="17" t="s">
        <v>53</v>
      </c>
      <c r="E38" s="19"/>
      <c r="F38" s="19"/>
      <c r="G38" s="9">
        <v>8.8000000000000007</v>
      </c>
      <c r="H38" s="9">
        <v>9.1</v>
      </c>
      <c r="I38" s="9">
        <v>4.5999999999999996</v>
      </c>
      <c r="J38" s="9">
        <v>5.05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/>
      <c r="F39" s="9"/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112"/>
      <c r="B40" s="96"/>
      <c r="C40" s="18" t="s">
        <v>46</v>
      </c>
      <c r="D40" s="18" t="s">
        <v>55</v>
      </c>
      <c r="E40" s="9"/>
      <c r="F40" s="9"/>
      <c r="G40" s="9">
        <v>9.4</v>
      </c>
      <c r="H40" s="9">
        <v>9.3800000000000008</v>
      </c>
      <c r="I40" s="9">
        <v>9.36</v>
      </c>
      <c r="J40" s="9">
        <v>9.39</v>
      </c>
    </row>
    <row r="41" spans="1:10" ht="15.75">
      <c r="A41" s="112"/>
      <c r="B41" s="96"/>
      <c r="C41" s="17" t="s">
        <v>48</v>
      </c>
      <c r="D41" s="17" t="s">
        <v>56</v>
      </c>
      <c r="E41" s="9"/>
      <c r="F41" s="9"/>
      <c r="G41" s="9">
        <v>10.4</v>
      </c>
      <c r="H41" s="9">
        <v>10.1</v>
      </c>
      <c r="I41" s="9">
        <v>9.1199999999999992</v>
      </c>
      <c r="J41" s="9">
        <v>10.17</v>
      </c>
    </row>
    <row r="42" spans="1:10" ht="15.75">
      <c r="A42" s="112"/>
      <c r="B42" s="96"/>
      <c r="C42" s="21" t="s">
        <v>57</v>
      </c>
      <c r="D42" s="22" t="s">
        <v>58</v>
      </c>
      <c r="E42" s="9"/>
      <c r="F42" s="9"/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/>
      <c r="F43" s="9"/>
      <c r="G43" s="9">
        <v>59.6</v>
      </c>
      <c r="H43" s="9">
        <v>52.4</v>
      </c>
      <c r="I43" s="9">
        <v>46.5</v>
      </c>
      <c r="J43" s="9">
        <v>41.7</v>
      </c>
    </row>
    <row r="44" spans="1:10" ht="18.75">
      <c r="A44" s="112"/>
      <c r="B44" s="96"/>
      <c r="C44" s="18" t="s">
        <v>50</v>
      </c>
      <c r="D44" s="17" t="s">
        <v>61</v>
      </c>
      <c r="E44" s="9"/>
      <c r="F44" s="9"/>
      <c r="G44" s="9">
        <v>520</v>
      </c>
      <c r="H44" s="9">
        <v>480</v>
      </c>
      <c r="I44" s="9">
        <v>464</v>
      </c>
      <c r="J44" s="9">
        <v>430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2"/>
      <c r="B46" s="96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2"/>
      <c r="B47" s="96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2"/>
      <c r="B49" s="96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2"/>
      <c r="B50" s="96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80</v>
      </c>
      <c r="F56" s="26" t="s">
        <v>73</v>
      </c>
      <c r="G56" s="27">
        <v>81</v>
      </c>
      <c r="H56" s="26" t="s">
        <v>74</v>
      </c>
      <c r="I56" s="27">
        <v>0.02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63.4</v>
      </c>
      <c r="E59" s="33"/>
      <c r="F59" s="33">
        <v>22.9</v>
      </c>
      <c r="G59" s="35"/>
      <c r="H59" s="33">
        <v>16.03</v>
      </c>
      <c r="I59" s="33"/>
      <c r="J59" s="33">
        <v>15.38</v>
      </c>
      <c r="K59" s="33"/>
      <c r="L59" s="33"/>
      <c r="M59" s="33"/>
    </row>
    <row r="60" spans="1:13" ht="18.75">
      <c r="A60" s="31" t="s">
        <v>78</v>
      </c>
      <c r="B60" s="32">
        <v>34.4</v>
      </c>
      <c r="C60" s="33"/>
      <c r="D60" s="34"/>
      <c r="E60" s="33"/>
      <c r="F60" s="33"/>
      <c r="G60" s="35"/>
      <c r="H60" s="33"/>
      <c r="I60" s="33"/>
      <c r="J60" s="33">
        <v>52.43</v>
      </c>
      <c r="K60" s="33"/>
      <c r="L60" s="33">
        <v>35.57</v>
      </c>
      <c r="M60" s="33"/>
    </row>
    <row r="61" spans="1:13" ht="18.75">
      <c r="A61" s="31" t="s">
        <v>79</v>
      </c>
      <c r="B61" s="32">
        <v>5.0999999999999996</v>
      </c>
      <c r="C61" s="33"/>
      <c r="D61" s="34">
        <v>6.8</v>
      </c>
      <c r="E61" s="33"/>
      <c r="F61" s="33">
        <v>33.700000000000003</v>
      </c>
      <c r="G61" s="35"/>
      <c r="H61" s="33">
        <v>56.1</v>
      </c>
      <c r="I61" s="33"/>
      <c r="J61" s="33"/>
      <c r="K61" s="33"/>
      <c r="L61" s="33"/>
      <c r="M61" s="33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8.8000000000000007</v>
      </c>
      <c r="D63" s="34"/>
      <c r="E63" s="33">
        <v>9</v>
      </c>
      <c r="F63" s="33"/>
      <c r="G63" s="35">
        <v>8.75</v>
      </c>
      <c r="H63" s="33"/>
      <c r="I63" s="33">
        <v>9.8000000000000007</v>
      </c>
      <c r="J63" s="33"/>
      <c r="K63" s="33"/>
      <c r="L63" s="33"/>
      <c r="M63" s="33"/>
    </row>
    <row r="64" spans="1:13" ht="18.75">
      <c r="A64" s="36" t="s">
        <v>81</v>
      </c>
      <c r="B64" s="33"/>
      <c r="C64" s="33">
        <v>9.9</v>
      </c>
      <c r="D64" s="34"/>
      <c r="E64" s="33">
        <v>12.7</v>
      </c>
      <c r="F64" s="33"/>
      <c r="G64" s="37">
        <v>10.25</v>
      </c>
      <c r="H64" s="33"/>
      <c r="I64" s="33">
        <v>12.7</v>
      </c>
      <c r="J64" s="33"/>
      <c r="K64" s="33">
        <v>9.59</v>
      </c>
      <c r="L64" s="33"/>
      <c r="M64" s="33">
        <v>9.74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3"/>
      <c r="K65" s="33">
        <v>13.59</v>
      </c>
      <c r="L65" s="33"/>
      <c r="M65" s="33">
        <v>13.6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4.3</v>
      </c>
      <c r="C67" s="33">
        <v>9.4</v>
      </c>
      <c r="D67" s="33">
        <v>5.0999999999999996</v>
      </c>
      <c r="E67" s="33">
        <v>9.6</v>
      </c>
      <c r="F67" s="33">
        <v>4.2</v>
      </c>
      <c r="G67" s="33">
        <v>9.0500000000000007</v>
      </c>
      <c r="H67" s="33">
        <v>3.8</v>
      </c>
      <c r="I67" s="33">
        <v>9.5</v>
      </c>
      <c r="J67" s="33">
        <v>3.36</v>
      </c>
      <c r="K67" s="33">
        <v>9.1999999999999993</v>
      </c>
      <c r="L67" s="33">
        <v>3.06</v>
      </c>
      <c r="M67" s="33">
        <v>9.27</v>
      </c>
    </row>
    <row r="68" spans="1:13" ht="18.75">
      <c r="A68" s="41" t="s">
        <v>84</v>
      </c>
      <c r="B68" s="33">
        <v>5.0999999999999996</v>
      </c>
      <c r="C68" s="33">
        <v>8.9</v>
      </c>
      <c r="D68" s="33">
        <v>6.4</v>
      </c>
      <c r="E68" s="33">
        <v>9</v>
      </c>
      <c r="F68" s="33">
        <v>3.6</v>
      </c>
      <c r="G68" s="33">
        <v>8.8000000000000007</v>
      </c>
      <c r="H68" s="33">
        <v>3.1</v>
      </c>
      <c r="I68" s="33">
        <v>8.3000000000000007</v>
      </c>
      <c r="J68" s="33">
        <v>2.95</v>
      </c>
      <c r="K68" s="33">
        <v>8.16</v>
      </c>
      <c r="L68" s="33">
        <v>3.11</v>
      </c>
      <c r="M68" s="33">
        <v>8.33</v>
      </c>
    </row>
    <row r="69" spans="1:13" ht="18.75">
      <c r="A69" s="41" t="s">
        <v>85</v>
      </c>
      <c r="B69" s="33"/>
      <c r="C69" s="33"/>
      <c r="D69" s="33"/>
      <c r="E69" s="33"/>
      <c r="F69" s="33"/>
      <c r="G69" s="33"/>
      <c r="H69" s="33"/>
      <c r="I69" s="33"/>
      <c r="J69" s="33">
        <v>4.3</v>
      </c>
      <c r="K69" s="33">
        <v>7.76</v>
      </c>
      <c r="L69" s="33">
        <v>2.5</v>
      </c>
      <c r="M69" s="33">
        <v>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123</v>
      </c>
      <c r="D2" s="54"/>
      <c r="E2" s="54"/>
      <c r="F2" s="55" t="s">
        <v>124</v>
      </c>
      <c r="G2" s="55"/>
      <c r="H2" s="55"/>
      <c r="I2" s="56" t="s">
        <v>125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53660</v>
      </c>
      <c r="D4" s="57"/>
      <c r="E4" s="57"/>
      <c r="F4" s="57">
        <v>54530</v>
      </c>
      <c r="G4" s="57"/>
      <c r="H4" s="57"/>
      <c r="I4" s="57">
        <v>55400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51200</v>
      </c>
      <c r="D5" s="57"/>
      <c r="E5" s="57"/>
      <c r="F5" s="57">
        <v>52360</v>
      </c>
      <c r="G5" s="57"/>
      <c r="H5" s="57"/>
      <c r="I5" s="57">
        <v>53700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C4-'20日'!I4</f>
        <v>1320</v>
      </c>
      <c r="D6" s="115"/>
      <c r="E6" s="115"/>
      <c r="F6" s="116">
        <f>F4-C4</f>
        <v>870</v>
      </c>
      <c r="G6" s="117"/>
      <c r="H6" s="118"/>
      <c r="I6" s="116">
        <f>I4-F4</f>
        <v>870</v>
      </c>
      <c r="J6" s="117"/>
      <c r="K6" s="118"/>
      <c r="L6" s="126">
        <f>C6+F6+I6</f>
        <v>3060</v>
      </c>
      <c r="M6" s="126">
        <f>C7+F7+I7</f>
        <v>4000</v>
      </c>
    </row>
    <row r="7" spans="1:15" ht="21.95" customHeight="1">
      <c r="A7" s="104"/>
      <c r="B7" s="6" t="s">
        <v>8</v>
      </c>
      <c r="C7" s="115">
        <f>C5-'20日'!I5</f>
        <v>1500</v>
      </c>
      <c r="D7" s="115"/>
      <c r="E7" s="115"/>
      <c r="F7" s="116">
        <f>F5-C5</f>
        <v>1160</v>
      </c>
      <c r="G7" s="117"/>
      <c r="H7" s="118"/>
      <c r="I7" s="116">
        <f>I5-F5</f>
        <v>1340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34</v>
      </c>
      <c r="D9" s="57"/>
      <c r="E9" s="57"/>
      <c r="F9" s="57">
        <v>28</v>
      </c>
      <c r="G9" s="57"/>
      <c r="H9" s="57"/>
      <c r="I9" s="57">
        <v>34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34</v>
      </c>
      <c r="D10" s="57"/>
      <c r="E10" s="57"/>
      <c r="F10" s="57">
        <v>28</v>
      </c>
      <c r="G10" s="57"/>
      <c r="H10" s="57"/>
      <c r="I10" s="57">
        <v>34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490</v>
      </c>
      <c r="D15" s="9">
        <v>460</v>
      </c>
      <c r="E15" s="9">
        <v>420</v>
      </c>
      <c r="F15" s="9">
        <v>420</v>
      </c>
      <c r="G15" s="9">
        <v>380</v>
      </c>
      <c r="H15" s="9">
        <v>340</v>
      </c>
      <c r="I15" s="9">
        <v>340</v>
      </c>
      <c r="J15" s="9">
        <v>320</v>
      </c>
      <c r="K15" s="9">
        <v>300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400</v>
      </c>
      <c r="D21" s="9">
        <v>320</v>
      </c>
      <c r="E21" s="9">
        <v>250</v>
      </c>
      <c r="F21" s="9">
        <v>250</v>
      </c>
      <c r="G21" s="9">
        <v>230</v>
      </c>
      <c r="H21" s="9">
        <v>530</v>
      </c>
      <c r="I21" s="9">
        <v>520</v>
      </c>
      <c r="J21" s="9">
        <v>470</v>
      </c>
      <c r="K21" s="9">
        <v>420</v>
      </c>
    </row>
    <row r="22" spans="1:11" ht="39.75" customHeight="1">
      <c r="A22" s="109"/>
      <c r="B22" s="11" t="s">
        <v>25</v>
      </c>
      <c r="C22" s="65" t="s">
        <v>26</v>
      </c>
      <c r="D22" s="65"/>
      <c r="E22" s="65"/>
      <c r="F22" s="65" t="s">
        <v>206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2300</v>
      </c>
      <c r="D23" s="64"/>
      <c r="E23" s="64"/>
      <c r="F23" s="64">
        <v>2080</v>
      </c>
      <c r="G23" s="64"/>
      <c r="H23" s="64"/>
      <c r="I23" s="64">
        <v>1680</v>
      </c>
      <c r="J23" s="64"/>
      <c r="K23" s="64"/>
    </row>
    <row r="24" spans="1:11" ht="21.95" customHeight="1">
      <c r="A24" s="110"/>
      <c r="B24" s="13" t="s">
        <v>29</v>
      </c>
      <c r="C24" s="127">
        <v>1630</v>
      </c>
      <c r="D24" s="128"/>
      <c r="E24" s="129"/>
      <c r="F24" s="127">
        <v>1530</v>
      </c>
      <c r="G24" s="128"/>
      <c r="H24" s="129"/>
      <c r="I24" s="64">
        <v>1320</v>
      </c>
      <c r="J24" s="64"/>
      <c r="K24" s="64"/>
    </row>
    <row r="25" spans="1:11" ht="21.95" customHeight="1">
      <c r="A25" s="107" t="s">
        <v>30</v>
      </c>
      <c r="B25" s="10" t="s">
        <v>31</v>
      </c>
      <c r="C25" s="127">
        <v>3</v>
      </c>
      <c r="D25" s="128"/>
      <c r="E25" s="129"/>
      <c r="F25" s="127">
        <v>3</v>
      </c>
      <c r="G25" s="128"/>
      <c r="H25" s="129"/>
      <c r="I25" s="127">
        <v>3</v>
      </c>
      <c r="J25" s="128"/>
      <c r="K25" s="129"/>
    </row>
    <row r="26" spans="1:11" ht="21.95" customHeight="1">
      <c r="A26" s="107"/>
      <c r="B26" s="10" t="s">
        <v>32</v>
      </c>
      <c r="C26" s="127">
        <v>420</v>
      </c>
      <c r="D26" s="128"/>
      <c r="E26" s="129"/>
      <c r="F26" s="127">
        <v>420</v>
      </c>
      <c r="G26" s="128"/>
      <c r="H26" s="129"/>
      <c r="I26" s="127">
        <v>420</v>
      </c>
      <c r="J26" s="128"/>
      <c r="K26" s="129"/>
    </row>
    <row r="27" spans="1:11" ht="21.95" customHeight="1">
      <c r="A27" s="107"/>
      <c r="B27" s="10" t="s">
        <v>33</v>
      </c>
      <c r="C27" s="127">
        <v>20</v>
      </c>
      <c r="D27" s="128"/>
      <c r="E27" s="129"/>
      <c r="F27" s="127">
        <v>20</v>
      </c>
      <c r="G27" s="128"/>
      <c r="H27" s="129"/>
      <c r="I27" s="127">
        <v>20</v>
      </c>
      <c r="J27" s="128"/>
      <c r="K27" s="129"/>
    </row>
    <row r="28" spans="1:11" ht="76.5" customHeight="1">
      <c r="A28" s="71" t="s">
        <v>34</v>
      </c>
      <c r="B28" s="72"/>
      <c r="C28" s="77"/>
      <c r="D28" s="78"/>
      <c r="E28" s="79"/>
      <c r="F28" s="77" t="s">
        <v>207</v>
      </c>
      <c r="G28" s="78"/>
      <c r="H28" s="79"/>
      <c r="I28" s="77" t="s">
        <v>208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130</v>
      </c>
      <c r="D31" s="69"/>
      <c r="E31" s="70"/>
      <c r="F31" s="68" t="s">
        <v>209</v>
      </c>
      <c r="G31" s="69"/>
      <c r="H31" s="70"/>
      <c r="I31" s="68" t="s">
        <v>103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9.3000000000000007</v>
      </c>
      <c r="F35" s="9">
        <v>9.3000000000000007</v>
      </c>
      <c r="G35" s="9">
        <v>9.2100000000000009</v>
      </c>
      <c r="H35" s="9">
        <v>9.1999999999999993</v>
      </c>
      <c r="I35" s="9">
        <v>9.4499999999999993</v>
      </c>
      <c r="J35" s="39">
        <v>9.44</v>
      </c>
    </row>
    <row r="36" spans="1:10" ht="15.75">
      <c r="A36" s="112"/>
      <c r="B36" s="96"/>
      <c r="C36" s="17" t="s">
        <v>48</v>
      </c>
      <c r="D36" s="17" t="s">
        <v>49</v>
      </c>
      <c r="E36" s="9">
        <v>9.86</v>
      </c>
      <c r="F36" s="9">
        <v>10.02</v>
      </c>
      <c r="G36" s="9">
        <v>6.2</v>
      </c>
      <c r="H36" s="9">
        <v>18.5</v>
      </c>
      <c r="I36" s="9">
        <v>9.1999999999999993</v>
      </c>
      <c r="J36" s="39">
        <v>8.8000000000000007</v>
      </c>
    </row>
    <row r="37" spans="1:10" ht="18.75">
      <c r="A37" s="112"/>
      <c r="B37" s="96"/>
      <c r="C37" s="18" t="s">
        <v>50</v>
      </c>
      <c r="D37" s="17" t="s">
        <v>51</v>
      </c>
      <c r="E37" s="9">
        <v>17.8</v>
      </c>
      <c r="F37" s="9">
        <v>15.6</v>
      </c>
      <c r="G37" s="19">
        <v>13.1</v>
      </c>
      <c r="H37" s="9">
        <v>16.600000000000001</v>
      </c>
      <c r="I37" s="9">
        <v>16.8</v>
      </c>
      <c r="J37" s="39">
        <v>15.7</v>
      </c>
    </row>
    <row r="38" spans="1:10" ht="16.5">
      <c r="A38" s="112"/>
      <c r="B38" s="96"/>
      <c r="C38" s="20" t="s">
        <v>52</v>
      </c>
      <c r="D38" s="17" t="s">
        <v>53</v>
      </c>
      <c r="E38" s="19">
        <v>4.46</v>
      </c>
      <c r="F38" s="19">
        <v>2.8</v>
      </c>
      <c r="G38" s="19">
        <v>9.1999999999999993</v>
      </c>
      <c r="H38" s="19">
        <v>9.4</v>
      </c>
      <c r="I38" s="9">
        <v>1.46</v>
      </c>
      <c r="J38" s="39">
        <v>1.17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9.32</v>
      </c>
      <c r="F40" s="9">
        <v>9.31</v>
      </c>
      <c r="G40" s="9">
        <v>9.3000000000000007</v>
      </c>
      <c r="H40" s="9">
        <v>9.1999999999999993</v>
      </c>
      <c r="I40" s="9">
        <v>9.5</v>
      </c>
      <c r="J40" s="39">
        <v>9.41</v>
      </c>
    </row>
    <row r="41" spans="1:10" ht="15.75">
      <c r="A41" s="112"/>
      <c r="B41" s="96"/>
      <c r="C41" s="17" t="s">
        <v>48</v>
      </c>
      <c r="D41" s="17" t="s">
        <v>56</v>
      </c>
      <c r="E41" s="9">
        <v>9.8000000000000007</v>
      </c>
      <c r="F41" s="9">
        <v>9.92</v>
      </c>
      <c r="G41" s="9">
        <v>10.199999999999999</v>
      </c>
      <c r="H41" s="9">
        <v>6.4</v>
      </c>
      <c r="I41" s="9">
        <v>9.4</v>
      </c>
      <c r="J41" s="39">
        <v>8.4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48.1</v>
      </c>
      <c r="F43" s="9">
        <v>31.2</v>
      </c>
      <c r="G43" s="9">
        <v>74</v>
      </c>
      <c r="H43" s="9">
        <v>56.2</v>
      </c>
      <c r="I43" s="9">
        <v>64.2</v>
      </c>
      <c r="J43" s="39">
        <v>52.1</v>
      </c>
    </row>
    <row r="44" spans="1:10" ht="18.75">
      <c r="A44" s="112"/>
      <c r="B44" s="96"/>
      <c r="C44" s="18" t="s">
        <v>50</v>
      </c>
      <c r="D44" s="17" t="s">
        <v>61</v>
      </c>
      <c r="E44" s="9">
        <v>405</v>
      </c>
      <c r="F44" s="9">
        <v>350</v>
      </c>
      <c r="G44" s="9">
        <v>380.8</v>
      </c>
      <c r="H44" s="9">
        <v>567.9</v>
      </c>
      <c r="I44" s="9">
        <v>520</v>
      </c>
      <c r="J44" s="39">
        <v>480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/>
      <c r="F45" s="9"/>
      <c r="G45" s="9">
        <v>9.0299999999999994</v>
      </c>
      <c r="H45" s="9">
        <v>8.6</v>
      </c>
      <c r="I45" s="9">
        <v>10.4</v>
      </c>
      <c r="J45" s="39">
        <v>13.9</v>
      </c>
    </row>
    <row r="46" spans="1:10" ht="18.75">
      <c r="A46" s="112"/>
      <c r="B46" s="96"/>
      <c r="C46" s="18" t="s">
        <v>50</v>
      </c>
      <c r="D46" s="17" t="s">
        <v>51</v>
      </c>
      <c r="E46" s="9"/>
      <c r="F46" s="9"/>
      <c r="G46" s="9">
        <v>11.8</v>
      </c>
      <c r="H46" s="9">
        <v>8.3000000000000007</v>
      </c>
      <c r="I46" s="9">
        <v>12.8</v>
      </c>
      <c r="J46" s="39">
        <v>11.6</v>
      </c>
    </row>
    <row r="47" spans="1:10" ht="16.5">
      <c r="A47" s="112"/>
      <c r="B47" s="96"/>
      <c r="C47" s="20" t="s">
        <v>52</v>
      </c>
      <c r="D47" s="17" t="s">
        <v>65</v>
      </c>
      <c r="E47" s="9"/>
      <c r="F47" s="9"/>
      <c r="G47" s="9">
        <v>7.1</v>
      </c>
      <c r="H47" s="9">
        <v>8.6</v>
      </c>
      <c r="I47" s="9">
        <v>1.28</v>
      </c>
      <c r="J47" s="39">
        <v>1.92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/>
      <c r="F48" s="9"/>
      <c r="G48" s="9">
        <v>6.5</v>
      </c>
      <c r="H48" s="9">
        <v>7.3</v>
      </c>
      <c r="I48" s="9">
        <v>10.7</v>
      </c>
      <c r="J48" s="39">
        <v>11.7</v>
      </c>
    </row>
    <row r="49" spans="1:13" ht="18.75">
      <c r="A49" s="112"/>
      <c r="B49" s="96"/>
      <c r="C49" s="18" t="s">
        <v>50</v>
      </c>
      <c r="D49" s="17" t="s">
        <v>51</v>
      </c>
      <c r="E49" s="9"/>
      <c r="F49" s="9"/>
      <c r="G49" s="9">
        <v>7.6</v>
      </c>
      <c r="H49" s="9">
        <v>11.4</v>
      </c>
      <c r="I49" s="9">
        <v>13.7</v>
      </c>
      <c r="J49" s="39">
        <v>10.5</v>
      </c>
    </row>
    <row r="50" spans="1:13" ht="16.5">
      <c r="A50" s="112"/>
      <c r="B50" s="96"/>
      <c r="C50" s="20" t="s">
        <v>52</v>
      </c>
      <c r="D50" s="17" t="s">
        <v>65</v>
      </c>
      <c r="E50" s="9"/>
      <c r="F50" s="9"/>
      <c r="G50" s="9">
        <v>5.5</v>
      </c>
      <c r="H50" s="9">
        <v>7.1</v>
      </c>
      <c r="I50" s="9">
        <v>2.54</v>
      </c>
      <c r="J50" s="39">
        <v>1.48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7.9</v>
      </c>
      <c r="D56" s="26" t="s">
        <v>44</v>
      </c>
      <c r="E56" s="27">
        <v>82</v>
      </c>
      <c r="F56" s="26" t="s">
        <v>73</v>
      </c>
      <c r="G56" s="27">
        <v>85</v>
      </c>
      <c r="H56" s="26" t="s">
        <v>74</v>
      </c>
      <c r="I56" s="27">
        <v>0.02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38</v>
      </c>
      <c r="C59" s="33"/>
      <c r="D59" s="34">
        <v>45</v>
      </c>
      <c r="E59" s="33"/>
      <c r="F59" s="33">
        <v>62.3</v>
      </c>
      <c r="G59" s="35"/>
      <c r="H59" s="33">
        <v>67.7</v>
      </c>
      <c r="I59" s="33"/>
      <c r="J59" s="39">
        <v>8.3000000000000007</v>
      </c>
      <c r="K59" s="39"/>
      <c r="L59" s="39"/>
      <c r="M59" s="39"/>
    </row>
    <row r="60" spans="1:13" ht="18.75">
      <c r="A60" s="31" t="s">
        <v>78</v>
      </c>
      <c r="B60" s="32">
        <v>32.299999999999997</v>
      </c>
      <c r="C60" s="33"/>
      <c r="D60" s="34">
        <v>33.5</v>
      </c>
      <c r="E60" s="33"/>
      <c r="F60" s="33">
        <v>39.700000000000003</v>
      </c>
      <c r="G60" s="35"/>
      <c r="H60" s="33"/>
      <c r="I60" s="33"/>
      <c r="J60" s="39">
        <v>23.5</v>
      </c>
      <c r="K60" s="39"/>
      <c r="L60" s="39">
        <v>45.4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>
        <v>41.6</v>
      </c>
      <c r="J63" s="39"/>
      <c r="K63" s="39">
        <v>18.100000000000001</v>
      </c>
      <c r="M63" s="39">
        <v>56.6</v>
      </c>
    </row>
    <row r="64" spans="1:13" ht="18.75">
      <c r="A64" s="36" t="s">
        <v>81</v>
      </c>
      <c r="B64" s="33"/>
      <c r="C64" s="33">
        <v>10.61</v>
      </c>
      <c r="D64" s="34"/>
      <c r="E64" s="33">
        <v>10.45</v>
      </c>
      <c r="F64" s="33"/>
      <c r="G64" s="37">
        <v>10.4</v>
      </c>
      <c r="H64" s="33"/>
      <c r="I64" s="33">
        <v>16.399999999999999</v>
      </c>
      <c r="J64" s="39"/>
      <c r="K64" s="39">
        <v>16.5</v>
      </c>
      <c r="L64" s="39"/>
      <c r="M64" s="39">
        <v>62.2</v>
      </c>
    </row>
    <row r="65" spans="1:13" ht="18.75">
      <c r="A65" s="36" t="s">
        <v>82</v>
      </c>
      <c r="B65" s="33"/>
      <c r="C65" s="33">
        <v>13.79</v>
      </c>
      <c r="D65" s="34"/>
      <c r="E65" s="33">
        <v>13.65</v>
      </c>
      <c r="F65" s="33"/>
      <c r="G65" s="35">
        <v>13.7</v>
      </c>
      <c r="H65" s="33"/>
      <c r="I65" s="33">
        <v>14.1</v>
      </c>
      <c r="J65" s="39"/>
      <c r="K65" s="39">
        <v>13.3</v>
      </c>
      <c r="M65" s="39">
        <v>15.4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3.65</v>
      </c>
      <c r="C67" s="33">
        <v>9.27</v>
      </c>
      <c r="D67" s="34">
        <v>3.13</v>
      </c>
      <c r="E67" s="33">
        <v>9.3000000000000007</v>
      </c>
      <c r="F67" s="33">
        <v>2.5</v>
      </c>
      <c r="G67" s="35">
        <v>9.5</v>
      </c>
      <c r="H67" s="33">
        <v>2.2000000000000002</v>
      </c>
      <c r="I67" s="33">
        <v>8.1999999999999993</v>
      </c>
      <c r="J67" s="39">
        <v>2.4</v>
      </c>
      <c r="K67" s="39">
        <v>8.6</v>
      </c>
      <c r="L67" s="39">
        <v>1.9</v>
      </c>
      <c r="M67" s="39">
        <v>9.3000000000000007</v>
      </c>
    </row>
    <row r="68" spans="1:13" ht="18.75">
      <c r="A68" s="41" t="s">
        <v>84</v>
      </c>
      <c r="B68" s="42">
        <v>4.1500000000000004</v>
      </c>
      <c r="C68" s="33">
        <v>8.4700000000000006</v>
      </c>
      <c r="D68" s="34">
        <v>3.91</v>
      </c>
      <c r="E68" s="33">
        <v>8.5</v>
      </c>
      <c r="F68" s="33">
        <v>1.4</v>
      </c>
      <c r="G68" s="35">
        <v>8.4</v>
      </c>
      <c r="H68" s="33">
        <v>3.1</v>
      </c>
      <c r="I68" s="33">
        <v>8.8000000000000007</v>
      </c>
      <c r="J68" s="39">
        <v>3.3</v>
      </c>
      <c r="K68" s="39">
        <v>7.7</v>
      </c>
      <c r="L68" s="39">
        <v>2.7</v>
      </c>
      <c r="M68" s="39">
        <v>8.4</v>
      </c>
    </row>
    <row r="69" spans="1:13" ht="18.75">
      <c r="A69" s="41" t="s">
        <v>85</v>
      </c>
      <c r="B69" s="42">
        <v>2.71</v>
      </c>
      <c r="C69" s="33">
        <v>8</v>
      </c>
      <c r="D69" s="34">
        <v>2.96</v>
      </c>
      <c r="E69" s="33">
        <v>8.1</v>
      </c>
      <c r="F69" s="33">
        <v>2.2999999999999998</v>
      </c>
      <c r="G69" s="35">
        <v>7.9</v>
      </c>
      <c r="H69" s="33">
        <v>3.02</v>
      </c>
      <c r="I69" s="33">
        <v>7.8</v>
      </c>
      <c r="J69" s="39">
        <v>3.6</v>
      </c>
      <c r="K69" s="39">
        <v>7.2</v>
      </c>
      <c r="L69" s="39">
        <v>3.2</v>
      </c>
      <c r="M69" s="39">
        <v>7.6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56" workbookViewId="0">
      <selection activeCell="E67" sqref="E67:E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123</v>
      </c>
      <c r="D2" s="54"/>
      <c r="E2" s="54"/>
      <c r="F2" s="55" t="s">
        <v>124</v>
      </c>
      <c r="G2" s="55"/>
      <c r="H2" s="55"/>
      <c r="I2" s="56" t="s">
        <v>125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56560</v>
      </c>
      <c r="D4" s="57"/>
      <c r="E4" s="57"/>
      <c r="F4" s="57">
        <v>57680</v>
      </c>
      <c r="G4" s="57"/>
      <c r="H4" s="57"/>
      <c r="I4" s="57">
        <v>58800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54880</v>
      </c>
      <c r="D5" s="57"/>
      <c r="E5" s="57"/>
      <c r="F5" s="57">
        <v>55780</v>
      </c>
      <c r="G5" s="57"/>
      <c r="H5" s="57"/>
      <c r="I5" s="57">
        <v>56500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C4-'21日'!I4</f>
        <v>1160</v>
      </c>
      <c r="D6" s="115"/>
      <c r="E6" s="115"/>
      <c r="F6" s="116">
        <f>F4-C4</f>
        <v>1120</v>
      </c>
      <c r="G6" s="117"/>
      <c r="H6" s="118"/>
      <c r="I6" s="116">
        <f>I4-F4</f>
        <v>1120</v>
      </c>
      <c r="J6" s="117"/>
      <c r="K6" s="118"/>
      <c r="L6" s="126">
        <f>C6+F6+I6</f>
        <v>3400</v>
      </c>
      <c r="M6" s="126">
        <f>C7+F7+I7</f>
        <v>2800</v>
      </c>
    </row>
    <row r="7" spans="1:15" ht="21.95" customHeight="1">
      <c r="A7" s="104"/>
      <c r="B7" s="6" t="s">
        <v>8</v>
      </c>
      <c r="C7" s="115">
        <f>C5-'21日'!I5</f>
        <v>1180</v>
      </c>
      <c r="D7" s="115"/>
      <c r="E7" s="115"/>
      <c r="F7" s="116">
        <f>F5-C5</f>
        <v>900</v>
      </c>
      <c r="G7" s="117"/>
      <c r="H7" s="118"/>
      <c r="I7" s="116">
        <f>I5-F5</f>
        <v>720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34</v>
      </c>
      <c r="D9" s="57"/>
      <c r="E9" s="57"/>
      <c r="F9" s="57">
        <v>39</v>
      </c>
      <c r="G9" s="57"/>
      <c r="H9" s="57"/>
      <c r="I9" s="57">
        <v>36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34</v>
      </c>
      <c r="D10" s="57"/>
      <c r="E10" s="57"/>
      <c r="F10" s="57">
        <v>39</v>
      </c>
      <c r="G10" s="57"/>
      <c r="H10" s="57"/>
      <c r="I10" s="57">
        <v>36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300</v>
      </c>
      <c r="D15" s="9">
        <v>240</v>
      </c>
      <c r="E15" s="9">
        <v>550</v>
      </c>
      <c r="F15" s="9">
        <v>550</v>
      </c>
      <c r="G15" s="9">
        <v>510</v>
      </c>
      <c r="H15" s="9">
        <v>470</v>
      </c>
      <c r="I15" s="9">
        <v>470</v>
      </c>
      <c r="J15" s="9">
        <v>430</v>
      </c>
      <c r="K15" s="9">
        <v>390</v>
      </c>
    </row>
    <row r="16" spans="1:15" ht="21.95" customHeight="1">
      <c r="A16" s="107"/>
      <c r="B16" s="11" t="s">
        <v>20</v>
      </c>
      <c r="C16" s="65" t="s">
        <v>210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420</v>
      </c>
      <c r="D21" s="9">
        <v>370</v>
      </c>
      <c r="E21" s="9">
        <v>320</v>
      </c>
      <c r="F21" s="9">
        <v>320</v>
      </c>
      <c r="G21" s="9">
        <v>270</v>
      </c>
      <c r="H21" s="9">
        <v>530</v>
      </c>
      <c r="I21" s="9">
        <v>530</v>
      </c>
      <c r="J21" s="9">
        <v>480</v>
      </c>
      <c r="K21" s="9">
        <v>430</v>
      </c>
    </row>
    <row r="22" spans="1:11" ht="41.25" customHeight="1">
      <c r="A22" s="109"/>
      <c r="B22" s="11" t="s">
        <v>25</v>
      </c>
      <c r="C22" s="65" t="s">
        <v>26</v>
      </c>
      <c r="D22" s="65"/>
      <c r="E22" s="65"/>
      <c r="F22" s="65" t="s">
        <v>211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1680</v>
      </c>
      <c r="D23" s="64"/>
      <c r="E23" s="64"/>
      <c r="F23" s="64">
        <v>1680</v>
      </c>
      <c r="G23" s="64"/>
      <c r="H23" s="64"/>
      <c r="I23" s="64">
        <v>1220</v>
      </c>
      <c r="J23" s="64"/>
      <c r="K23" s="64"/>
    </row>
    <row r="24" spans="1:11" ht="21.95" customHeight="1">
      <c r="A24" s="110"/>
      <c r="B24" s="13" t="s">
        <v>29</v>
      </c>
      <c r="C24" s="64">
        <v>1320</v>
      </c>
      <c r="D24" s="64"/>
      <c r="E24" s="64"/>
      <c r="F24" s="64">
        <f>590+560</f>
        <v>1150</v>
      </c>
      <c r="G24" s="64"/>
      <c r="H24" s="64"/>
      <c r="I24" s="64">
        <v>870</v>
      </c>
      <c r="J24" s="64"/>
      <c r="K24" s="64"/>
    </row>
    <row r="25" spans="1:11" ht="21.95" customHeight="1">
      <c r="A25" s="107" t="s">
        <v>30</v>
      </c>
      <c r="B25" s="10" t="s">
        <v>31</v>
      </c>
      <c r="C25" s="127">
        <v>2</v>
      </c>
      <c r="D25" s="128"/>
      <c r="E25" s="129"/>
      <c r="F25" s="127">
        <v>2</v>
      </c>
      <c r="G25" s="128"/>
      <c r="H25" s="129"/>
      <c r="I25" s="127">
        <v>2</v>
      </c>
      <c r="J25" s="128"/>
      <c r="K25" s="129"/>
    </row>
    <row r="26" spans="1:11" ht="21.95" customHeight="1">
      <c r="A26" s="107"/>
      <c r="B26" s="10" t="s">
        <v>32</v>
      </c>
      <c r="C26" s="127">
        <v>420</v>
      </c>
      <c r="D26" s="128"/>
      <c r="E26" s="129"/>
      <c r="F26" s="127">
        <v>420</v>
      </c>
      <c r="G26" s="128"/>
      <c r="H26" s="129"/>
      <c r="I26" s="127">
        <v>420</v>
      </c>
      <c r="J26" s="128"/>
      <c r="K26" s="129"/>
    </row>
    <row r="27" spans="1:11" ht="21.95" customHeight="1">
      <c r="A27" s="107"/>
      <c r="B27" s="10" t="s">
        <v>33</v>
      </c>
      <c r="C27" s="127">
        <v>20</v>
      </c>
      <c r="D27" s="128"/>
      <c r="E27" s="129"/>
      <c r="F27" s="127">
        <v>20</v>
      </c>
      <c r="G27" s="128"/>
      <c r="H27" s="129"/>
      <c r="I27" s="127">
        <v>20</v>
      </c>
      <c r="J27" s="128"/>
      <c r="K27" s="129"/>
    </row>
    <row r="28" spans="1:11" ht="76.5" customHeight="1">
      <c r="A28" s="71" t="s">
        <v>34</v>
      </c>
      <c r="B28" s="72"/>
      <c r="C28" s="77"/>
      <c r="D28" s="78"/>
      <c r="E28" s="79"/>
      <c r="F28" s="77" t="s">
        <v>212</v>
      </c>
      <c r="G28" s="78"/>
      <c r="H28" s="79"/>
      <c r="I28" s="77" t="s">
        <v>213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214</v>
      </c>
      <c r="D31" s="69"/>
      <c r="E31" s="70"/>
      <c r="F31" s="68" t="s">
        <v>209</v>
      </c>
      <c r="G31" s="69"/>
      <c r="H31" s="70"/>
      <c r="I31" s="68" t="s">
        <v>103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9.33</v>
      </c>
      <c r="F35" s="9">
        <v>9.31</v>
      </c>
      <c r="G35" s="9">
        <v>9.17</v>
      </c>
      <c r="H35" s="9">
        <v>9.25</v>
      </c>
      <c r="I35" s="9">
        <v>9.42</v>
      </c>
      <c r="J35" s="39">
        <v>9.4</v>
      </c>
    </row>
    <row r="36" spans="1:10" ht="15.75">
      <c r="A36" s="112"/>
      <c r="B36" s="96"/>
      <c r="C36" s="17" t="s">
        <v>48</v>
      </c>
      <c r="D36" s="17" t="s">
        <v>49</v>
      </c>
      <c r="E36" s="9">
        <v>8.09</v>
      </c>
      <c r="F36" s="9">
        <v>10.06</v>
      </c>
      <c r="G36" s="9">
        <v>15.08</v>
      </c>
      <c r="H36" s="9">
        <v>10.6</v>
      </c>
      <c r="I36" s="9">
        <v>9.6</v>
      </c>
      <c r="J36" s="39">
        <v>7.1</v>
      </c>
    </row>
    <row r="37" spans="1:10" ht="18.75">
      <c r="A37" s="112"/>
      <c r="B37" s="96"/>
      <c r="C37" s="18" t="s">
        <v>50</v>
      </c>
      <c r="D37" s="17" t="s">
        <v>51</v>
      </c>
      <c r="E37" s="9">
        <v>16.5</v>
      </c>
      <c r="F37" s="9">
        <v>17.600000000000001</v>
      </c>
      <c r="G37" s="19">
        <v>17.78</v>
      </c>
      <c r="H37" s="9">
        <v>12.5</v>
      </c>
      <c r="I37" s="9">
        <v>16.8</v>
      </c>
      <c r="J37" s="39">
        <v>16.5</v>
      </c>
    </row>
    <row r="38" spans="1:10" ht="16.5">
      <c r="A38" s="112"/>
      <c r="B38" s="96"/>
      <c r="C38" s="20" t="s">
        <v>52</v>
      </c>
      <c r="D38" s="17" t="s">
        <v>53</v>
      </c>
      <c r="E38" s="19">
        <v>2.96</v>
      </c>
      <c r="F38" s="19">
        <v>4.07</v>
      </c>
      <c r="G38" s="19">
        <v>9.1</v>
      </c>
      <c r="H38" s="19">
        <v>8.4</v>
      </c>
      <c r="I38" s="9">
        <v>3.25</v>
      </c>
      <c r="J38" s="39">
        <v>1.18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9.41</v>
      </c>
      <c r="F40" s="9">
        <v>9.35</v>
      </c>
      <c r="G40" s="9">
        <v>9.33</v>
      </c>
      <c r="H40" s="9">
        <v>9.31</v>
      </c>
      <c r="I40" s="9">
        <v>9.3699999999999992</v>
      </c>
      <c r="J40" s="39">
        <v>9.35</v>
      </c>
    </row>
    <row r="41" spans="1:10" ht="15.75">
      <c r="A41" s="112"/>
      <c r="B41" s="96"/>
      <c r="C41" s="17" t="s">
        <v>48</v>
      </c>
      <c r="D41" s="17" t="s">
        <v>56</v>
      </c>
      <c r="E41" s="9">
        <v>8.1</v>
      </c>
      <c r="F41" s="9">
        <v>9.3699999999999992</v>
      </c>
      <c r="G41" s="9">
        <v>6.3</v>
      </c>
      <c r="H41" s="9">
        <v>8.4</v>
      </c>
      <c r="I41" s="9">
        <v>7.2</v>
      </c>
      <c r="J41" s="39">
        <v>6.5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56.2</v>
      </c>
      <c r="F43" s="9">
        <v>48.9</v>
      </c>
      <c r="G43" s="9">
        <v>58.2</v>
      </c>
      <c r="H43" s="9">
        <v>50.4</v>
      </c>
      <c r="I43" s="9">
        <v>51.4</v>
      </c>
      <c r="J43" s="39">
        <v>52.7</v>
      </c>
    </row>
    <row r="44" spans="1:10" ht="18.75">
      <c r="A44" s="112"/>
      <c r="B44" s="96"/>
      <c r="C44" s="18" t="s">
        <v>50</v>
      </c>
      <c r="D44" s="17" t="s">
        <v>61</v>
      </c>
      <c r="E44" s="9">
        <v>610</v>
      </c>
      <c r="F44" s="9">
        <v>635</v>
      </c>
      <c r="G44" s="9">
        <v>713</v>
      </c>
      <c r="H44" s="9">
        <v>680</v>
      </c>
      <c r="I44" s="9">
        <v>660</v>
      </c>
      <c r="J44" s="39">
        <v>650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8.3800000000000008</v>
      </c>
      <c r="F45" s="9">
        <v>12.14</v>
      </c>
      <c r="G45" s="9">
        <v>14.3</v>
      </c>
      <c r="H45" s="9">
        <v>11.1</v>
      </c>
      <c r="I45" s="9">
        <v>8.9</v>
      </c>
      <c r="J45" s="39">
        <v>7.7</v>
      </c>
    </row>
    <row r="46" spans="1:10" ht="18.75">
      <c r="A46" s="112"/>
      <c r="B46" s="96"/>
      <c r="C46" s="18" t="s">
        <v>50</v>
      </c>
      <c r="D46" s="17" t="s">
        <v>51</v>
      </c>
      <c r="E46" s="9">
        <v>14.9</v>
      </c>
      <c r="F46" s="9">
        <v>16.2</v>
      </c>
      <c r="G46" s="9">
        <v>11.4</v>
      </c>
      <c r="H46" s="9">
        <v>10.199999999999999</v>
      </c>
      <c r="I46" s="9">
        <v>11.4</v>
      </c>
      <c r="J46" s="39">
        <v>13.7</v>
      </c>
    </row>
    <row r="47" spans="1:10" ht="16.5">
      <c r="A47" s="112"/>
      <c r="B47" s="96"/>
      <c r="C47" s="20" t="s">
        <v>52</v>
      </c>
      <c r="D47" s="17" t="s">
        <v>65</v>
      </c>
      <c r="E47" s="9">
        <v>2.63</v>
      </c>
      <c r="F47" s="9">
        <v>3.48</v>
      </c>
      <c r="G47" s="9">
        <v>7.1</v>
      </c>
      <c r="H47" s="9">
        <v>3.1</v>
      </c>
      <c r="I47" s="9">
        <v>1.86</v>
      </c>
      <c r="J47" s="39">
        <v>1.21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9.1300000000000008</v>
      </c>
      <c r="F48" s="9">
        <v>10.17</v>
      </c>
      <c r="G48" s="9">
        <v>14.8</v>
      </c>
      <c r="H48" s="9">
        <v>13.2</v>
      </c>
      <c r="I48" s="9">
        <v>8.6999999999999993</v>
      </c>
      <c r="J48" s="39">
        <v>7.6</v>
      </c>
    </row>
    <row r="49" spans="1:13" ht="18.75">
      <c r="A49" s="112"/>
      <c r="B49" s="96"/>
      <c r="C49" s="18" t="s">
        <v>50</v>
      </c>
      <c r="D49" s="17" t="s">
        <v>51</v>
      </c>
      <c r="E49" s="9">
        <v>11.4</v>
      </c>
      <c r="F49" s="9">
        <v>12.1</v>
      </c>
      <c r="G49" s="9">
        <v>10.199999999999999</v>
      </c>
      <c r="H49" s="9">
        <v>9.6999999999999993</v>
      </c>
      <c r="I49" s="9">
        <v>10.7</v>
      </c>
      <c r="J49" s="39">
        <v>12.2</v>
      </c>
    </row>
    <row r="50" spans="1:13" ht="16.5">
      <c r="A50" s="112"/>
      <c r="B50" s="96"/>
      <c r="C50" s="20" t="s">
        <v>52</v>
      </c>
      <c r="D50" s="17" t="s">
        <v>65</v>
      </c>
      <c r="E50" s="9">
        <v>0.83</v>
      </c>
      <c r="F50" s="9">
        <v>2.4900000000000002</v>
      </c>
      <c r="G50" s="9">
        <v>5.5</v>
      </c>
      <c r="H50" s="9">
        <v>6.5</v>
      </c>
      <c r="I50" s="9">
        <v>1.38</v>
      </c>
      <c r="J50" s="39">
        <v>1.02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7.57</v>
      </c>
      <c r="D56" s="26" t="s">
        <v>44</v>
      </c>
      <c r="E56" s="27">
        <v>78</v>
      </c>
      <c r="F56" s="26" t="s">
        <v>73</v>
      </c>
      <c r="G56" s="27">
        <v>83</v>
      </c>
      <c r="H56" s="26" t="s">
        <v>74</v>
      </c>
      <c r="I56" s="27">
        <v>0.02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35.799999999999997</v>
      </c>
      <c r="I59" s="33"/>
      <c r="J59" s="39">
        <v>55.2</v>
      </c>
      <c r="K59" s="39"/>
      <c r="L59" s="39">
        <v>57.1</v>
      </c>
      <c r="M59" s="39"/>
    </row>
    <row r="60" spans="1:13" ht="18.75">
      <c r="A60" s="31" t="s">
        <v>78</v>
      </c>
      <c r="B60" s="32">
        <v>47.4</v>
      </c>
      <c r="C60" s="33"/>
      <c r="D60" s="34">
        <v>50</v>
      </c>
      <c r="E60" s="33"/>
      <c r="F60" s="33">
        <v>55.5</v>
      </c>
      <c r="G60" s="35"/>
      <c r="H60" s="33"/>
      <c r="I60" s="33"/>
      <c r="J60" s="39"/>
      <c r="K60" s="39"/>
      <c r="L60" s="39">
        <v>47.3</v>
      </c>
      <c r="M60" s="39"/>
    </row>
    <row r="61" spans="1:13" ht="18.75">
      <c r="A61" s="31" t="s">
        <v>79</v>
      </c>
      <c r="B61" s="32">
        <v>16.7</v>
      </c>
      <c r="C61" s="33"/>
      <c r="D61" s="34">
        <v>18.399999999999999</v>
      </c>
      <c r="E61" s="33"/>
      <c r="F61" s="33">
        <v>19.8</v>
      </c>
      <c r="G61" s="35"/>
      <c r="H61" s="33">
        <v>19.2</v>
      </c>
      <c r="I61" s="33"/>
      <c r="J61" s="39"/>
      <c r="K61" s="39"/>
      <c r="L61" s="39"/>
      <c r="M61" s="39"/>
    </row>
    <row r="62" spans="1:13" ht="18.75">
      <c r="A62" s="98">
        <v>18.399999999999999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42.2</v>
      </c>
      <c r="D63" s="34"/>
      <c r="E63" s="33">
        <v>34.4</v>
      </c>
      <c r="F63" s="33"/>
      <c r="G63" s="35">
        <v>31.7</v>
      </c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>
        <v>39.299999999999997</v>
      </c>
      <c r="D64" s="34"/>
      <c r="E64" s="33">
        <v>34.799999999999997</v>
      </c>
      <c r="F64" s="33"/>
      <c r="G64" s="37">
        <v>28.1</v>
      </c>
      <c r="H64" s="33"/>
      <c r="I64" s="33">
        <v>25.6</v>
      </c>
      <c r="J64" s="39"/>
      <c r="K64" s="39">
        <v>45.6</v>
      </c>
      <c r="L64" s="39"/>
      <c r="M64" s="39"/>
    </row>
    <row r="65" spans="1:13" ht="18.75">
      <c r="A65" s="36" t="s">
        <v>82</v>
      </c>
      <c r="B65" s="33"/>
      <c r="C65" s="33">
        <v>15.6</v>
      </c>
      <c r="D65" s="34"/>
      <c r="E65" s="33">
        <v>13.6</v>
      </c>
      <c r="F65" s="33"/>
      <c r="G65" s="35">
        <v>12.7</v>
      </c>
      <c r="H65" s="33"/>
      <c r="I65" s="33">
        <v>14.7</v>
      </c>
      <c r="J65" s="39"/>
      <c r="K65" s="39">
        <v>14.1</v>
      </c>
      <c r="M65" s="39">
        <v>13.3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2.35</v>
      </c>
      <c r="C67" s="33">
        <v>9.41</v>
      </c>
      <c r="D67" s="34">
        <v>1.87</v>
      </c>
      <c r="E67" s="33">
        <v>9.25</v>
      </c>
      <c r="F67" s="33">
        <v>4.3</v>
      </c>
      <c r="G67" s="35">
        <v>8.8000000000000007</v>
      </c>
      <c r="H67" s="33">
        <v>2.1</v>
      </c>
      <c r="I67" s="33">
        <v>8.5</v>
      </c>
      <c r="J67" s="39">
        <v>2.4</v>
      </c>
      <c r="K67" s="39">
        <v>9.4</v>
      </c>
      <c r="L67" s="39">
        <v>1.9</v>
      </c>
      <c r="M67" s="39">
        <v>8.4</v>
      </c>
    </row>
    <row r="68" spans="1:13" ht="18.75">
      <c r="A68" s="41" t="s">
        <v>84</v>
      </c>
      <c r="B68" s="42">
        <v>4.21</v>
      </c>
      <c r="C68" s="33">
        <v>9.1199999999999992</v>
      </c>
      <c r="D68" s="34">
        <v>3.69</v>
      </c>
      <c r="E68" s="33">
        <v>38.64</v>
      </c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>
        <v>3.04</v>
      </c>
      <c r="C69" s="33">
        <v>8.09</v>
      </c>
      <c r="D69" s="34">
        <v>2.73</v>
      </c>
      <c r="E69" s="33">
        <v>7.98</v>
      </c>
      <c r="F69" s="33">
        <v>1.9</v>
      </c>
      <c r="G69" s="35">
        <v>7.8</v>
      </c>
      <c r="H69" s="33">
        <v>1.9</v>
      </c>
      <c r="I69" s="33">
        <v>7.6</v>
      </c>
      <c r="J69" s="39">
        <v>2.8</v>
      </c>
      <c r="K69" s="39">
        <v>11.1</v>
      </c>
      <c r="L69" s="39">
        <v>2.2999999999999998</v>
      </c>
      <c r="M69" s="39">
        <v>7.7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40" workbookViewId="0">
      <selection activeCell="H67" sqref="H67:H6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139</v>
      </c>
      <c r="D2" s="54"/>
      <c r="E2" s="54"/>
      <c r="F2" s="55" t="s">
        <v>140</v>
      </c>
      <c r="G2" s="55"/>
      <c r="H2" s="55"/>
      <c r="I2" s="56" t="s">
        <v>141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60280</v>
      </c>
      <c r="D4" s="57"/>
      <c r="E4" s="57"/>
      <c r="F4" s="57">
        <v>61630</v>
      </c>
      <c r="G4" s="57"/>
      <c r="H4" s="57"/>
      <c r="I4" s="57">
        <v>62900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57620</v>
      </c>
      <c r="D5" s="57"/>
      <c r="E5" s="57"/>
      <c r="F5" s="57">
        <v>58610</v>
      </c>
      <c r="G5" s="57"/>
      <c r="H5" s="57"/>
      <c r="I5" s="57">
        <v>59600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C4-'22日'!I4</f>
        <v>1480</v>
      </c>
      <c r="D6" s="115"/>
      <c r="E6" s="115"/>
      <c r="F6" s="116">
        <f>F4-C4</f>
        <v>1350</v>
      </c>
      <c r="G6" s="117"/>
      <c r="H6" s="118"/>
      <c r="I6" s="116">
        <f>I4-F4</f>
        <v>1270</v>
      </c>
      <c r="J6" s="117"/>
      <c r="K6" s="118"/>
      <c r="L6" s="126">
        <f>C6+F6+I6</f>
        <v>4100</v>
      </c>
      <c r="M6" s="126">
        <f>C7+F7+I7</f>
        <v>3100</v>
      </c>
    </row>
    <row r="7" spans="1:15" ht="21.95" customHeight="1">
      <c r="A7" s="104"/>
      <c r="B7" s="6" t="s">
        <v>8</v>
      </c>
      <c r="C7" s="115">
        <f>C5-'22日'!I5</f>
        <v>1120</v>
      </c>
      <c r="D7" s="115"/>
      <c r="E7" s="115"/>
      <c r="F7" s="116">
        <f>F5-C5</f>
        <v>990</v>
      </c>
      <c r="G7" s="117"/>
      <c r="H7" s="118"/>
      <c r="I7" s="116">
        <f>I5-F5</f>
        <v>990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42</v>
      </c>
      <c r="D9" s="57"/>
      <c r="E9" s="57"/>
      <c r="F9" s="57">
        <v>41</v>
      </c>
      <c r="G9" s="57"/>
      <c r="H9" s="57"/>
      <c r="I9" s="57">
        <v>42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42</v>
      </c>
      <c r="D10" s="57"/>
      <c r="E10" s="57"/>
      <c r="F10" s="57">
        <v>41</v>
      </c>
      <c r="G10" s="57"/>
      <c r="H10" s="57"/>
      <c r="I10" s="57">
        <v>42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390</v>
      </c>
      <c r="D15" s="9">
        <v>360</v>
      </c>
      <c r="E15" s="9">
        <v>320</v>
      </c>
      <c r="F15" s="9">
        <v>320</v>
      </c>
      <c r="G15" s="9">
        <v>280</v>
      </c>
      <c r="H15" s="9">
        <v>240</v>
      </c>
      <c r="I15" s="9">
        <v>240</v>
      </c>
      <c r="J15" s="9">
        <v>220</v>
      </c>
      <c r="K15" s="9">
        <v>550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215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270</v>
      </c>
      <c r="H21" s="9">
        <v>530</v>
      </c>
      <c r="I21" s="9">
        <v>550</v>
      </c>
      <c r="J21" s="9">
        <v>510</v>
      </c>
      <c r="K21" s="9">
        <v>480</v>
      </c>
    </row>
    <row r="22" spans="1:11" ht="43.5" customHeight="1">
      <c r="A22" s="109"/>
      <c r="B22" s="11" t="s">
        <v>25</v>
      </c>
      <c r="C22" s="65" t="s">
        <v>26</v>
      </c>
      <c r="D22" s="65"/>
      <c r="E22" s="65"/>
      <c r="F22" s="65" t="s">
        <v>216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1220</v>
      </c>
      <c r="D23" s="64"/>
      <c r="E23" s="64"/>
      <c r="F23" s="64">
        <v>1000</v>
      </c>
      <c r="G23" s="64"/>
      <c r="H23" s="64"/>
      <c r="I23" s="64">
        <v>1000</v>
      </c>
      <c r="J23" s="64"/>
      <c r="K23" s="64"/>
    </row>
    <row r="24" spans="1:11" ht="21.95" customHeight="1">
      <c r="A24" s="110"/>
      <c r="B24" s="13" t="s">
        <v>29</v>
      </c>
      <c r="C24" s="64">
        <v>870</v>
      </c>
      <c r="D24" s="64"/>
      <c r="E24" s="64"/>
      <c r="F24" s="64">
        <v>650</v>
      </c>
      <c r="G24" s="64"/>
      <c r="H24" s="64"/>
      <c r="I24" s="64">
        <v>650</v>
      </c>
      <c r="J24" s="64"/>
      <c r="K24" s="64"/>
    </row>
    <row r="25" spans="1:11" ht="21.95" customHeight="1">
      <c r="A25" s="107" t="s">
        <v>30</v>
      </c>
      <c r="B25" s="10" t="s">
        <v>31</v>
      </c>
      <c r="C25" s="127">
        <v>2</v>
      </c>
      <c r="D25" s="128"/>
      <c r="E25" s="129"/>
      <c r="F25" s="127">
        <v>2</v>
      </c>
      <c r="G25" s="128"/>
      <c r="H25" s="129"/>
      <c r="I25" s="127">
        <v>1</v>
      </c>
      <c r="J25" s="128"/>
      <c r="K25" s="129"/>
    </row>
    <row r="26" spans="1:11" ht="21.95" customHeight="1">
      <c r="A26" s="107"/>
      <c r="B26" s="10" t="s">
        <v>32</v>
      </c>
      <c r="C26" s="127">
        <v>420</v>
      </c>
      <c r="D26" s="128"/>
      <c r="E26" s="129"/>
      <c r="F26" s="127">
        <v>420</v>
      </c>
      <c r="G26" s="128"/>
      <c r="H26" s="129"/>
      <c r="I26" s="127">
        <v>420</v>
      </c>
      <c r="J26" s="128"/>
      <c r="K26" s="129"/>
    </row>
    <row r="27" spans="1:11" ht="21.95" customHeight="1">
      <c r="A27" s="107"/>
      <c r="B27" s="10" t="s">
        <v>33</v>
      </c>
      <c r="C27" s="127">
        <v>20</v>
      </c>
      <c r="D27" s="128"/>
      <c r="E27" s="129"/>
      <c r="F27" s="127">
        <v>20</v>
      </c>
      <c r="G27" s="128"/>
      <c r="H27" s="129"/>
      <c r="I27" s="127">
        <v>20</v>
      </c>
      <c r="J27" s="128"/>
      <c r="K27" s="129"/>
    </row>
    <row r="28" spans="1:11" ht="76.5" customHeight="1">
      <c r="A28" s="71" t="s">
        <v>34</v>
      </c>
      <c r="B28" s="72"/>
      <c r="C28" s="77" t="s">
        <v>217</v>
      </c>
      <c r="D28" s="78"/>
      <c r="E28" s="79"/>
      <c r="F28" s="77" t="s">
        <v>218</v>
      </c>
      <c r="G28" s="78"/>
      <c r="H28" s="79"/>
      <c r="I28" s="77" t="s">
        <v>219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115</v>
      </c>
      <c r="D31" s="69"/>
      <c r="E31" s="70"/>
      <c r="F31" s="68" t="s">
        <v>220</v>
      </c>
      <c r="G31" s="69"/>
      <c r="H31" s="70"/>
      <c r="I31" s="68" t="s">
        <v>204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9.15</v>
      </c>
      <c r="F35" s="9">
        <v>9.18</v>
      </c>
      <c r="G35" s="9">
        <v>9.36</v>
      </c>
      <c r="H35" s="9">
        <v>9.32</v>
      </c>
      <c r="I35" s="9">
        <v>9.17</v>
      </c>
      <c r="J35" s="39">
        <v>9.2100000000000009</v>
      </c>
    </row>
    <row r="36" spans="1:10" ht="15.75">
      <c r="A36" s="112"/>
      <c r="B36" s="96"/>
      <c r="C36" s="17" t="s">
        <v>48</v>
      </c>
      <c r="D36" s="17" t="s">
        <v>49</v>
      </c>
      <c r="E36" s="9">
        <v>7.85</v>
      </c>
      <c r="F36" s="9">
        <v>6.58</v>
      </c>
      <c r="G36" s="9">
        <v>8.6</v>
      </c>
      <c r="H36" s="9">
        <v>9.1</v>
      </c>
      <c r="I36" s="9">
        <v>9.1999999999999993</v>
      </c>
      <c r="J36" s="39">
        <v>9.6</v>
      </c>
    </row>
    <row r="37" spans="1:10" ht="18.75">
      <c r="A37" s="112"/>
      <c r="B37" s="96"/>
      <c r="C37" s="18" t="s">
        <v>50</v>
      </c>
      <c r="D37" s="17" t="s">
        <v>51</v>
      </c>
      <c r="E37" s="9">
        <v>14.3</v>
      </c>
      <c r="F37" s="9">
        <v>17.3</v>
      </c>
      <c r="G37" s="19">
        <v>13.7</v>
      </c>
      <c r="H37" s="9">
        <v>12.5</v>
      </c>
      <c r="I37" s="9">
        <v>12.2</v>
      </c>
      <c r="J37" s="39">
        <v>10.199999999999999</v>
      </c>
    </row>
    <row r="38" spans="1:10" ht="16.5">
      <c r="A38" s="112"/>
      <c r="B38" s="96"/>
      <c r="C38" s="20" t="s">
        <v>52</v>
      </c>
      <c r="D38" s="17" t="s">
        <v>53</v>
      </c>
      <c r="E38" s="19">
        <v>1.1499999999999999</v>
      </c>
      <c r="F38" s="19">
        <v>1.38</v>
      </c>
      <c r="G38" s="19">
        <v>4.4000000000000004</v>
      </c>
      <c r="H38" s="19">
        <v>4.0999999999999996</v>
      </c>
      <c r="I38" s="9">
        <v>3.2</v>
      </c>
      <c r="J38" s="39">
        <v>4.5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8.5399999999999991</v>
      </c>
      <c r="F40" s="9">
        <v>9.01</v>
      </c>
      <c r="G40" s="9">
        <v>9.02</v>
      </c>
      <c r="H40" s="9">
        <v>9.17</v>
      </c>
      <c r="I40" s="9">
        <v>9.2200000000000006</v>
      </c>
      <c r="J40" s="39">
        <v>9.3000000000000007</v>
      </c>
    </row>
    <row r="41" spans="1:10" ht="15.75">
      <c r="A41" s="112"/>
      <c r="B41" s="96"/>
      <c r="C41" s="17" t="s">
        <v>48</v>
      </c>
      <c r="D41" s="17" t="s">
        <v>56</v>
      </c>
      <c r="E41" s="9">
        <v>8.3000000000000007</v>
      </c>
      <c r="F41" s="9">
        <v>6.36</v>
      </c>
      <c r="G41" s="9">
        <v>24.7</v>
      </c>
      <c r="H41" s="9">
        <v>25.5</v>
      </c>
      <c r="I41" s="9">
        <v>12.5</v>
      </c>
      <c r="J41" s="39">
        <v>15.1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51.7</v>
      </c>
      <c r="F43" s="9">
        <v>19.399999999999999</v>
      </c>
      <c r="G43" s="9">
        <v>69</v>
      </c>
      <c r="H43" s="9">
        <v>58</v>
      </c>
      <c r="I43" s="9">
        <v>53.2</v>
      </c>
      <c r="J43" s="39">
        <v>54.5</v>
      </c>
    </row>
    <row r="44" spans="1:10" ht="18.75">
      <c r="A44" s="112"/>
      <c r="B44" s="96"/>
      <c r="C44" s="18" t="s">
        <v>50</v>
      </c>
      <c r="D44" s="17" t="s">
        <v>61</v>
      </c>
      <c r="E44" s="9">
        <v>640</v>
      </c>
      <c r="F44" s="9">
        <v>820</v>
      </c>
      <c r="G44" s="9">
        <v>782</v>
      </c>
      <c r="H44" s="9">
        <v>612</v>
      </c>
      <c r="I44" s="9">
        <v>804</v>
      </c>
      <c r="J44" s="39">
        <v>718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11.1</v>
      </c>
      <c r="F45" s="9">
        <v>6.69</v>
      </c>
      <c r="G45" s="9">
        <v>8.1999999999999993</v>
      </c>
      <c r="H45" s="9">
        <v>7.4</v>
      </c>
      <c r="I45" s="9">
        <v>10.199999999999999</v>
      </c>
      <c r="J45" s="39">
        <v>10.5</v>
      </c>
    </row>
    <row r="46" spans="1:10" ht="18.75">
      <c r="A46" s="112"/>
      <c r="B46" s="96"/>
      <c r="C46" s="18" t="s">
        <v>50</v>
      </c>
      <c r="D46" s="17" t="s">
        <v>51</v>
      </c>
      <c r="E46" s="9">
        <v>15.1</v>
      </c>
      <c r="F46" s="9">
        <v>12.6</v>
      </c>
      <c r="G46" s="9">
        <v>12.5</v>
      </c>
      <c r="H46" s="9">
        <v>11.7</v>
      </c>
      <c r="I46" s="9">
        <v>9.3000000000000007</v>
      </c>
      <c r="J46" s="39">
        <v>8.6</v>
      </c>
    </row>
    <row r="47" spans="1:10" ht="16.5">
      <c r="A47" s="112"/>
      <c r="B47" s="96"/>
      <c r="C47" s="20" t="s">
        <v>52</v>
      </c>
      <c r="D47" s="17" t="s">
        <v>65</v>
      </c>
      <c r="E47" s="9">
        <v>4.33</v>
      </c>
      <c r="F47" s="9">
        <v>6.6</v>
      </c>
      <c r="G47" s="9">
        <v>0.88</v>
      </c>
      <c r="H47" s="9">
        <v>1.6</v>
      </c>
      <c r="I47" s="9">
        <v>2.1</v>
      </c>
      <c r="J47" s="39">
        <v>3.3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14.95</v>
      </c>
      <c r="F48" s="9">
        <v>6.81</v>
      </c>
      <c r="G48" s="9">
        <v>7.1</v>
      </c>
      <c r="H48" s="9">
        <v>7.2</v>
      </c>
      <c r="I48" s="9">
        <v>10.3</v>
      </c>
      <c r="J48" s="39">
        <v>10.5</v>
      </c>
    </row>
    <row r="49" spans="1:13" ht="18.75">
      <c r="A49" s="112"/>
      <c r="B49" s="96"/>
      <c r="C49" s="18" t="s">
        <v>50</v>
      </c>
      <c r="D49" s="17" t="s">
        <v>51</v>
      </c>
      <c r="E49" s="9">
        <v>13.9</v>
      </c>
      <c r="F49" s="9">
        <v>14.5</v>
      </c>
      <c r="G49" s="9">
        <v>11.9</v>
      </c>
      <c r="H49" s="9">
        <v>11.5</v>
      </c>
      <c r="I49" s="9">
        <v>6.7</v>
      </c>
      <c r="J49" s="39">
        <v>8.1</v>
      </c>
    </row>
    <row r="50" spans="1:13" ht="16.5">
      <c r="A50" s="112"/>
      <c r="B50" s="96"/>
      <c r="C50" s="20" t="s">
        <v>52</v>
      </c>
      <c r="D50" s="17" t="s">
        <v>65</v>
      </c>
      <c r="E50" s="9">
        <v>2.4700000000000002</v>
      </c>
      <c r="F50" s="9">
        <v>0.64</v>
      </c>
      <c r="G50" s="9">
        <v>1.41</v>
      </c>
      <c r="H50" s="9">
        <v>1.52</v>
      </c>
      <c r="I50" s="9">
        <v>1.33</v>
      </c>
      <c r="J50" s="39">
        <v>1.2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7.42</v>
      </c>
      <c r="D56" s="26" t="s">
        <v>44</v>
      </c>
      <c r="E56" s="27">
        <v>81</v>
      </c>
      <c r="F56" s="26" t="s">
        <v>73</v>
      </c>
      <c r="G56" s="27">
        <v>85</v>
      </c>
      <c r="H56" s="26" t="s">
        <v>74</v>
      </c>
      <c r="I56" s="27">
        <v>0.03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62.85</v>
      </c>
      <c r="C59" s="33"/>
      <c r="D59" s="34">
        <v>63.48</v>
      </c>
      <c r="E59" s="33"/>
      <c r="F59" s="33"/>
      <c r="G59" s="35"/>
      <c r="H59" s="33">
        <v>42.7</v>
      </c>
      <c r="I59" s="33"/>
      <c r="J59" s="39">
        <v>69.900000000000006</v>
      </c>
      <c r="K59" s="39"/>
      <c r="L59" s="39">
        <v>72.3</v>
      </c>
      <c r="M59" s="39"/>
    </row>
    <row r="60" spans="1:13" ht="18.75">
      <c r="A60" s="31" t="s">
        <v>78</v>
      </c>
      <c r="B60" s="32">
        <v>36.46</v>
      </c>
      <c r="C60" s="33"/>
      <c r="D60" s="34">
        <v>37.15</v>
      </c>
      <c r="E60" s="33"/>
      <c r="F60" s="33">
        <v>38.5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1.73</v>
      </c>
      <c r="G61" s="35"/>
      <c r="H61" s="33">
        <v>17.7</v>
      </c>
      <c r="I61" s="33"/>
      <c r="J61" s="39">
        <v>22.2</v>
      </c>
      <c r="K61" s="39"/>
      <c r="L61" s="39">
        <v>22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325</v>
      </c>
      <c r="D63" s="34"/>
      <c r="E63" s="33"/>
      <c r="F63" s="33"/>
      <c r="G63" s="35">
        <v>11.3</v>
      </c>
      <c r="H63" s="33"/>
      <c r="I63" s="33">
        <v>11.5</v>
      </c>
      <c r="K63" s="39">
        <v>15.9</v>
      </c>
      <c r="M63" s="39">
        <v>24.8</v>
      </c>
    </row>
    <row r="64" spans="1:13" ht="18.75">
      <c r="A64" s="36" t="s">
        <v>81</v>
      </c>
      <c r="B64" s="33"/>
      <c r="C64" s="33"/>
      <c r="D64" s="34"/>
      <c r="E64" s="33">
        <v>13.02</v>
      </c>
      <c r="F64" s="33"/>
      <c r="G64" s="37">
        <v>10.6</v>
      </c>
      <c r="H64" s="33"/>
      <c r="I64" s="33">
        <v>13.02</v>
      </c>
      <c r="J64" s="39"/>
      <c r="K64" s="39">
        <v>11.7</v>
      </c>
      <c r="L64" s="39"/>
      <c r="M64" s="39">
        <v>15.1</v>
      </c>
    </row>
    <row r="65" spans="1:13" ht="18.75">
      <c r="A65" s="36" t="s">
        <v>82</v>
      </c>
      <c r="B65" s="33"/>
      <c r="C65" s="33">
        <v>15.05</v>
      </c>
      <c r="D65" s="34"/>
      <c r="E65" s="33">
        <v>89</v>
      </c>
      <c r="F65" s="33"/>
      <c r="G65" s="35"/>
      <c r="H65" s="33"/>
      <c r="I65" s="33"/>
      <c r="K65" s="39">
        <v>56.2</v>
      </c>
      <c r="M65" s="39">
        <v>58.3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2.23</v>
      </c>
      <c r="C67" s="33">
        <v>9.23</v>
      </c>
      <c r="D67" s="34">
        <v>5.2</v>
      </c>
      <c r="E67" s="33">
        <v>8.7100000000000009</v>
      </c>
      <c r="F67" s="33">
        <v>1.3</v>
      </c>
      <c r="G67" s="35">
        <v>8.1999999999999993</v>
      </c>
      <c r="H67" s="33">
        <v>1.4</v>
      </c>
      <c r="I67" s="33">
        <v>9.1</v>
      </c>
      <c r="J67" s="39">
        <v>3.3</v>
      </c>
      <c r="K67" s="39">
        <v>9.5</v>
      </c>
      <c r="L67" s="39">
        <v>4.0999999999999996</v>
      </c>
      <c r="M67" s="39">
        <v>12.4</v>
      </c>
    </row>
    <row r="68" spans="1:13" ht="18.75">
      <c r="A68" s="41" t="s">
        <v>84</v>
      </c>
      <c r="B68" s="42">
        <v>4.5999999999999996</v>
      </c>
      <c r="C68" s="33">
        <v>20.5</v>
      </c>
      <c r="D68" s="34"/>
      <c r="E68" s="33"/>
      <c r="F68" s="33">
        <v>12.7</v>
      </c>
      <c r="G68" s="35">
        <v>15.3</v>
      </c>
      <c r="H68" s="33">
        <v>10.7</v>
      </c>
      <c r="I68" s="33">
        <v>15.2</v>
      </c>
      <c r="J68" s="39">
        <v>4.7</v>
      </c>
      <c r="K68" s="39">
        <v>5.2</v>
      </c>
      <c r="L68" s="39">
        <v>4.9000000000000004</v>
      </c>
      <c r="M68" s="39">
        <v>5.2</v>
      </c>
    </row>
    <row r="69" spans="1:13" ht="18.75">
      <c r="A69" s="41" t="s">
        <v>85</v>
      </c>
      <c r="B69" s="42">
        <v>3.11</v>
      </c>
      <c r="C69" s="33">
        <v>8.4</v>
      </c>
      <c r="D69" s="34">
        <v>2.91</v>
      </c>
      <c r="E69" s="33">
        <v>7.78</v>
      </c>
      <c r="F69" s="33"/>
      <c r="G69" s="35"/>
      <c r="H69" s="33"/>
      <c r="I69" s="33"/>
      <c r="J69" s="39">
        <v>3.2</v>
      </c>
      <c r="K69" s="39">
        <v>8.3000000000000007</v>
      </c>
      <c r="L69" s="39">
        <v>3.5</v>
      </c>
      <c r="M69" s="39">
        <v>10.5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139</v>
      </c>
      <c r="D2" s="54"/>
      <c r="E2" s="54"/>
      <c r="F2" s="55" t="s">
        <v>140</v>
      </c>
      <c r="G2" s="55"/>
      <c r="H2" s="55"/>
      <c r="I2" s="56" t="s">
        <v>141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64190</v>
      </c>
      <c r="D4" s="57"/>
      <c r="E4" s="57"/>
      <c r="F4" s="57">
        <v>65530</v>
      </c>
      <c r="G4" s="57"/>
      <c r="H4" s="57"/>
      <c r="I4" s="57">
        <v>66750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60710</v>
      </c>
      <c r="D5" s="57"/>
      <c r="E5" s="57"/>
      <c r="F5" s="57">
        <v>61290</v>
      </c>
      <c r="G5" s="57"/>
      <c r="H5" s="57"/>
      <c r="I5" s="57">
        <v>62300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C4-'23日'!I4</f>
        <v>1290</v>
      </c>
      <c r="D6" s="115"/>
      <c r="E6" s="115"/>
      <c r="F6" s="116">
        <f>F4-C4</f>
        <v>1340</v>
      </c>
      <c r="G6" s="117"/>
      <c r="H6" s="118"/>
      <c r="I6" s="116">
        <f>I4-F4</f>
        <v>1220</v>
      </c>
      <c r="J6" s="117"/>
      <c r="K6" s="118"/>
      <c r="L6" s="126">
        <f>C6+F6+I6</f>
        <v>3850</v>
      </c>
      <c r="M6" s="126">
        <f>C7+F7+I7</f>
        <v>2700</v>
      </c>
    </row>
    <row r="7" spans="1:15" ht="21.95" customHeight="1">
      <c r="A7" s="104"/>
      <c r="B7" s="6" t="s">
        <v>8</v>
      </c>
      <c r="C7" s="115">
        <f>C5-'23日'!I5</f>
        <v>1110</v>
      </c>
      <c r="D7" s="115"/>
      <c r="E7" s="115"/>
      <c r="F7" s="116">
        <f>F5-C5</f>
        <v>580</v>
      </c>
      <c r="G7" s="117"/>
      <c r="H7" s="118"/>
      <c r="I7" s="116">
        <f>I5-F5</f>
        <v>1010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42</v>
      </c>
      <c r="D9" s="57"/>
      <c r="E9" s="57"/>
      <c r="F9" s="57">
        <v>41</v>
      </c>
      <c r="G9" s="57"/>
      <c r="H9" s="57"/>
      <c r="I9" s="57">
        <v>42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42</v>
      </c>
      <c r="D10" s="57"/>
      <c r="E10" s="57"/>
      <c r="F10" s="57">
        <v>41</v>
      </c>
      <c r="G10" s="57"/>
      <c r="H10" s="57"/>
      <c r="I10" s="57">
        <v>42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550</v>
      </c>
      <c r="D15" s="9">
        <v>510</v>
      </c>
      <c r="E15" s="9">
        <v>480</v>
      </c>
      <c r="F15" s="9">
        <v>480</v>
      </c>
      <c r="G15" s="9">
        <v>450</v>
      </c>
      <c r="H15" s="9">
        <v>420</v>
      </c>
      <c r="I15" s="9">
        <v>420</v>
      </c>
      <c r="J15" s="9">
        <v>380</v>
      </c>
      <c r="K15" s="9">
        <v>340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480</v>
      </c>
      <c r="D21" s="9">
        <v>420</v>
      </c>
      <c r="E21" s="9">
        <v>350</v>
      </c>
      <c r="F21" s="9">
        <v>350</v>
      </c>
      <c r="G21" s="9">
        <v>240</v>
      </c>
      <c r="H21" s="9">
        <v>550</v>
      </c>
      <c r="I21" s="9">
        <v>550</v>
      </c>
      <c r="J21" s="9">
        <v>520</v>
      </c>
      <c r="K21" s="9">
        <v>490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216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860</v>
      </c>
      <c r="D23" s="64"/>
      <c r="E23" s="64"/>
      <c r="F23" s="64">
        <v>730</v>
      </c>
      <c r="G23" s="64"/>
      <c r="H23" s="64"/>
      <c r="I23" s="64">
        <v>730</v>
      </c>
      <c r="J23" s="64"/>
      <c r="K23" s="64"/>
    </row>
    <row r="24" spans="1:11" ht="21.95" customHeight="1">
      <c r="A24" s="110"/>
      <c r="B24" s="13" t="s">
        <v>29</v>
      </c>
      <c r="C24" s="64">
        <v>650</v>
      </c>
      <c r="D24" s="64"/>
      <c r="E24" s="64"/>
      <c r="F24" s="64">
        <v>500</v>
      </c>
      <c r="G24" s="64"/>
      <c r="H24" s="64"/>
      <c r="I24" s="64">
        <v>300</v>
      </c>
      <c r="J24" s="64"/>
      <c r="K24" s="64"/>
    </row>
    <row r="25" spans="1:11" ht="21.95" customHeight="1">
      <c r="A25" s="107" t="s">
        <v>30</v>
      </c>
      <c r="B25" s="10" t="s">
        <v>31</v>
      </c>
      <c r="C25" s="127">
        <v>1</v>
      </c>
      <c r="D25" s="128"/>
      <c r="E25" s="129"/>
      <c r="F25" s="127">
        <v>1</v>
      </c>
      <c r="G25" s="128"/>
      <c r="H25" s="129"/>
      <c r="I25" s="127">
        <v>1</v>
      </c>
      <c r="J25" s="128"/>
      <c r="K25" s="129"/>
    </row>
    <row r="26" spans="1:11" ht="21.95" customHeight="1">
      <c r="A26" s="107"/>
      <c r="B26" s="10" t="s">
        <v>32</v>
      </c>
      <c r="C26" s="127">
        <v>420</v>
      </c>
      <c r="D26" s="128"/>
      <c r="E26" s="129"/>
      <c r="F26" s="127">
        <v>420</v>
      </c>
      <c r="G26" s="128"/>
      <c r="H26" s="129"/>
      <c r="I26" s="127">
        <v>420</v>
      </c>
      <c r="J26" s="128"/>
      <c r="K26" s="129"/>
    </row>
    <row r="27" spans="1:11" ht="21.95" customHeight="1">
      <c r="A27" s="107"/>
      <c r="B27" s="10" t="s">
        <v>33</v>
      </c>
      <c r="C27" s="127">
        <v>20</v>
      </c>
      <c r="D27" s="128"/>
      <c r="E27" s="129"/>
      <c r="F27" s="127">
        <v>20</v>
      </c>
      <c r="G27" s="128"/>
      <c r="H27" s="129"/>
      <c r="I27" s="127">
        <v>20</v>
      </c>
      <c r="J27" s="128"/>
      <c r="K27" s="129"/>
    </row>
    <row r="28" spans="1:11" ht="76.5" customHeight="1">
      <c r="A28" s="71" t="s">
        <v>34</v>
      </c>
      <c r="B28" s="72"/>
      <c r="C28" s="77" t="s">
        <v>221</v>
      </c>
      <c r="D28" s="78"/>
      <c r="E28" s="79"/>
      <c r="F28" s="77" t="s">
        <v>222</v>
      </c>
      <c r="G28" s="78"/>
      <c r="H28" s="79"/>
      <c r="I28" s="133" t="s">
        <v>223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122</v>
      </c>
      <c r="D31" s="69"/>
      <c r="E31" s="70"/>
      <c r="F31" s="68" t="s">
        <v>130</v>
      </c>
      <c r="G31" s="69"/>
      <c r="H31" s="70"/>
      <c r="I31" s="68" t="s">
        <v>204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9.26</v>
      </c>
      <c r="F35" s="9">
        <v>9.27</v>
      </c>
      <c r="G35" s="9">
        <v>9.25</v>
      </c>
      <c r="H35" s="9">
        <v>9.1999999999999993</v>
      </c>
      <c r="I35" s="9">
        <v>9.1999999999999993</v>
      </c>
      <c r="J35" s="39">
        <v>9.27</v>
      </c>
    </row>
    <row r="36" spans="1:10" ht="15.75">
      <c r="A36" s="112"/>
      <c r="B36" s="96"/>
      <c r="C36" s="17" t="s">
        <v>48</v>
      </c>
      <c r="D36" s="17" t="s">
        <v>49</v>
      </c>
      <c r="E36" s="9">
        <v>9.6999999999999993</v>
      </c>
      <c r="F36" s="9">
        <v>9.3000000000000007</v>
      </c>
      <c r="G36" s="9">
        <v>9.51</v>
      </c>
      <c r="H36" s="9">
        <v>10.46</v>
      </c>
      <c r="I36" s="9">
        <v>9.5</v>
      </c>
      <c r="J36" s="39">
        <v>9.6999999999999993</v>
      </c>
    </row>
    <row r="37" spans="1:10" ht="18.75">
      <c r="A37" s="112"/>
      <c r="B37" s="96"/>
      <c r="C37" s="18" t="s">
        <v>50</v>
      </c>
      <c r="D37" s="17" t="s">
        <v>51</v>
      </c>
      <c r="E37" s="9">
        <v>11.38</v>
      </c>
      <c r="F37" s="9">
        <v>7.5</v>
      </c>
      <c r="G37" s="19">
        <v>15.1</v>
      </c>
      <c r="H37" s="9">
        <v>13</v>
      </c>
      <c r="I37" s="9">
        <v>8.6999999999999993</v>
      </c>
      <c r="J37" s="39">
        <v>11.4</v>
      </c>
    </row>
    <row r="38" spans="1:10" ht="16.5">
      <c r="A38" s="112"/>
      <c r="B38" s="96"/>
      <c r="C38" s="20" t="s">
        <v>52</v>
      </c>
      <c r="D38" s="17" t="s">
        <v>53</v>
      </c>
      <c r="E38" s="19">
        <v>3.6</v>
      </c>
      <c r="F38" s="19">
        <v>2.9</v>
      </c>
      <c r="G38" s="19">
        <v>2.72</v>
      </c>
      <c r="H38" s="19">
        <v>1.79</v>
      </c>
      <c r="I38" s="9">
        <v>1.8</v>
      </c>
      <c r="J38" s="39">
        <v>2.2000000000000002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9.34</v>
      </c>
      <c r="F40" s="9">
        <v>9.32</v>
      </c>
      <c r="G40" s="9">
        <v>9.34</v>
      </c>
      <c r="H40" s="9">
        <v>9.27</v>
      </c>
      <c r="I40" s="9">
        <v>9.14</v>
      </c>
      <c r="J40" s="39">
        <v>9.69</v>
      </c>
    </row>
    <row r="41" spans="1:10" ht="15.75">
      <c r="A41" s="112"/>
      <c r="B41" s="96"/>
      <c r="C41" s="17" t="s">
        <v>48</v>
      </c>
      <c r="D41" s="17" t="s">
        <v>56</v>
      </c>
      <c r="E41" s="9">
        <v>12.6</v>
      </c>
      <c r="F41" s="9">
        <v>10.9</v>
      </c>
      <c r="G41" s="9">
        <v>10.64</v>
      </c>
      <c r="H41" s="9">
        <v>8.4499999999999993</v>
      </c>
      <c r="I41" s="9">
        <v>11.7</v>
      </c>
      <c r="J41" s="39">
        <v>11.1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43.2</v>
      </c>
      <c r="F43" s="9">
        <v>37.6</v>
      </c>
      <c r="G43" s="9">
        <v>52.1</v>
      </c>
      <c r="H43" s="9">
        <v>49.1</v>
      </c>
      <c r="I43" s="9">
        <v>57.1</v>
      </c>
      <c r="J43" s="39">
        <v>55.5</v>
      </c>
    </row>
    <row r="44" spans="1:10" ht="18.75">
      <c r="A44" s="112"/>
      <c r="B44" s="96"/>
      <c r="C44" s="18" t="s">
        <v>50</v>
      </c>
      <c r="D44" s="17" t="s">
        <v>61</v>
      </c>
      <c r="E44" s="9">
        <v>670</v>
      </c>
      <c r="F44" s="9">
        <v>610</v>
      </c>
      <c r="G44" s="9">
        <v>589</v>
      </c>
      <c r="H44" s="9">
        <v>608</v>
      </c>
      <c r="I44" s="9">
        <v>708</v>
      </c>
      <c r="J44" s="39">
        <v>745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9.5</v>
      </c>
      <c r="F45" s="9">
        <v>10.1</v>
      </c>
      <c r="G45" s="9">
        <v>9.85</v>
      </c>
      <c r="H45" s="9">
        <v>8.59</v>
      </c>
      <c r="I45" s="9">
        <v>10.1</v>
      </c>
      <c r="J45" s="39">
        <v>10.199999999999999</v>
      </c>
    </row>
    <row r="46" spans="1:10" ht="18.75">
      <c r="A46" s="112"/>
      <c r="B46" s="96"/>
      <c r="C46" s="18" t="s">
        <v>50</v>
      </c>
      <c r="D46" s="17" t="s">
        <v>51</v>
      </c>
      <c r="E46" s="9">
        <v>13.8</v>
      </c>
      <c r="F46" s="9">
        <v>12.5</v>
      </c>
      <c r="G46" s="9">
        <v>14.3</v>
      </c>
      <c r="H46" s="9">
        <v>12.6</v>
      </c>
      <c r="I46" s="9">
        <v>5.7</v>
      </c>
      <c r="J46" s="39">
        <v>6.3</v>
      </c>
    </row>
    <row r="47" spans="1:10" ht="16.5">
      <c r="A47" s="112"/>
      <c r="B47" s="96"/>
      <c r="C47" s="20" t="s">
        <v>52</v>
      </c>
      <c r="D47" s="17" t="s">
        <v>65</v>
      </c>
      <c r="E47" s="9">
        <v>2.06</v>
      </c>
      <c r="F47" s="9">
        <v>1.69</v>
      </c>
      <c r="G47" s="9">
        <v>2.12</v>
      </c>
      <c r="H47" s="9">
        <v>1.93</v>
      </c>
      <c r="I47" s="9">
        <v>1.25</v>
      </c>
      <c r="J47" s="39">
        <v>1.3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10.199999999999999</v>
      </c>
      <c r="F48" s="9">
        <v>9.4</v>
      </c>
      <c r="G48" s="9">
        <v>10.08</v>
      </c>
      <c r="H48" s="9">
        <v>9.36</v>
      </c>
      <c r="I48" s="9">
        <v>10.199999999999999</v>
      </c>
      <c r="J48" s="39">
        <v>10.199999999999999</v>
      </c>
    </row>
    <row r="49" spans="1:13" ht="18.75">
      <c r="A49" s="112"/>
      <c r="B49" s="96"/>
      <c r="C49" s="18" t="s">
        <v>50</v>
      </c>
      <c r="D49" s="17" t="s">
        <v>51</v>
      </c>
      <c r="E49" s="9">
        <v>9.8699999999999992</v>
      </c>
      <c r="F49" s="9">
        <v>11.8</v>
      </c>
      <c r="G49" s="9">
        <v>13.2</v>
      </c>
      <c r="H49" s="9">
        <v>10.8</v>
      </c>
      <c r="I49" s="9">
        <v>11.7</v>
      </c>
      <c r="J49" s="39">
        <v>11.3</v>
      </c>
    </row>
    <row r="50" spans="1:13" ht="16.5">
      <c r="A50" s="112"/>
      <c r="B50" s="96"/>
      <c r="C50" s="20" t="s">
        <v>52</v>
      </c>
      <c r="D50" s="17" t="s">
        <v>65</v>
      </c>
      <c r="E50" s="9">
        <v>1.1499999999999999</v>
      </c>
      <c r="F50" s="9">
        <v>1.33</v>
      </c>
      <c r="G50" s="9">
        <v>1.06</v>
      </c>
      <c r="H50" s="9">
        <v>2.13</v>
      </c>
      <c r="I50" s="9">
        <v>1.23</v>
      </c>
      <c r="J50" s="39">
        <v>1.31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7.89</v>
      </c>
      <c r="D56" s="26" t="s">
        <v>44</v>
      </c>
      <c r="E56" s="27">
        <v>80</v>
      </c>
      <c r="F56" s="26" t="s">
        <v>73</v>
      </c>
      <c r="G56" s="27">
        <v>89</v>
      </c>
      <c r="H56" s="26" t="s">
        <v>74</v>
      </c>
      <c r="I56" s="27">
        <v>0.05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78.72</v>
      </c>
      <c r="C59" s="33"/>
      <c r="D59" s="34">
        <v>82.58</v>
      </c>
      <c r="E59" s="33"/>
      <c r="F59" s="33"/>
      <c r="G59" s="35"/>
      <c r="H59" s="33">
        <v>25.1</v>
      </c>
      <c r="I59" s="33"/>
      <c r="J59" s="39">
        <v>37.4</v>
      </c>
      <c r="K59" s="39"/>
      <c r="L59" s="39">
        <v>41.9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59</v>
      </c>
      <c r="G60" s="35"/>
      <c r="H60" s="33">
        <v>35.4</v>
      </c>
      <c r="I60" s="33"/>
      <c r="J60" s="39">
        <v>40.700000000000003</v>
      </c>
      <c r="K60" s="39"/>
      <c r="L60" s="39">
        <v>39.4</v>
      </c>
      <c r="M60" s="39"/>
    </row>
    <row r="61" spans="1:13" ht="18.75">
      <c r="A61" s="31" t="s">
        <v>79</v>
      </c>
      <c r="B61" s="32">
        <v>23.68</v>
      </c>
      <c r="C61" s="33"/>
      <c r="D61" s="34">
        <v>23.84</v>
      </c>
      <c r="E61" s="33"/>
      <c r="F61" s="33">
        <v>110</v>
      </c>
      <c r="G61" s="35"/>
      <c r="H61" s="33"/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47.62</v>
      </c>
      <c r="D63" s="34"/>
      <c r="E63" s="33">
        <v>43.11</v>
      </c>
      <c r="F63" s="33"/>
      <c r="G63" s="35"/>
      <c r="H63" s="33"/>
      <c r="I63" s="33">
        <v>20.7</v>
      </c>
      <c r="J63" s="39"/>
      <c r="K63" s="39">
        <v>11.7</v>
      </c>
      <c r="M63" s="39">
        <v>11.2</v>
      </c>
    </row>
    <row r="64" spans="1:13" ht="18.75">
      <c r="A64" s="36" t="s">
        <v>81</v>
      </c>
      <c r="B64" s="33"/>
      <c r="C64" s="33">
        <v>15.32</v>
      </c>
      <c r="D64" s="34"/>
      <c r="E64" s="33">
        <v>17.36</v>
      </c>
      <c r="F64" s="33"/>
      <c r="G64" s="37"/>
      <c r="H64" s="33"/>
      <c r="I64" s="33"/>
      <c r="J64" s="39"/>
      <c r="K64" s="39">
        <v>15.7</v>
      </c>
      <c r="L64" s="39"/>
      <c r="M64" s="39"/>
    </row>
    <row r="65" spans="1:13" ht="18.75">
      <c r="A65" s="36" t="s">
        <v>82</v>
      </c>
      <c r="B65" s="33"/>
      <c r="C65" s="33">
        <v>60.39</v>
      </c>
      <c r="D65" s="34"/>
      <c r="E65" s="33">
        <v>62.21</v>
      </c>
      <c r="F65" s="33"/>
      <c r="G65" s="35">
        <v>66.900000000000006</v>
      </c>
      <c r="H65" s="33"/>
      <c r="I65" s="33">
        <v>67.5</v>
      </c>
      <c r="J65" s="39"/>
      <c r="K65" s="39">
        <v>66.900000000000006</v>
      </c>
      <c r="M65" s="39">
        <v>69.400000000000006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3.46</v>
      </c>
      <c r="C67" s="33">
        <v>12.63</v>
      </c>
      <c r="D67" s="34">
        <v>4.0599999999999996</v>
      </c>
      <c r="E67" s="33">
        <v>11.83</v>
      </c>
      <c r="F67" s="33">
        <v>0.93</v>
      </c>
      <c r="G67" s="35">
        <v>12.8</v>
      </c>
      <c r="H67" s="33">
        <v>5.91</v>
      </c>
      <c r="I67" s="33">
        <v>12.26</v>
      </c>
      <c r="J67" s="39">
        <v>4.3</v>
      </c>
      <c r="K67" s="39">
        <v>11.3</v>
      </c>
      <c r="L67" s="39">
        <v>4.2</v>
      </c>
      <c r="M67" s="39">
        <v>11.9</v>
      </c>
    </row>
    <row r="68" spans="1:13" ht="18.75">
      <c r="A68" s="41" t="s">
        <v>84</v>
      </c>
      <c r="B68" s="42">
        <v>4.04</v>
      </c>
      <c r="C68" s="33">
        <v>5.22</v>
      </c>
      <c r="D68" s="34">
        <v>3.99</v>
      </c>
      <c r="E68" s="33">
        <v>5.2</v>
      </c>
      <c r="F68" s="33">
        <v>2.8</v>
      </c>
      <c r="G68" s="35">
        <v>5.22</v>
      </c>
      <c r="H68" s="33">
        <v>2.0299999999999998</v>
      </c>
      <c r="I68" s="33">
        <v>7.91</v>
      </c>
      <c r="J68" s="39">
        <v>3.1</v>
      </c>
      <c r="K68" s="39">
        <v>13.7</v>
      </c>
      <c r="L68" s="39">
        <v>3.3</v>
      </c>
      <c r="M68" s="39">
        <v>13.7</v>
      </c>
    </row>
    <row r="69" spans="1:13" ht="18.75">
      <c r="A69" s="41" t="s">
        <v>85</v>
      </c>
      <c r="B69" s="42">
        <v>3.35</v>
      </c>
      <c r="C69" s="33">
        <v>11.53</v>
      </c>
      <c r="D69" s="34">
        <v>3.11</v>
      </c>
      <c r="E69" s="33">
        <v>11.55</v>
      </c>
      <c r="F69" s="33">
        <v>1.93</v>
      </c>
      <c r="G69" s="35">
        <v>10.69</v>
      </c>
      <c r="H69" s="33">
        <v>2.16</v>
      </c>
      <c r="I69" s="33">
        <v>9.91</v>
      </c>
      <c r="J69" s="39">
        <v>2.1</v>
      </c>
      <c r="K69" s="39">
        <v>10.1</v>
      </c>
      <c r="L69" s="39">
        <v>1.9</v>
      </c>
      <c r="M69" s="39">
        <v>9.5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B25" workbookViewId="0">
      <selection activeCell="J45" sqref="J4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87</v>
      </c>
      <c r="D2" s="54"/>
      <c r="E2" s="54"/>
      <c r="F2" s="55" t="s">
        <v>88</v>
      </c>
      <c r="G2" s="55"/>
      <c r="H2" s="55"/>
      <c r="I2" s="56" t="s">
        <v>89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68100</v>
      </c>
      <c r="D4" s="57"/>
      <c r="E4" s="57"/>
      <c r="F4" s="57">
        <v>69270</v>
      </c>
      <c r="G4" s="57"/>
      <c r="H4" s="57"/>
      <c r="I4" s="57">
        <v>70650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63100</v>
      </c>
      <c r="D5" s="57"/>
      <c r="E5" s="57"/>
      <c r="F5" s="57">
        <v>63980</v>
      </c>
      <c r="G5" s="57"/>
      <c r="H5" s="57"/>
      <c r="I5" s="57">
        <v>65100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C4-'24日'!I4</f>
        <v>1350</v>
      </c>
      <c r="D6" s="115"/>
      <c r="E6" s="115"/>
      <c r="F6" s="116">
        <f>F4-C4</f>
        <v>1170</v>
      </c>
      <c r="G6" s="117"/>
      <c r="H6" s="118"/>
      <c r="I6" s="116">
        <f>I4-F4</f>
        <v>1380</v>
      </c>
      <c r="J6" s="117"/>
      <c r="K6" s="118"/>
      <c r="L6" s="126">
        <f>C6+F6+I6</f>
        <v>3900</v>
      </c>
      <c r="M6" s="126">
        <f>C7+F7+I7</f>
        <v>2800</v>
      </c>
    </row>
    <row r="7" spans="1:15" ht="21.95" customHeight="1">
      <c r="A7" s="104"/>
      <c r="B7" s="6" t="s">
        <v>8</v>
      </c>
      <c r="C7" s="115">
        <f>C5-'24日'!I5</f>
        <v>800</v>
      </c>
      <c r="D7" s="115"/>
      <c r="E7" s="115"/>
      <c r="F7" s="116">
        <f>F5-C5</f>
        <v>880</v>
      </c>
      <c r="G7" s="117"/>
      <c r="H7" s="118"/>
      <c r="I7" s="116">
        <f>I5-F5</f>
        <v>1120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44</v>
      </c>
      <c r="D9" s="57"/>
      <c r="E9" s="57"/>
      <c r="F9" s="57">
        <v>42</v>
      </c>
      <c r="G9" s="57"/>
      <c r="H9" s="57"/>
      <c r="I9" s="57">
        <v>42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44</v>
      </c>
      <c r="D10" s="57"/>
      <c r="E10" s="57"/>
      <c r="F10" s="57">
        <v>42</v>
      </c>
      <c r="G10" s="57"/>
      <c r="H10" s="57"/>
      <c r="I10" s="57">
        <v>42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340</v>
      </c>
      <c r="D15" s="9">
        <v>300</v>
      </c>
      <c r="E15" s="9">
        <v>270</v>
      </c>
      <c r="F15" s="9">
        <v>270</v>
      </c>
      <c r="G15" s="9">
        <v>540</v>
      </c>
      <c r="H15" s="9">
        <v>500</v>
      </c>
      <c r="I15" s="9">
        <v>500</v>
      </c>
      <c r="J15" s="9">
        <v>450</v>
      </c>
      <c r="K15" s="9">
        <v>400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224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490</v>
      </c>
      <c r="D21" s="9">
        <v>440</v>
      </c>
      <c r="E21" s="9">
        <v>400</v>
      </c>
      <c r="F21" s="9">
        <v>400</v>
      </c>
      <c r="G21" s="9">
        <v>320</v>
      </c>
      <c r="H21" s="9">
        <v>530</v>
      </c>
      <c r="I21" s="9">
        <v>530</v>
      </c>
      <c r="J21" s="9">
        <v>480</v>
      </c>
      <c r="K21" s="9">
        <v>430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225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610</v>
      </c>
      <c r="D23" s="64"/>
      <c r="E23" s="64"/>
      <c r="F23" s="64">
        <v>600</v>
      </c>
      <c r="G23" s="64"/>
      <c r="H23" s="64"/>
      <c r="I23" s="64">
        <v>450</v>
      </c>
      <c r="J23" s="64"/>
      <c r="K23" s="64"/>
    </row>
    <row r="24" spans="1:11" ht="21.95" customHeight="1">
      <c r="A24" s="110"/>
      <c r="B24" s="13" t="s">
        <v>29</v>
      </c>
      <c r="C24" s="64">
        <v>300</v>
      </c>
      <c r="D24" s="64"/>
      <c r="E24" s="64"/>
      <c r="F24" s="64">
        <v>120</v>
      </c>
      <c r="G24" s="64"/>
      <c r="H24" s="64"/>
      <c r="I24" s="64">
        <v>120</v>
      </c>
      <c r="J24" s="64"/>
      <c r="K24" s="64"/>
    </row>
    <row r="25" spans="1:11" ht="21.95" customHeight="1">
      <c r="A25" s="107" t="s">
        <v>30</v>
      </c>
      <c r="B25" s="10" t="s">
        <v>31</v>
      </c>
      <c r="C25" s="127">
        <v>1</v>
      </c>
      <c r="D25" s="128"/>
      <c r="E25" s="129"/>
      <c r="F25" s="127">
        <v>0</v>
      </c>
      <c r="G25" s="128"/>
      <c r="H25" s="129"/>
      <c r="I25" s="127">
        <v>0</v>
      </c>
      <c r="J25" s="128"/>
      <c r="K25" s="129"/>
    </row>
    <row r="26" spans="1:11" ht="21.95" customHeight="1">
      <c r="A26" s="107"/>
      <c r="B26" s="10" t="s">
        <v>32</v>
      </c>
      <c r="C26" s="127">
        <v>420</v>
      </c>
      <c r="D26" s="128"/>
      <c r="E26" s="129"/>
      <c r="F26" s="127">
        <v>420</v>
      </c>
      <c r="G26" s="128"/>
      <c r="H26" s="129"/>
      <c r="I26" s="127">
        <v>420</v>
      </c>
      <c r="J26" s="128"/>
      <c r="K26" s="129"/>
    </row>
    <row r="27" spans="1:11" ht="21.95" customHeight="1">
      <c r="A27" s="107"/>
      <c r="B27" s="10" t="s">
        <v>33</v>
      </c>
      <c r="C27" s="127">
        <v>20</v>
      </c>
      <c r="D27" s="128"/>
      <c r="E27" s="129"/>
      <c r="F27" s="127">
        <v>20</v>
      </c>
      <c r="G27" s="128"/>
      <c r="H27" s="129"/>
      <c r="I27" s="127">
        <v>20</v>
      </c>
      <c r="J27" s="128"/>
      <c r="K27" s="129"/>
    </row>
    <row r="28" spans="1:11" ht="76.5" customHeight="1">
      <c r="A28" s="71" t="s">
        <v>34</v>
      </c>
      <c r="B28" s="72"/>
      <c r="C28" s="77" t="s">
        <v>226</v>
      </c>
      <c r="D28" s="78"/>
      <c r="E28" s="79"/>
      <c r="F28" s="77" t="s">
        <v>227</v>
      </c>
      <c r="G28" s="78"/>
      <c r="H28" s="79"/>
      <c r="I28" s="77" t="s">
        <v>228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114</v>
      </c>
      <c r="D31" s="69"/>
      <c r="E31" s="70"/>
      <c r="F31" s="68" t="s">
        <v>115</v>
      </c>
      <c r="G31" s="69"/>
      <c r="H31" s="70"/>
      <c r="I31" s="68" t="s">
        <v>158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9.4499999999999993</v>
      </c>
      <c r="F35" s="9">
        <v>9.4700000000000006</v>
      </c>
      <c r="G35" s="9">
        <v>9.26</v>
      </c>
      <c r="H35" s="9">
        <v>9.42</v>
      </c>
      <c r="I35" s="9">
        <v>9.3800000000000008</v>
      </c>
      <c r="J35" s="39">
        <v>9.4</v>
      </c>
    </row>
    <row r="36" spans="1:10" ht="15.75">
      <c r="A36" s="112"/>
      <c r="B36" s="96"/>
      <c r="C36" s="17" t="s">
        <v>48</v>
      </c>
      <c r="D36" s="17" t="s">
        <v>49</v>
      </c>
      <c r="E36" s="9">
        <v>8.4</v>
      </c>
      <c r="F36" s="9">
        <v>8.1</v>
      </c>
      <c r="G36" s="9">
        <v>7.92</v>
      </c>
      <c r="H36" s="9">
        <v>9.18</v>
      </c>
      <c r="I36" s="9">
        <v>9.58</v>
      </c>
      <c r="J36" s="39">
        <v>9.0500000000000007</v>
      </c>
    </row>
    <row r="37" spans="1:10" ht="18.75">
      <c r="A37" s="112"/>
      <c r="B37" s="96"/>
      <c r="C37" s="18" t="s">
        <v>50</v>
      </c>
      <c r="D37" s="17" t="s">
        <v>51</v>
      </c>
      <c r="E37" s="9">
        <v>12.1</v>
      </c>
      <c r="F37" s="9">
        <v>17.8</v>
      </c>
      <c r="G37" s="19">
        <v>18.75</v>
      </c>
      <c r="H37" s="9">
        <v>17.77</v>
      </c>
      <c r="I37" s="9">
        <v>17.899999999999999</v>
      </c>
      <c r="J37" s="39">
        <v>18.100000000000001</v>
      </c>
    </row>
    <row r="38" spans="1:10" ht="16.5">
      <c r="A38" s="112"/>
      <c r="B38" s="96"/>
      <c r="C38" s="20" t="s">
        <v>52</v>
      </c>
      <c r="D38" s="17" t="s">
        <v>53</v>
      </c>
      <c r="E38" s="19">
        <v>1.17</v>
      </c>
      <c r="F38" s="19">
        <v>1.58</v>
      </c>
      <c r="G38" s="19">
        <v>2.5299999999999998</v>
      </c>
      <c r="H38" s="19">
        <v>0.87</v>
      </c>
      <c r="I38" s="9">
        <v>1.8</v>
      </c>
      <c r="J38" s="39">
        <v>1.06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9.85</v>
      </c>
      <c r="F40" s="9">
        <v>9.75</v>
      </c>
      <c r="G40" s="9">
        <v>9.33</v>
      </c>
      <c r="H40" s="9">
        <v>9.4700000000000006</v>
      </c>
      <c r="I40" s="9">
        <v>9.5</v>
      </c>
      <c r="J40" s="39">
        <v>9.65</v>
      </c>
    </row>
    <row r="41" spans="1:10" ht="15.75">
      <c r="A41" s="112"/>
      <c r="B41" s="96"/>
      <c r="C41" s="17" t="s">
        <v>48</v>
      </c>
      <c r="D41" s="17" t="s">
        <v>56</v>
      </c>
      <c r="E41" s="9">
        <v>13.9</v>
      </c>
      <c r="F41" s="9">
        <v>12.8</v>
      </c>
      <c r="G41" s="9">
        <v>12.22</v>
      </c>
      <c r="H41" s="9">
        <v>14.29</v>
      </c>
      <c r="I41" s="9">
        <v>12.9</v>
      </c>
      <c r="J41" s="39">
        <v>12.5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53.9</v>
      </c>
      <c r="F43" s="9">
        <v>54.1</v>
      </c>
      <c r="G43" s="9">
        <v>144</v>
      </c>
      <c r="H43" s="9">
        <v>121</v>
      </c>
      <c r="I43" s="9">
        <v>89.6</v>
      </c>
      <c r="J43" s="39">
        <v>135</v>
      </c>
    </row>
    <row r="44" spans="1:10" ht="18.75">
      <c r="A44" s="112"/>
      <c r="B44" s="96"/>
      <c r="C44" s="18" t="s">
        <v>50</v>
      </c>
      <c r="D44" s="17" t="s">
        <v>61</v>
      </c>
      <c r="E44" s="9">
        <v>760</v>
      </c>
      <c r="F44" s="9">
        <v>690</v>
      </c>
      <c r="G44" s="9">
        <v>722</v>
      </c>
      <c r="H44" s="9">
        <v>611.20000000000005</v>
      </c>
      <c r="I44" s="9">
        <v>575</v>
      </c>
      <c r="J44" s="39">
        <v>560.9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10.1</v>
      </c>
      <c r="F45" s="9">
        <v>9.8000000000000007</v>
      </c>
      <c r="G45" s="9">
        <v>8.6199999999999992</v>
      </c>
      <c r="H45" s="9">
        <v>9.43</v>
      </c>
      <c r="I45" s="9">
        <v>9.94</v>
      </c>
      <c r="J45" s="39">
        <v>9.77</v>
      </c>
    </row>
    <row r="46" spans="1:10" ht="18.75">
      <c r="A46" s="112"/>
      <c r="B46" s="96"/>
      <c r="C46" s="18" t="s">
        <v>50</v>
      </c>
      <c r="D46" s="17" t="s">
        <v>51</v>
      </c>
      <c r="E46" s="9">
        <v>5.8</v>
      </c>
      <c r="F46" s="9">
        <v>12.5</v>
      </c>
      <c r="G46" s="9">
        <v>15.35</v>
      </c>
      <c r="H46" s="9">
        <v>14.12</v>
      </c>
      <c r="I46" s="9">
        <v>15.8</v>
      </c>
      <c r="J46" s="39">
        <v>16.7</v>
      </c>
    </row>
    <row r="47" spans="1:10" ht="16.5">
      <c r="A47" s="112"/>
      <c r="B47" s="96"/>
      <c r="C47" s="20" t="s">
        <v>52</v>
      </c>
      <c r="D47" s="17" t="s">
        <v>65</v>
      </c>
      <c r="E47" s="9">
        <v>1.33</v>
      </c>
      <c r="F47" s="9">
        <v>3.52</v>
      </c>
      <c r="G47" s="9">
        <v>1.71</v>
      </c>
      <c r="H47" s="9">
        <v>4.43</v>
      </c>
      <c r="I47" s="9">
        <v>0.9</v>
      </c>
      <c r="J47" s="39">
        <v>2.4500000000000002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9.6</v>
      </c>
      <c r="F48" s="9">
        <v>9.1</v>
      </c>
      <c r="G48" s="9">
        <v>7.99</v>
      </c>
      <c r="H48" s="9">
        <v>9.5</v>
      </c>
      <c r="I48" s="9">
        <v>9.58</v>
      </c>
      <c r="J48" s="39">
        <v>9.82</v>
      </c>
    </row>
    <row r="49" spans="1:13" ht="18.75">
      <c r="A49" s="112"/>
      <c r="B49" s="96"/>
      <c r="C49" s="18" t="s">
        <v>50</v>
      </c>
      <c r="D49" s="17" t="s">
        <v>51</v>
      </c>
      <c r="E49" s="9">
        <v>11.1</v>
      </c>
      <c r="F49" s="9">
        <v>18.3</v>
      </c>
      <c r="G49" s="9">
        <v>18.899999999999999</v>
      </c>
      <c r="H49" s="9">
        <v>16.989999999999998</v>
      </c>
      <c r="I49" s="9">
        <v>16.350000000000001</v>
      </c>
      <c r="J49" s="39">
        <v>15.39</v>
      </c>
    </row>
    <row r="50" spans="1:13" ht="16.5">
      <c r="A50" s="112"/>
      <c r="B50" s="96"/>
      <c r="C50" s="20" t="s">
        <v>52</v>
      </c>
      <c r="D50" s="17" t="s">
        <v>65</v>
      </c>
      <c r="E50" s="9">
        <v>1.06</v>
      </c>
      <c r="F50" s="9">
        <v>1.49</v>
      </c>
      <c r="G50" s="9">
        <v>1.07</v>
      </c>
      <c r="H50" s="9">
        <v>2.4500000000000002</v>
      </c>
      <c r="I50" s="9">
        <v>1.05</v>
      </c>
      <c r="J50" s="39">
        <v>1.43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44.9</v>
      </c>
      <c r="C59" s="33"/>
      <c r="D59" s="34">
        <v>46.2</v>
      </c>
      <c r="E59" s="33"/>
      <c r="F59" s="33">
        <v>48.9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42.1</v>
      </c>
      <c r="C60" s="33"/>
      <c r="D60" s="34"/>
      <c r="E60" s="33"/>
      <c r="F60" s="33"/>
      <c r="G60" s="35"/>
      <c r="H60" s="33">
        <v>53.8</v>
      </c>
      <c r="I60" s="33"/>
      <c r="J60" s="39">
        <v>37.200000000000003</v>
      </c>
      <c r="K60" s="39"/>
      <c r="L60" s="39">
        <v>29.1</v>
      </c>
      <c r="M60" s="39"/>
    </row>
    <row r="61" spans="1:13" ht="18.75">
      <c r="A61" s="31" t="s">
        <v>79</v>
      </c>
      <c r="B61" s="32"/>
      <c r="C61" s="33"/>
      <c r="D61" s="34">
        <v>19.3</v>
      </c>
      <c r="E61" s="33"/>
      <c r="F61" s="33">
        <v>22.3</v>
      </c>
      <c r="G61" s="35"/>
      <c r="H61" s="33">
        <v>23.17</v>
      </c>
      <c r="I61" s="33"/>
      <c r="J61" s="39">
        <v>24.1</v>
      </c>
      <c r="K61" s="39"/>
      <c r="L61" s="39">
        <v>24.8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10.199999999999999</v>
      </c>
      <c r="D63" s="34"/>
      <c r="E63" s="33">
        <v>10.1</v>
      </c>
      <c r="F63" s="33"/>
      <c r="G63" s="35">
        <v>10.23</v>
      </c>
      <c r="H63" s="33"/>
      <c r="I63" s="33">
        <v>9.7100000000000009</v>
      </c>
      <c r="J63" s="39"/>
      <c r="K63" s="39">
        <v>10.130000000000001</v>
      </c>
      <c r="M63" s="39">
        <v>9.99</v>
      </c>
    </row>
    <row r="64" spans="1:13" ht="18.75">
      <c r="A64" s="36" t="s">
        <v>81</v>
      </c>
      <c r="B64" s="33"/>
      <c r="C64" s="33">
        <v>86.1</v>
      </c>
      <c r="D64" s="34"/>
      <c r="E64" s="33">
        <v>72.900000000000006</v>
      </c>
      <c r="F64" s="33"/>
      <c r="G64" s="37">
        <v>65.09</v>
      </c>
      <c r="H64" s="33"/>
      <c r="I64" s="33">
        <v>62.92</v>
      </c>
      <c r="J64" s="39"/>
      <c r="K64" s="39">
        <v>60.37</v>
      </c>
      <c r="L64" s="39"/>
      <c r="M64" s="39">
        <v>57.68</v>
      </c>
    </row>
    <row r="65" spans="1:13" ht="18.75">
      <c r="A65" s="36" t="s">
        <v>82</v>
      </c>
      <c r="B65" s="33"/>
      <c r="C65" s="33">
        <v>69.7</v>
      </c>
      <c r="D65" s="34"/>
      <c r="E65" s="33">
        <v>69.900000000000006</v>
      </c>
      <c r="F65" s="33"/>
      <c r="G65" s="35">
        <v>70.8</v>
      </c>
      <c r="H65" s="33"/>
      <c r="I65" s="33"/>
      <c r="J65" s="39"/>
      <c r="K65" s="39">
        <v>48.7</v>
      </c>
      <c r="M65" s="39">
        <v>52.29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4.5</v>
      </c>
      <c r="C67" s="33">
        <v>11.7</v>
      </c>
      <c r="D67" s="34">
        <v>3.8</v>
      </c>
      <c r="E67" s="33">
        <v>11.5</v>
      </c>
      <c r="F67" s="33">
        <v>2.23</v>
      </c>
      <c r="G67" s="35">
        <v>10.84</v>
      </c>
      <c r="H67" s="33">
        <v>3.31</v>
      </c>
      <c r="I67" s="33">
        <v>10.62</v>
      </c>
      <c r="J67" s="39">
        <v>1.59</v>
      </c>
      <c r="K67" s="39">
        <v>10.58</v>
      </c>
      <c r="L67" s="39">
        <v>2.06</v>
      </c>
      <c r="M67" s="39">
        <v>11.14</v>
      </c>
    </row>
    <row r="68" spans="1:13" ht="18.75">
      <c r="A68" s="41" t="s">
        <v>84</v>
      </c>
      <c r="B68" s="42">
        <v>3.7</v>
      </c>
      <c r="C68" s="33">
        <v>13.7</v>
      </c>
      <c r="D68" s="34">
        <v>2.9</v>
      </c>
      <c r="E68" s="33">
        <v>13.7</v>
      </c>
      <c r="F68" s="33">
        <v>3.01</v>
      </c>
      <c r="G68" s="35">
        <v>13.7</v>
      </c>
      <c r="H68" s="33">
        <v>2.57</v>
      </c>
      <c r="I68" s="33">
        <v>14.25</v>
      </c>
      <c r="J68" s="39">
        <v>2.15</v>
      </c>
      <c r="K68" s="39">
        <v>12.41</v>
      </c>
      <c r="L68" s="39">
        <v>1.83</v>
      </c>
      <c r="M68" s="39">
        <v>12.2</v>
      </c>
    </row>
    <row r="69" spans="1:13" ht="18.75">
      <c r="A69" s="41" t="s">
        <v>85</v>
      </c>
      <c r="B69" s="42">
        <v>2.6</v>
      </c>
      <c r="C69" s="33">
        <v>10.199999999999999</v>
      </c>
      <c r="D69" s="34">
        <v>2.2000000000000002</v>
      </c>
      <c r="E69" s="33">
        <v>9.5</v>
      </c>
      <c r="F69" s="33">
        <v>3.41</v>
      </c>
      <c r="G69" s="35">
        <v>9.7100000000000009</v>
      </c>
      <c r="H69" s="33"/>
      <c r="I69" s="33"/>
      <c r="J69" s="39">
        <v>2.63</v>
      </c>
      <c r="K69" s="39">
        <v>9.91</v>
      </c>
      <c r="L69" s="39">
        <v>2.21</v>
      </c>
      <c r="M69" s="39">
        <v>9.33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87</v>
      </c>
      <c r="D2" s="54"/>
      <c r="E2" s="54"/>
      <c r="F2" s="55" t="s">
        <v>88</v>
      </c>
      <c r="G2" s="55"/>
      <c r="H2" s="55"/>
      <c r="I2" s="56" t="s">
        <v>89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71800</v>
      </c>
      <c r="D4" s="57"/>
      <c r="E4" s="57"/>
      <c r="F4" s="57">
        <v>73251</v>
      </c>
      <c r="G4" s="57"/>
      <c r="H4" s="57"/>
      <c r="I4" s="57">
        <v>74400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66000</v>
      </c>
      <c r="D5" s="57"/>
      <c r="E5" s="57"/>
      <c r="F5" s="57">
        <v>66718</v>
      </c>
      <c r="G5" s="57"/>
      <c r="H5" s="57"/>
      <c r="I5" s="57">
        <v>67400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C4-'25日'!I4</f>
        <v>1150</v>
      </c>
      <c r="D6" s="115"/>
      <c r="E6" s="115"/>
      <c r="F6" s="116">
        <v>1361</v>
      </c>
      <c r="G6" s="117"/>
      <c r="H6" s="118"/>
      <c r="I6" s="116">
        <f>I4-F4</f>
        <v>1149</v>
      </c>
      <c r="J6" s="117"/>
      <c r="K6" s="118"/>
      <c r="L6" s="126">
        <f>C6+F6+I6</f>
        <v>3660</v>
      </c>
      <c r="M6" s="126">
        <f>C7+F7+I7</f>
        <v>2300</v>
      </c>
    </row>
    <row r="7" spans="1:15" ht="21.95" customHeight="1">
      <c r="A7" s="104"/>
      <c r="B7" s="6" t="s">
        <v>8</v>
      </c>
      <c r="C7" s="115">
        <f>C5-'25日'!I5</f>
        <v>900</v>
      </c>
      <c r="D7" s="115"/>
      <c r="E7" s="115"/>
      <c r="F7" s="116">
        <f>F5-C5</f>
        <v>718</v>
      </c>
      <c r="G7" s="117"/>
      <c r="H7" s="118"/>
      <c r="I7" s="116">
        <f>I5-F5</f>
        <v>682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41</v>
      </c>
      <c r="D9" s="57"/>
      <c r="E9" s="57"/>
      <c r="F9" s="57">
        <v>42</v>
      </c>
      <c r="G9" s="57"/>
      <c r="H9" s="57"/>
      <c r="I9" s="57">
        <v>42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41</v>
      </c>
      <c r="D10" s="57"/>
      <c r="E10" s="57"/>
      <c r="F10" s="57">
        <v>42</v>
      </c>
      <c r="G10" s="57"/>
      <c r="H10" s="57"/>
      <c r="I10" s="57">
        <v>42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400</v>
      </c>
      <c r="D15" s="9">
        <v>360</v>
      </c>
      <c r="E15" s="9">
        <v>320</v>
      </c>
      <c r="F15" s="9">
        <v>320</v>
      </c>
      <c r="G15" s="9">
        <v>280</v>
      </c>
      <c r="H15" s="9">
        <v>530</v>
      </c>
      <c r="I15" s="9">
        <v>530</v>
      </c>
      <c r="J15" s="9">
        <v>490</v>
      </c>
      <c r="K15" s="9">
        <v>460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229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430</v>
      </c>
      <c r="D21" s="9">
        <v>380</v>
      </c>
      <c r="E21" s="9">
        <v>330</v>
      </c>
      <c r="F21" s="9">
        <v>330</v>
      </c>
      <c r="G21" s="9">
        <v>280</v>
      </c>
      <c r="H21" s="9">
        <v>530</v>
      </c>
      <c r="I21" s="9">
        <v>530</v>
      </c>
      <c r="J21" s="9">
        <v>500</v>
      </c>
      <c r="K21" s="9">
        <v>480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261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450</v>
      </c>
      <c r="D23" s="64"/>
      <c r="E23" s="64"/>
      <c r="F23" s="64">
        <v>310</v>
      </c>
      <c r="G23" s="64"/>
      <c r="H23" s="64"/>
      <c r="I23" s="64">
        <v>250</v>
      </c>
      <c r="J23" s="64"/>
      <c r="K23" s="64"/>
    </row>
    <row r="24" spans="1:11" ht="21.95" customHeight="1">
      <c r="A24" s="110"/>
      <c r="B24" s="13" t="s">
        <v>29</v>
      </c>
      <c r="C24" s="64">
        <v>120</v>
      </c>
      <c r="D24" s="64"/>
      <c r="E24" s="64"/>
      <c r="F24" s="64">
        <v>0</v>
      </c>
      <c r="G24" s="64"/>
      <c r="H24" s="64"/>
      <c r="I24" s="64">
        <f>1090+1060</f>
        <v>2150</v>
      </c>
      <c r="J24" s="64"/>
      <c r="K24" s="64"/>
    </row>
    <row r="25" spans="1:11" ht="21.95" customHeight="1">
      <c r="A25" s="107" t="s">
        <v>30</v>
      </c>
      <c r="B25" s="10" t="s">
        <v>31</v>
      </c>
      <c r="C25" s="127">
        <v>0</v>
      </c>
      <c r="D25" s="128"/>
      <c r="E25" s="129"/>
      <c r="F25" s="127">
        <v>0</v>
      </c>
      <c r="G25" s="128"/>
      <c r="H25" s="129"/>
      <c r="I25" s="64">
        <v>0</v>
      </c>
      <c r="J25" s="64"/>
      <c r="K25" s="64"/>
    </row>
    <row r="26" spans="1:11" ht="21.95" customHeight="1">
      <c r="A26" s="107"/>
      <c r="B26" s="10" t="s">
        <v>32</v>
      </c>
      <c r="C26" s="127">
        <v>420</v>
      </c>
      <c r="D26" s="128"/>
      <c r="E26" s="129"/>
      <c r="F26" s="127">
        <v>420</v>
      </c>
      <c r="G26" s="128"/>
      <c r="H26" s="129"/>
      <c r="I26" s="127">
        <v>420</v>
      </c>
      <c r="J26" s="128"/>
      <c r="K26" s="129"/>
    </row>
    <row r="27" spans="1:11" ht="21.95" customHeight="1">
      <c r="A27" s="107"/>
      <c r="B27" s="10" t="s">
        <v>33</v>
      </c>
      <c r="C27" s="127">
        <v>20</v>
      </c>
      <c r="D27" s="128"/>
      <c r="E27" s="129"/>
      <c r="F27" s="127">
        <v>20</v>
      </c>
      <c r="G27" s="128"/>
      <c r="H27" s="129"/>
      <c r="I27" s="127">
        <v>20</v>
      </c>
      <c r="J27" s="128"/>
      <c r="K27" s="129"/>
    </row>
    <row r="28" spans="1:11" ht="76.5" customHeight="1">
      <c r="A28" s="71" t="s">
        <v>34</v>
      </c>
      <c r="B28" s="72"/>
      <c r="C28" s="77" t="s">
        <v>230</v>
      </c>
      <c r="D28" s="78"/>
      <c r="E28" s="79"/>
      <c r="F28" s="77" t="s">
        <v>231</v>
      </c>
      <c r="G28" s="78"/>
      <c r="H28" s="79"/>
      <c r="I28" s="77" t="s">
        <v>232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114</v>
      </c>
      <c r="D31" s="69"/>
      <c r="E31" s="70"/>
      <c r="F31" s="68" t="s">
        <v>98</v>
      </c>
      <c r="G31" s="69"/>
      <c r="H31" s="70"/>
      <c r="I31" s="68" t="s">
        <v>158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9.48</v>
      </c>
      <c r="F35" s="9">
        <v>9.49</v>
      </c>
      <c r="G35" s="9">
        <v>9.4</v>
      </c>
      <c r="H35" s="9">
        <v>9.42</v>
      </c>
      <c r="I35" s="9">
        <v>9.41</v>
      </c>
      <c r="J35" s="39">
        <v>9.43</v>
      </c>
    </row>
    <row r="36" spans="1:10" ht="15.75">
      <c r="A36" s="112"/>
      <c r="B36" s="96"/>
      <c r="C36" s="17" t="s">
        <v>48</v>
      </c>
      <c r="D36" s="17" t="s">
        <v>49</v>
      </c>
      <c r="E36" s="9">
        <v>8.9</v>
      </c>
      <c r="F36" s="9">
        <v>8.6999999999999993</v>
      </c>
      <c r="G36" s="9">
        <v>9.17</v>
      </c>
      <c r="H36" s="9">
        <v>8.7899999999999991</v>
      </c>
      <c r="I36" s="9">
        <v>10.34</v>
      </c>
      <c r="J36" s="39">
        <v>8.16</v>
      </c>
    </row>
    <row r="37" spans="1:10" ht="18.75">
      <c r="A37" s="112"/>
      <c r="B37" s="96"/>
      <c r="C37" s="18" t="s">
        <v>50</v>
      </c>
      <c r="D37" s="17" t="s">
        <v>51</v>
      </c>
      <c r="E37" s="9">
        <v>19.7</v>
      </c>
      <c r="F37" s="9">
        <v>19.8</v>
      </c>
      <c r="G37" s="19">
        <v>18.7</v>
      </c>
      <c r="H37" s="9">
        <v>12.5</v>
      </c>
      <c r="I37" s="9">
        <v>14.3</v>
      </c>
      <c r="J37" s="39">
        <v>13.7</v>
      </c>
    </row>
    <row r="38" spans="1:10" ht="16.5">
      <c r="A38" s="112"/>
      <c r="B38" s="96"/>
      <c r="C38" s="20" t="s">
        <v>52</v>
      </c>
      <c r="D38" s="17" t="s">
        <v>53</v>
      </c>
      <c r="E38" s="19">
        <v>1.94</v>
      </c>
      <c r="F38" s="19">
        <v>1.29</v>
      </c>
      <c r="G38" s="19">
        <v>2.2999999999999998</v>
      </c>
      <c r="H38" s="19">
        <v>2.1</v>
      </c>
      <c r="I38" s="9">
        <v>2.93</v>
      </c>
      <c r="J38" s="39">
        <v>2.25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9.74</v>
      </c>
      <c r="F40" s="9">
        <v>9.66</v>
      </c>
      <c r="G40" s="9">
        <v>9.67</v>
      </c>
      <c r="H40" s="9">
        <v>9.6199999999999992</v>
      </c>
      <c r="I40" s="9">
        <v>9.5</v>
      </c>
      <c r="J40" s="39">
        <v>9.4499999999999993</v>
      </c>
    </row>
    <row r="41" spans="1:10" ht="15.75">
      <c r="A41" s="112"/>
      <c r="B41" s="96"/>
      <c r="C41" s="17" t="s">
        <v>48</v>
      </c>
      <c r="D41" s="17" t="s">
        <v>56</v>
      </c>
      <c r="E41" s="9">
        <v>11.7</v>
      </c>
      <c r="F41" s="9">
        <v>10.6</v>
      </c>
      <c r="G41" s="9">
        <v>12.57</v>
      </c>
      <c r="H41" s="9">
        <v>12.5</v>
      </c>
      <c r="I41" s="9">
        <v>11.62</v>
      </c>
      <c r="J41" s="39">
        <v>11.92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141</v>
      </c>
      <c r="F43" s="9">
        <v>53.4</v>
      </c>
      <c r="G43" s="9">
        <v>101</v>
      </c>
      <c r="H43" s="9">
        <v>132</v>
      </c>
      <c r="I43" s="9">
        <v>88.7</v>
      </c>
      <c r="J43" s="39">
        <v>78.7</v>
      </c>
    </row>
    <row r="44" spans="1:10" ht="18.75">
      <c r="A44" s="112"/>
      <c r="B44" s="96"/>
      <c r="C44" s="18" t="s">
        <v>50</v>
      </c>
      <c r="D44" s="17" t="s">
        <v>61</v>
      </c>
      <c r="E44" s="9">
        <v>550</v>
      </c>
      <c r="F44" s="9">
        <v>540</v>
      </c>
      <c r="G44" s="9">
        <v>290</v>
      </c>
      <c r="H44" s="9">
        <v>86</v>
      </c>
      <c r="I44" s="9">
        <v>608</v>
      </c>
      <c r="J44" s="39">
        <v>630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8.8000000000000007</v>
      </c>
      <c r="F45" s="9">
        <v>9.3000000000000007</v>
      </c>
      <c r="G45" s="9">
        <v>11.38</v>
      </c>
      <c r="H45" s="9">
        <v>3.4</v>
      </c>
      <c r="I45" s="9">
        <v>9.93</v>
      </c>
      <c r="J45" s="39">
        <v>9.83</v>
      </c>
    </row>
    <row r="46" spans="1:10" ht="18.75">
      <c r="A46" s="112"/>
      <c r="B46" s="96"/>
      <c r="C46" s="18" t="s">
        <v>50</v>
      </c>
      <c r="D46" s="17" t="s">
        <v>51</v>
      </c>
      <c r="E46" s="9">
        <v>13.2</v>
      </c>
      <c r="F46" s="9">
        <v>11.3</v>
      </c>
      <c r="G46" s="9">
        <v>8.1</v>
      </c>
      <c r="H46" s="9">
        <v>11.7</v>
      </c>
      <c r="I46" s="9">
        <v>13.1</v>
      </c>
      <c r="J46" s="39">
        <v>12.4</v>
      </c>
    </row>
    <row r="47" spans="1:10" ht="16.5">
      <c r="A47" s="112"/>
      <c r="B47" s="96"/>
      <c r="C47" s="20" t="s">
        <v>52</v>
      </c>
      <c r="D47" s="17" t="s">
        <v>65</v>
      </c>
      <c r="E47" s="9">
        <v>1.89</v>
      </c>
      <c r="F47" s="9">
        <v>1.62</v>
      </c>
      <c r="G47" s="9">
        <v>3</v>
      </c>
      <c r="H47" s="9">
        <v>2.6</v>
      </c>
      <c r="I47" s="9">
        <v>4.01</v>
      </c>
      <c r="J47" s="39">
        <v>2.86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9.6</v>
      </c>
      <c r="F48" s="9">
        <v>9.6999999999999993</v>
      </c>
      <c r="G48" s="9">
        <v>11.34</v>
      </c>
      <c r="H48" s="9">
        <v>8.1999999999999993</v>
      </c>
      <c r="I48" s="9">
        <v>9.5500000000000007</v>
      </c>
      <c r="J48" s="39">
        <v>10.36</v>
      </c>
    </row>
    <row r="49" spans="1:13" ht="18.75">
      <c r="A49" s="112"/>
      <c r="B49" s="96"/>
      <c r="C49" s="18" t="s">
        <v>50</v>
      </c>
      <c r="D49" s="17" t="s">
        <v>51</v>
      </c>
      <c r="E49" s="9">
        <v>16.3</v>
      </c>
      <c r="F49" s="9">
        <v>16.600000000000001</v>
      </c>
      <c r="G49" s="9">
        <v>9.6</v>
      </c>
      <c r="H49" s="9">
        <v>11.5</v>
      </c>
      <c r="I49" s="9">
        <v>15.5</v>
      </c>
      <c r="J49" s="39">
        <v>14.3</v>
      </c>
    </row>
    <row r="50" spans="1:13" ht="16.5">
      <c r="A50" s="112"/>
      <c r="B50" s="96"/>
      <c r="C50" s="20" t="s">
        <v>52</v>
      </c>
      <c r="D50" s="17" t="s">
        <v>65</v>
      </c>
      <c r="E50" s="9">
        <v>1.23</v>
      </c>
      <c r="F50" s="9">
        <v>1.81</v>
      </c>
      <c r="G50" s="9">
        <v>3.2</v>
      </c>
      <c r="H50" s="9">
        <v>2.52</v>
      </c>
      <c r="I50" s="9">
        <v>3.69</v>
      </c>
      <c r="J50" s="39">
        <v>2.73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2.8</v>
      </c>
      <c r="G59" s="35"/>
      <c r="H59" s="33">
        <v>32.700000000000003</v>
      </c>
      <c r="I59" s="33"/>
      <c r="J59" s="39">
        <v>48.4</v>
      </c>
      <c r="K59" s="39"/>
      <c r="L59" s="39">
        <v>49.5</v>
      </c>
      <c r="M59" s="39"/>
    </row>
    <row r="60" spans="1:13" ht="18.75">
      <c r="A60" s="31" t="s">
        <v>78</v>
      </c>
      <c r="B60" s="32">
        <v>39.200000000000003</v>
      </c>
      <c r="C60" s="33"/>
      <c r="D60" s="34">
        <v>40.9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26.4</v>
      </c>
      <c r="C61" s="33"/>
      <c r="D61" s="34">
        <v>25.5</v>
      </c>
      <c r="E61" s="33"/>
      <c r="F61" s="33"/>
      <c r="G61" s="35"/>
      <c r="H61" s="33">
        <v>17.7</v>
      </c>
      <c r="I61" s="33"/>
      <c r="J61" s="39">
        <v>28.2</v>
      </c>
      <c r="K61" s="39"/>
      <c r="L61" s="39">
        <v>32.9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10.1</v>
      </c>
      <c r="D63" s="34"/>
      <c r="E63" s="33">
        <v>9.9</v>
      </c>
      <c r="F63" s="33"/>
      <c r="G63" s="35">
        <v>9.39</v>
      </c>
      <c r="H63" s="33"/>
      <c r="I63" s="33"/>
      <c r="J63" s="39"/>
      <c r="K63" s="39"/>
      <c r="M63" s="39">
        <v>10.56</v>
      </c>
    </row>
    <row r="64" spans="1:13" ht="18.75">
      <c r="A64" s="36" t="s">
        <v>81</v>
      </c>
      <c r="B64" s="33"/>
      <c r="C64" s="33">
        <v>58.7</v>
      </c>
      <c r="D64" s="34"/>
      <c r="E64" s="33">
        <v>56.2</v>
      </c>
      <c r="F64" s="33"/>
      <c r="G64" s="37"/>
      <c r="H64" s="33"/>
      <c r="I64" s="33">
        <v>13.02</v>
      </c>
      <c r="J64" s="39"/>
      <c r="K64" s="39">
        <v>15.68</v>
      </c>
      <c r="L64" s="39"/>
      <c r="M64" s="39">
        <v>15.3</v>
      </c>
    </row>
    <row r="65" spans="1:13" ht="18.75">
      <c r="A65" s="36" t="s">
        <v>82</v>
      </c>
      <c r="B65" s="33"/>
      <c r="C65" s="33">
        <v>59.1</v>
      </c>
      <c r="D65" s="34"/>
      <c r="E65" s="33">
        <v>57.5</v>
      </c>
      <c r="F65" s="33"/>
      <c r="G65" s="35">
        <v>20.3</v>
      </c>
      <c r="H65" s="33"/>
      <c r="I65" s="33">
        <v>63.5</v>
      </c>
      <c r="J65" s="39"/>
      <c r="K65" s="39">
        <v>64.900000000000006</v>
      </c>
      <c r="M65" s="39">
        <v>63.9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2.36</v>
      </c>
      <c r="C67" s="33">
        <v>10.5</v>
      </c>
      <c r="D67" s="34">
        <v>1.97</v>
      </c>
      <c r="E67" s="33">
        <v>10.9</v>
      </c>
      <c r="F67" s="33">
        <v>8.6</v>
      </c>
      <c r="G67" s="35">
        <v>1.4</v>
      </c>
      <c r="H67" s="33">
        <v>9.1</v>
      </c>
      <c r="I67" s="33"/>
      <c r="J67" s="39">
        <v>3.13</v>
      </c>
      <c r="K67" s="39">
        <v>10.48</v>
      </c>
      <c r="L67" s="39">
        <v>2.0299999999999998</v>
      </c>
      <c r="M67" s="39">
        <v>11.58</v>
      </c>
    </row>
    <row r="68" spans="1:13" ht="18.75">
      <c r="A68" s="41" t="s">
        <v>84</v>
      </c>
      <c r="B68" s="42">
        <v>2.1800000000000002</v>
      </c>
      <c r="C68" s="33">
        <v>12.4</v>
      </c>
      <c r="D68" s="34">
        <v>1.91</v>
      </c>
      <c r="E68" s="33">
        <v>12.3</v>
      </c>
      <c r="F68" s="33">
        <v>11.5</v>
      </c>
      <c r="G68" s="35">
        <v>4.7</v>
      </c>
      <c r="H68" s="33">
        <v>12.2</v>
      </c>
      <c r="I68" s="33"/>
      <c r="J68" s="39">
        <v>2.61</v>
      </c>
      <c r="K68" s="39">
        <v>12.41</v>
      </c>
      <c r="L68" s="39">
        <v>1.59</v>
      </c>
      <c r="M68" s="39">
        <v>12.9</v>
      </c>
    </row>
    <row r="69" spans="1:13" ht="18.75">
      <c r="A69" s="41" t="s">
        <v>85</v>
      </c>
      <c r="B69" s="42">
        <v>2.5099999999999998</v>
      </c>
      <c r="C69" s="33">
        <v>9.1</v>
      </c>
      <c r="D69" s="34">
        <v>2.14</v>
      </c>
      <c r="E69" s="33">
        <v>8.9</v>
      </c>
      <c r="F69" s="33">
        <v>10.3</v>
      </c>
      <c r="G69" s="35">
        <v>2.2000000000000002</v>
      </c>
      <c r="H69" s="33">
        <v>8.6</v>
      </c>
      <c r="I69" s="33"/>
      <c r="J69" s="39">
        <v>2.2599999999999998</v>
      </c>
      <c r="K69" s="39">
        <v>9.36</v>
      </c>
      <c r="L69" s="39">
        <v>1.84</v>
      </c>
      <c r="M69" s="39">
        <v>8.91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104</v>
      </c>
      <c r="D2" s="54"/>
      <c r="E2" s="54"/>
      <c r="F2" s="55" t="s">
        <v>105</v>
      </c>
      <c r="G2" s="55"/>
      <c r="H2" s="55"/>
      <c r="I2" s="56" t="s">
        <v>106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75550</v>
      </c>
      <c r="D4" s="57"/>
      <c r="E4" s="57"/>
      <c r="F4" s="57">
        <v>76800</v>
      </c>
      <c r="G4" s="57"/>
      <c r="H4" s="57"/>
      <c r="I4" s="57">
        <v>77880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67970</v>
      </c>
      <c r="D5" s="57"/>
      <c r="E5" s="57"/>
      <c r="F5" s="57">
        <v>68900</v>
      </c>
      <c r="G5" s="57"/>
      <c r="H5" s="57"/>
      <c r="I5" s="57">
        <v>69580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C4-'26日'!I4</f>
        <v>1150</v>
      </c>
      <c r="D6" s="115"/>
      <c r="E6" s="115"/>
      <c r="F6" s="116">
        <f>F4-C4</f>
        <v>1250</v>
      </c>
      <c r="G6" s="117"/>
      <c r="H6" s="118"/>
      <c r="I6" s="116">
        <f>I4-F4</f>
        <v>1080</v>
      </c>
      <c r="J6" s="117"/>
      <c r="K6" s="118"/>
      <c r="L6" s="126">
        <f>C6+F6+I6</f>
        <v>3480</v>
      </c>
      <c r="M6" s="126">
        <f>C7+F7+I7</f>
        <v>2180</v>
      </c>
    </row>
    <row r="7" spans="1:15" ht="21.95" customHeight="1">
      <c r="A7" s="104"/>
      <c r="B7" s="6" t="s">
        <v>8</v>
      </c>
      <c r="C7" s="115">
        <f>C5-'26日'!I5</f>
        <v>570</v>
      </c>
      <c r="D7" s="115"/>
      <c r="E7" s="115"/>
      <c r="F7" s="116">
        <f>F5-C5</f>
        <v>930</v>
      </c>
      <c r="G7" s="117"/>
      <c r="H7" s="118"/>
      <c r="I7" s="116">
        <f>I5-F5</f>
        <v>680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39</v>
      </c>
      <c r="D9" s="57"/>
      <c r="E9" s="57"/>
      <c r="F9" s="57">
        <v>40</v>
      </c>
      <c r="G9" s="57"/>
      <c r="H9" s="57"/>
      <c r="I9" s="57">
        <v>41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39</v>
      </c>
      <c r="D10" s="57"/>
      <c r="E10" s="57"/>
      <c r="F10" s="57">
        <v>40</v>
      </c>
      <c r="G10" s="57"/>
      <c r="H10" s="57"/>
      <c r="I10" s="57">
        <v>41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460</v>
      </c>
      <c r="D15" s="9">
        <v>420</v>
      </c>
      <c r="E15" s="9">
        <v>400</v>
      </c>
      <c r="F15" s="9">
        <v>400</v>
      </c>
      <c r="G15" s="9">
        <v>350</v>
      </c>
      <c r="H15" s="9">
        <v>300</v>
      </c>
      <c r="I15" s="9">
        <v>300</v>
      </c>
      <c r="J15" s="9">
        <v>250</v>
      </c>
      <c r="K15" s="9">
        <v>540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233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480</v>
      </c>
      <c r="D21" s="9">
        <v>430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490</v>
      </c>
      <c r="K21" s="9">
        <v>420</v>
      </c>
    </row>
    <row r="22" spans="1:11" ht="31.5" customHeight="1">
      <c r="A22" s="109"/>
      <c r="B22" s="11" t="s">
        <v>25</v>
      </c>
      <c r="C22" s="65" t="s">
        <v>26</v>
      </c>
      <c r="D22" s="65"/>
      <c r="E22" s="65"/>
      <c r="F22" s="65" t="s">
        <v>225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250</v>
      </c>
      <c r="D23" s="64"/>
      <c r="E23" s="64"/>
      <c r="F23" s="64">
        <v>80</v>
      </c>
      <c r="G23" s="64"/>
      <c r="H23" s="64"/>
      <c r="I23" s="64">
        <v>970</v>
      </c>
      <c r="J23" s="64"/>
      <c r="K23" s="64"/>
    </row>
    <row r="24" spans="1:11" ht="21.95" customHeight="1">
      <c r="A24" s="110"/>
      <c r="B24" s="13" t="s">
        <v>29</v>
      </c>
      <c r="C24" s="64">
        <f>2010</f>
        <v>2010</v>
      </c>
      <c r="D24" s="64"/>
      <c r="E24" s="64"/>
      <c r="F24" s="64">
        <v>2010</v>
      </c>
      <c r="G24" s="64"/>
      <c r="H24" s="64"/>
      <c r="I24" s="64">
        <f>960+920</f>
        <v>1880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0</v>
      </c>
      <c r="D25" s="64"/>
      <c r="E25" s="64"/>
      <c r="F25" s="64">
        <v>0</v>
      </c>
      <c r="G25" s="64"/>
      <c r="H25" s="64"/>
      <c r="I25" s="64">
        <v>0</v>
      </c>
      <c r="J25" s="64"/>
      <c r="K25" s="64"/>
    </row>
    <row r="26" spans="1:11" ht="21.95" customHeight="1">
      <c r="A26" s="107"/>
      <c r="B26" s="10" t="s">
        <v>32</v>
      </c>
      <c r="C26" s="127">
        <v>420</v>
      </c>
      <c r="D26" s="128"/>
      <c r="E26" s="129"/>
      <c r="F26" s="127">
        <v>420</v>
      </c>
      <c r="G26" s="128"/>
      <c r="H26" s="129"/>
      <c r="I26" s="127">
        <v>420</v>
      </c>
      <c r="J26" s="128"/>
      <c r="K26" s="129"/>
    </row>
    <row r="27" spans="1:11" ht="21.95" customHeight="1">
      <c r="A27" s="107"/>
      <c r="B27" s="10" t="s">
        <v>33</v>
      </c>
      <c r="C27" s="127">
        <v>20</v>
      </c>
      <c r="D27" s="128"/>
      <c r="E27" s="129"/>
      <c r="F27" s="127">
        <v>20</v>
      </c>
      <c r="G27" s="128"/>
      <c r="H27" s="129"/>
      <c r="I27" s="127">
        <v>20</v>
      </c>
      <c r="J27" s="128"/>
      <c r="K27" s="129"/>
    </row>
    <row r="28" spans="1:11" ht="76.5" customHeight="1">
      <c r="A28" s="71" t="s">
        <v>34</v>
      </c>
      <c r="B28" s="72"/>
      <c r="C28" s="133" t="s">
        <v>234</v>
      </c>
      <c r="D28" s="78"/>
      <c r="E28" s="79"/>
      <c r="F28" s="77" t="s">
        <v>235</v>
      </c>
      <c r="G28" s="78"/>
      <c r="H28" s="79"/>
      <c r="I28" s="133" t="s">
        <v>254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204</v>
      </c>
      <c r="D31" s="69"/>
      <c r="E31" s="70"/>
      <c r="F31" s="68" t="s">
        <v>236</v>
      </c>
      <c r="G31" s="69"/>
      <c r="H31" s="70"/>
      <c r="I31" s="68" t="s">
        <v>166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9.3000000000000007</v>
      </c>
      <c r="F35" s="9">
        <v>9.3000000000000007</v>
      </c>
      <c r="G35" s="9">
        <v>9.34</v>
      </c>
      <c r="H35" s="9">
        <v>9.26</v>
      </c>
      <c r="I35" s="9">
        <v>9.3699999999999992</v>
      </c>
      <c r="J35" s="39">
        <v>9.2899999999999991</v>
      </c>
    </row>
    <row r="36" spans="1:10" ht="15.75">
      <c r="A36" s="112"/>
      <c r="B36" s="96"/>
      <c r="C36" s="17" t="s">
        <v>48</v>
      </c>
      <c r="D36" s="17" t="s">
        <v>49</v>
      </c>
      <c r="E36" s="9">
        <v>9.5</v>
      </c>
      <c r="F36" s="9">
        <v>9.9</v>
      </c>
      <c r="G36" s="9">
        <v>9.6999999999999993</v>
      </c>
      <c r="H36" s="9">
        <v>10.3</v>
      </c>
      <c r="I36" s="9">
        <v>8.73</v>
      </c>
      <c r="J36" s="39">
        <v>10.1</v>
      </c>
    </row>
    <row r="37" spans="1:10" ht="18.75">
      <c r="A37" s="112"/>
      <c r="B37" s="96"/>
      <c r="C37" s="18" t="s">
        <v>50</v>
      </c>
      <c r="D37" s="17" t="s">
        <v>51</v>
      </c>
      <c r="E37" s="9">
        <v>12.4</v>
      </c>
      <c r="F37" s="9">
        <v>13.2</v>
      </c>
      <c r="G37" s="19">
        <v>13.6</v>
      </c>
      <c r="H37" s="9">
        <v>13.4</v>
      </c>
      <c r="I37" s="9">
        <v>5.96</v>
      </c>
      <c r="J37" s="39">
        <v>8.6999999999999993</v>
      </c>
    </row>
    <row r="38" spans="1:10" ht="16.5">
      <c r="A38" s="112"/>
      <c r="B38" s="96"/>
      <c r="C38" s="20" t="s">
        <v>52</v>
      </c>
      <c r="D38" s="17" t="s">
        <v>53</v>
      </c>
      <c r="E38" s="19">
        <v>1.9</v>
      </c>
      <c r="F38" s="19">
        <v>2.2000000000000002</v>
      </c>
      <c r="G38" s="19">
        <v>7.3</v>
      </c>
      <c r="H38" s="19">
        <v>3.1</v>
      </c>
      <c r="I38" s="9">
        <v>0.91</v>
      </c>
      <c r="J38" s="39">
        <v>3.33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9.3699999999999992</v>
      </c>
      <c r="F40" s="9">
        <v>9.3800000000000008</v>
      </c>
      <c r="G40" s="9">
        <v>9.3699999999999992</v>
      </c>
      <c r="H40" s="9">
        <v>9.3000000000000007</v>
      </c>
      <c r="I40" s="9">
        <v>9.4499999999999993</v>
      </c>
      <c r="J40" s="39">
        <v>9.4</v>
      </c>
    </row>
    <row r="41" spans="1:10" ht="15.75">
      <c r="A41" s="112"/>
      <c r="B41" s="96"/>
      <c r="C41" s="17" t="s">
        <v>48</v>
      </c>
      <c r="D41" s="17" t="s">
        <v>56</v>
      </c>
      <c r="E41" s="9">
        <v>10.1</v>
      </c>
      <c r="F41" s="9">
        <v>9.8000000000000007</v>
      </c>
      <c r="G41" s="9">
        <v>9.1999999999999993</v>
      </c>
      <c r="H41" s="9">
        <v>8.9</v>
      </c>
      <c r="I41" s="9">
        <v>8.25</v>
      </c>
      <c r="J41" s="39">
        <v>8.3800000000000008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68.599999999999994</v>
      </c>
      <c r="F43" s="9">
        <v>59.5</v>
      </c>
      <c r="G43" s="9">
        <v>74.2</v>
      </c>
      <c r="H43" s="9">
        <v>62.7</v>
      </c>
      <c r="I43" s="9">
        <v>35</v>
      </c>
      <c r="J43" s="39">
        <v>43.6</v>
      </c>
    </row>
    <row r="44" spans="1:10" ht="18.75">
      <c r="A44" s="112"/>
      <c r="B44" s="96"/>
      <c r="C44" s="18" t="s">
        <v>50</v>
      </c>
      <c r="D44" s="17" t="s">
        <v>61</v>
      </c>
      <c r="E44" s="9">
        <v>593</v>
      </c>
      <c r="F44" s="9">
        <v>574</v>
      </c>
      <c r="G44" s="9">
        <v>579.1</v>
      </c>
      <c r="H44" s="9">
        <v>527.4</v>
      </c>
      <c r="I44" s="9">
        <v>481</v>
      </c>
      <c r="J44" s="39">
        <v>506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8.5</v>
      </c>
      <c r="F45" s="9">
        <v>9.1</v>
      </c>
      <c r="G45" s="9">
        <v>7.8</v>
      </c>
      <c r="H45" s="9">
        <v>8</v>
      </c>
      <c r="I45" s="9">
        <v>10.29</v>
      </c>
      <c r="J45" s="39">
        <v>9.77</v>
      </c>
    </row>
    <row r="46" spans="1:10" ht="18.75">
      <c r="A46" s="112"/>
      <c r="B46" s="96"/>
      <c r="C46" s="18" t="s">
        <v>50</v>
      </c>
      <c r="D46" s="17" t="s">
        <v>51</v>
      </c>
      <c r="E46" s="9">
        <v>13.1</v>
      </c>
      <c r="F46" s="9">
        <v>13.3</v>
      </c>
      <c r="G46" s="9">
        <v>16.3</v>
      </c>
      <c r="H46" s="9">
        <v>12.2</v>
      </c>
      <c r="I46" s="9">
        <v>7.18</v>
      </c>
      <c r="J46" s="39">
        <v>10.7</v>
      </c>
    </row>
    <row r="47" spans="1:10" ht="16.5">
      <c r="A47" s="112"/>
      <c r="B47" s="96"/>
      <c r="C47" s="20" t="s">
        <v>52</v>
      </c>
      <c r="D47" s="17" t="s">
        <v>65</v>
      </c>
      <c r="E47" s="9">
        <v>1.53</v>
      </c>
      <c r="F47" s="9">
        <v>2.33</v>
      </c>
      <c r="G47" s="9">
        <v>1.9</v>
      </c>
      <c r="H47" s="9">
        <v>1.9</v>
      </c>
      <c r="I47" s="9">
        <v>0.91</v>
      </c>
      <c r="J47" s="39">
        <v>2.4500000000000002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10.8</v>
      </c>
      <c r="F48" s="9">
        <v>10.5</v>
      </c>
      <c r="G48" s="9">
        <v>8.09</v>
      </c>
      <c r="H48" s="9">
        <v>9.4</v>
      </c>
      <c r="I48" s="9">
        <v>9.84</v>
      </c>
      <c r="J48" s="39">
        <v>9.82</v>
      </c>
    </row>
    <row r="49" spans="1:13" ht="18.75">
      <c r="A49" s="112"/>
      <c r="B49" s="96"/>
      <c r="C49" s="18" t="s">
        <v>50</v>
      </c>
      <c r="D49" s="17" t="s">
        <v>51</v>
      </c>
      <c r="E49" s="9">
        <v>18.2</v>
      </c>
      <c r="F49" s="9">
        <v>17</v>
      </c>
      <c r="G49" s="9">
        <v>12.2</v>
      </c>
      <c r="H49" s="9">
        <v>10.4</v>
      </c>
      <c r="I49" s="9">
        <v>5.96</v>
      </c>
      <c r="J49" s="39">
        <v>12.39</v>
      </c>
    </row>
    <row r="50" spans="1:13" ht="16.5">
      <c r="A50" s="112"/>
      <c r="B50" s="96"/>
      <c r="C50" s="20" t="s">
        <v>52</v>
      </c>
      <c r="D50" s="17" t="s">
        <v>65</v>
      </c>
      <c r="E50" s="9">
        <v>1.47</v>
      </c>
      <c r="F50" s="9">
        <v>1.5</v>
      </c>
      <c r="G50" s="9">
        <v>2.2000000000000002</v>
      </c>
      <c r="H50" s="9">
        <v>1.4</v>
      </c>
      <c r="I50" s="9">
        <v>1.05</v>
      </c>
      <c r="J50" s="39">
        <v>1.43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7.36</v>
      </c>
      <c r="D56" s="26" t="s">
        <v>44</v>
      </c>
      <c r="E56" s="27">
        <v>80</v>
      </c>
      <c r="F56" s="26" t="s">
        <v>73</v>
      </c>
      <c r="G56" s="27">
        <v>84</v>
      </c>
      <c r="H56" s="26" t="s">
        <v>74</v>
      </c>
      <c r="I56" s="27">
        <v>0.03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51.5</v>
      </c>
      <c r="C59" s="33"/>
      <c r="D59" s="34">
        <v>55.5</v>
      </c>
      <c r="E59" s="33"/>
      <c r="F59" s="33"/>
      <c r="G59" s="35"/>
      <c r="H59" s="33"/>
      <c r="I59" s="33"/>
      <c r="J59" s="39">
        <v>67.099999999999994</v>
      </c>
      <c r="K59" s="39"/>
      <c r="L59" s="39">
        <v>53.2</v>
      </c>
      <c r="M59" s="39"/>
    </row>
    <row r="60" spans="1:13" ht="18.75">
      <c r="A60" s="31" t="s">
        <v>78</v>
      </c>
      <c r="B60" s="32">
        <v>24</v>
      </c>
      <c r="C60" s="33"/>
      <c r="D60" s="34"/>
      <c r="E60" s="33"/>
      <c r="F60" s="33">
        <v>43.3</v>
      </c>
      <c r="G60" s="35"/>
      <c r="H60" s="33">
        <v>40.299999999999997</v>
      </c>
      <c r="I60" s="33"/>
      <c r="J60" s="39">
        <v>40</v>
      </c>
      <c r="K60" s="39"/>
      <c r="L60" s="39">
        <v>45</v>
      </c>
      <c r="M60" s="39"/>
    </row>
    <row r="61" spans="1:13" ht="18.75">
      <c r="A61" s="31" t="s">
        <v>79</v>
      </c>
      <c r="B61" s="32">
        <v>35.5</v>
      </c>
      <c r="C61" s="33"/>
      <c r="D61" s="34">
        <v>34.9</v>
      </c>
      <c r="E61" s="33"/>
      <c r="F61" s="33">
        <v>36.4</v>
      </c>
      <c r="G61" s="35"/>
      <c r="H61" s="33">
        <v>36.700000000000003</v>
      </c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9.5</v>
      </c>
      <c r="D63" s="34"/>
      <c r="E63" s="33">
        <v>9.8000000000000007</v>
      </c>
      <c r="F63" s="33"/>
      <c r="G63" s="35">
        <v>9.06</v>
      </c>
      <c r="H63" s="33"/>
      <c r="I63" s="33">
        <v>10.1</v>
      </c>
      <c r="J63" s="39"/>
      <c r="K63" s="39">
        <v>9.27</v>
      </c>
      <c r="M63" s="39">
        <v>10.29</v>
      </c>
    </row>
    <row r="64" spans="1:13" ht="18.75">
      <c r="A64" s="36" t="s">
        <v>81</v>
      </c>
      <c r="B64" s="33"/>
      <c r="C64" s="33">
        <v>16.2</v>
      </c>
      <c r="D64" s="34"/>
      <c r="E64" s="33">
        <v>16.3</v>
      </c>
      <c r="F64" s="33"/>
      <c r="G64" s="37">
        <v>16.899999999999999</v>
      </c>
      <c r="H64" s="33"/>
      <c r="I64" s="33">
        <v>19.3</v>
      </c>
      <c r="J64" s="39"/>
      <c r="K64" s="39">
        <v>18.02</v>
      </c>
      <c r="L64" s="39"/>
      <c r="M64" s="39">
        <v>22.1</v>
      </c>
    </row>
    <row r="65" spans="1:13" ht="18.75">
      <c r="A65" s="36" t="s">
        <v>82</v>
      </c>
      <c r="B65" s="33"/>
      <c r="C65" s="33">
        <v>66.3</v>
      </c>
      <c r="D65" s="34"/>
      <c r="E65" s="33"/>
      <c r="F65" s="33"/>
      <c r="G65" s="35"/>
      <c r="H65" s="33"/>
      <c r="I65" s="33">
        <v>37.299999999999997</v>
      </c>
      <c r="J65" s="39"/>
      <c r="K65" s="39">
        <v>41.33</v>
      </c>
      <c r="M65" s="39">
        <v>40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7.2</v>
      </c>
      <c r="C67" s="33">
        <v>10.9</v>
      </c>
      <c r="D67" s="34">
        <v>6.5</v>
      </c>
      <c r="E67" s="33">
        <v>10.9</v>
      </c>
      <c r="F67" s="33">
        <v>3.7</v>
      </c>
      <c r="G67" s="35">
        <v>10.7</v>
      </c>
      <c r="H67" s="33">
        <v>2.1</v>
      </c>
      <c r="I67" s="33">
        <v>10.3</v>
      </c>
      <c r="J67" s="39">
        <v>2.37</v>
      </c>
      <c r="K67" s="39">
        <v>10.09</v>
      </c>
      <c r="L67" s="39">
        <v>3.6</v>
      </c>
      <c r="M67" s="39">
        <v>10.36</v>
      </c>
    </row>
    <row r="68" spans="1:13" ht="18.75">
      <c r="A68" s="41" t="s">
        <v>84</v>
      </c>
      <c r="B68" s="42">
        <v>6.5</v>
      </c>
      <c r="C68" s="33">
        <v>12.4</v>
      </c>
      <c r="D68" s="34">
        <v>5.8</v>
      </c>
      <c r="E68" s="33">
        <v>12.4</v>
      </c>
      <c r="F68" s="33">
        <v>1.4</v>
      </c>
      <c r="G68" s="35">
        <v>11.1</v>
      </c>
      <c r="H68" s="33">
        <v>1.7</v>
      </c>
      <c r="I68" s="33">
        <v>11.1</v>
      </c>
      <c r="J68" s="39">
        <v>2.1</v>
      </c>
      <c r="K68" s="39">
        <v>11.14</v>
      </c>
      <c r="L68" s="39">
        <v>2.74</v>
      </c>
      <c r="M68" s="39">
        <v>11.2</v>
      </c>
    </row>
    <row r="69" spans="1:13" ht="18.75">
      <c r="A69" s="41" t="s">
        <v>85</v>
      </c>
      <c r="B69" s="42">
        <v>6.7</v>
      </c>
      <c r="C69" s="33">
        <v>8.9</v>
      </c>
      <c r="D69" s="34">
        <v>6.8</v>
      </c>
      <c r="E69" s="33">
        <v>8.9</v>
      </c>
      <c r="F69" s="33">
        <v>1.9</v>
      </c>
      <c r="G69" s="35">
        <v>9.4</v>
      </c>
      <c r="H69" s="33">
        <v>2.2000000000000002</v>
      </c>
      <c r="I69" s="33">
        <v>8.6</v>
      </c>
      <c r="J69" s="39">
        <v>1.66</v>
      </c>
      <c r="K69" s="39">
        <v>8.44</v>
      </c>
      <c r="L69" s="39">
        <v>2.5</v>
      </c>
      <c r="M69" s="39">
        <v>9.01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104</v>
      </c>
      <c r="D2" s="54"/>
      <c r="E2" s="54"/>
      <c r="F2" s="55" t="s">
        <v>105</v>
      </c>
      <c r="G2" s="55"/>
      <c r="H2" s="55"/>
      <c r="I2" s="56" t="s">
        <v>240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78900</v>
      </c>
      <c r="D4" s="57"/>
      <c r="E4" s="57"/>
      <c r="F4" s="57">
        <v>80080</v>
      </c>
      <c r="G4" s="57"/>
      <c r="H4" s="57"/>
      <c r="I4" s="57">
        <v>81260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70500</v>
      </c>
      <c r="D5" s="57"/>
      <c r="E5" s="57"/>
      <c r="F5" s="57">
        <v>71800</v>
      </c>
      <c r="G5" s="57"/>
      <c r="H5" s="57"/>
      <c r="I5" s="57">
        <v>73050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C4-'27日'!I4</f>
        <v>1020</v>
      </c>
      <c r="D6" s="115"/>
      <c r="E6" s="115"/>
      <c r="F6" s="116">
        <f>F4-C4</f>
        <v>1180</v>
      </c>
      <c r="G6" s="117"/>
      <c r="H6" s="118"/>
      <c r="I6" s="116">
        <f>I4-F4</f>
        <v>1180</v>
      </c>
      <c r="J6" s="117"/>
      <c r="K6" s="118"/>
      <c r="L6" s="126">
        <f>C6+F6+I6</f>
        <v>3380</v>
      </c>
      <c r="M6" s="126">
        <f>C7+F7+I7</f>
        <v>3470</v>
      </c>
    </row>
    <row r="7" spans="1:15" ht="21.95" customHeight="1">
      <c r="A7" s="104"/>
      <c r="B7" s="6" t="s">
        <v>8</v>
      </c>
      <c r="C7" s="115">
        <f>C5-'27日'!I5</f>
        <v>920</v>
      </c>
      <c r="D7" s="115"/>
      <c r="E7" s="115"/>
      <c r="F7" s="116">
        <f>F5-C5</f>
        <v>1300</v>
      </c>
      <c r="G7" s="117"/>
      <c r="H7" s="118"/>
      <c r="I7" s="116">
        <f>I5-F5</f>
        <v>1250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35</v>
      </c>
      <c r="D9" s="57"/>
      <c r="E9" s="57"/>
      <c r="F9" s="57">
        <v>34</v>
      </c>
      <c r="G9" s="57"/>
      <c r="H9" s="57"/>
      <c r="I9" s="57">
        <v>41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35</v>
      </c>
      <c r="D10" s="57"/>
      <c r="E10" s="57"/>
      <c r="F10" s="57">
        <v>34</v>
      </c>
      <c r="G10" s="57"/>
      <c r="H10" s="57"/>
      <c r="I10" s="57">
        <v>41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540</v>
      </c>
      <c r="D15" s="9">
        <v>500</v>
      </c>
      <c r="E15" s="9">
        <v>460</v>
      </c>
      <c r="F15" s="9">
        <v>450</v>
      </c>
      <c r="G15" s="9">
        <v>420</v>
      </c>
      <c r="H15" s="9">
        <v>380</v>
      </c>
      <c r="I15" s="9">
        <v>380</v>
      </c>
      <c r="J15" s="9">
        <v>340</v>
      </c>
      <c r="K15" s="9">
        <v>310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420</v>
      </c>
      <c r="D21" s="9">
        <v>380</v>
      </c>
      <c r="E21" s="9">
        <v>340</v>
      </c>
      <c r="F21" s="9">
        <v>330</v>
      </c>
      <c r="G21" s="9">
        <v>280</v>
      </c>
      <c r="H21" s="9">
        <v>540</v>
      </c>
      <c r="I21" s="9">
        <v>540</v>
      </c>
      <c r="J21" s="9">
        <v>490</v>
      </c>
      <c r="K21" s="9">
        <v>450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250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850</v>
      </c>
      <c r="D23" s="64"/>
      <c r="E23" s="64"/>
      <c r="F23" s="64">
        <v>820</v>
      </c>
      <c r="G23" s="64"/>
      <c r="H23" s="64"/>
      <c r="I23" s="64">
        <v>700</v>
      </c>
      <c r="J23" s="64"/>
      <c r="K23" s="64"/>
    </row>
    <row r="24" spans="1:11" ht="21.95" customHeight="1">
      <c r="A24" s="110"/>
      <c r="B24" s="13" t="s">
        <v>29</v>
      </c>
      <c r="C24" s="64">
        <f>960+920</f>
        <v>1880</v>
      </c>
      <c r="D24" s="64"/>
      <c r="E24" s="64"/>
      <c r="F24" s="64">
        <v>1780</v>
      </c>
      <c r="G24" s="64"/>
      <c r="H24" s="64"/>
      <c r="I24" s="64">
        <v>1780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0</v>
      </c>
      <c r="D25" s="64"/>
      <c r="E25" s="64"/>
      <c r="F25" s="64">
        <v>30</v>
      </c>
      <c r="G25" s="64"/>
      <c r="H25" s="64"/>
      <c r="I25" s="64">
        <v>30</v>
      </c>
      <c r="J25" s="64"/>
      <c r="K25" s="64"/>
    </row>
    <row r="26" spans="1:11" ht="21.95" customHeight="1">
      <c r="A26" s="107"/>
      <c r="B26" s="10" t="s">
        <v>32</v>
      </c>
      <c r="C26" s="127">
        <v>420</v>
      </c>
      <c r="D26" s="128"/>
      <c r="E26" s="129"/>
      <c r="F26" s="127">
        <v>420</v>
      </c>
      <c r="G26" s="128"/>
      <c r="H26" s="129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127">
        <v>20</v>
      </c>
      <c r="D27" s="128"/>
      <c r="E27" s="129"/>
      <c r="F27" s="127">
        <v>20</v>
      </c>
      <c r="G27" s="128"/>
      <c r="H27" s="129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133" t="s">
        <v>237</v>
      </c>
      <c r="D28" s="78"/>
      <c r="E28" s="79"/>
      <c r="F28" s="77" t="s">
        <v>243</v>
      </c>
      <c r="G28" s="78"/>
      <c r="H28" s="79"/>
      <c r="I28" s="77" t="s">
        <v>244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204</v>
      </c>
      <c r="D31" s="69"/>
      <c r="E31" s="70"/>
      <c r="F31" s="68" t="s">
        <v>238</v>
      </c>
      <c r="G31" s="69"/>
      <c r="H31" s="70"/>
      <c r="I31" s="68" t="s">
        <v>239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9.2899999999999991</v>
      </c>
      <c r="F35" s="9">
        <v>9.31</v>
      </c>
      <c r="G35" s="9">
        <v>9.35</v>
      </c>
      <c r="H35" s="9">
        <v>9.3699999999999992</v>
      </c>
      <c r="I35" s="9">
        <v>9.5</v>
      </c>
      <c r="J35" s="39">
        <v>9.4600000000000009</v>
      </c>
    </row>
    <row r="36" spans="1:10" ht="15.75">
      <c r="A36" s="112"/>
      <c r="B36" s="96"/>
      <c r="C36" s="17" t="s">
        <v>48</v>
      </c>
      <c r="D36" s="17" t="s">
        <v>49</v>
      </c>
      <c r="E36" s="9">
        <v>10.1</v>
      </c>
      <c r="F36" s="9">
        <v>9.6</v>
      </c>
      <c r="G36" s="9">
        <v>9.6999999999999993</v>
      </c>
      <c r="H36" s="9">
        <v>9.4</v>
      </c>
      <c r="I36" s="9">
        <v>9.6</v>
      </c>
      <c r="J36" s="39">
        <v>9.5</v>
      </c>
    </row>
    <row r="37" spans="1:10" ht="18.75">
      <c r="A37" s="112"/>
      <c r="B37" s="96"/>
      <c r="C37" s="18" t="s">
        <v>50</v>
      </c>
      <c r="D37" s="17" t="s">
        <v>51</v>
      </c>
      <c r="E37" s="9">
        <v>6.1</v>
      </c>
      <c r="F37" s="9">
        <v>6.2</v>
      </c>
      <c r="G37" s="19">
        <v>7.8</v>
      </c>
      <c r="H37" s="9">
        <v>7.3</v>
      </c>
      <c r="I37" s="9">
        <v>8.8000000000000007</v>
      </c>
      <c r="J37" s="39">
        <v>8.6</v>
      </c>
    </row>
    <row r="38" spans="1:10" ht="16.5">
      <c r="A38" s="112"/>
      <c r="B38" s="96"/>
      <c r="C38" s="20" t="s">
        <v>52</v>
      </c>
      <c r="D38" s="17" t="s">
        <v>53</v>
      </c>
      <c r="E38" s="19">
        <v>2.5</v>
      </c>
      <c r="F38" s="19">
        <v>2.7</v>
      </c>
      <c r="G38" s="19">
        <v>1.39</v>
      </c>
      <c r="H38" s="19">
        <v>1.51</v>
      </c>
      <c r="I38" s="9">
        <v>1.79</v>
      </c>
      <c r="J38" s="39">
        <v>1.66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9.25</v>
      </c>
      <c r="F40" s="9">
        <v>9.26</v>
      </c>
      <c r="G40" s="9">
        <v>9.31</v>
      </c>
      <c r="H40" s="9">
        <v>9.2899999999999991</v>
      </c>
      <c r="I40" s="9">
        <v>9.26</v>
      </c>
      <c r="J40" s="39">
        <v>9.34</v>
      </c>
    </row>
    <row r="41" spans="1:10" ht="15.75">
      <c r="A41" s="112"/>
      <c r="B41" s="96"/>
      <c r="C41" s="17" t="s">
        <v>48</v>
      </c>
      <c r="D41" s="17" t="s">
        <v>56</v>
      </c>
      <c r="E41" s="9">
        <v>9.1</v>
      </c>
      <c r="F41" s="9">
        <v>8.8000000000000007</v>
      </c>
      <c r="G41" s="9">
        <v>9.1999999999999993</v>
      </c>
      <c r="H41" s="9">
        <v>9.1</v>
      </c>
      <c r="I41" s="9">
        <v>8.9</v>
      </c>
      <c r="J41" s="39">
        <v>8.8000000000000007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54.3</v>
      </c>
      <c r="F43" s="9">
        <v>60</v>
      </c>
      <c r="G43" s="9">
        <v>58.6</v>
      </c>
      <c r="H43" s="9">
        <v>59.2</v>
      </c>
      <c r="I43" s="9">
        <v>55.9</v>
      </c>
      <c r="J43" s="39">
        <v>57.1</v>
      </c>
    </row>
    <row r="44" spans="1:10" ht="18.75">
      <c r="A44" s="112"/>
      <c r="B44" s="96"/>
      <c r="C44" s="18" t="s">
        <v>50</v>
      </c>
      <c r="D44" s="17" t="s">
        <v>61</v>
      </c>
      <c r="E44" s="9">
        <v>442</v>
      </c>
      <c r="F44" s="9">
        <v>453</v>
      </c>
      <c r="G44" s="9">
        <v>610</v>
      </c>
      <c r="H44" s="9">
        <v>660</v>
      </c>
      <c r="I44" s="9">
        <v>552</v>
      </c>
      <c r="J44" s="39">
        <v>440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9.6999999999999993</v>
      </c>
      <c r="F45" s="9">
        <v>9.4</v>
      </c>
      <c r="G45" s="9">
        <v>9.8000000000000007</v>
      </c>
      <c r="H45" s="9">
        <v>9.6</v>
      </c>
      <c r="I45" s="9">
        <v>9.6999999999999993</v>
      </c>
      <c r="J45" s="39">
        <v>9.5</v>
      </c>
    </row>
    <row r="46" spans="1:10" ht="18.75">
      <c r="A46" s="112"/>
      <c r="B46" s="96"/>
      <c r="C46" s="18" t="s">
        <v>50</v>
      </c>
      <c r="D46" s="17" t="s">
        <v>51</v>
      </c>
      <c r="E46" s="9">
        <v>6.9</v>
      </c>
      <c r="F46" s="9">
        <v>8.3000000000000007</v>
      </c>
      <c r="G46" s="9">
        <v>8.1999999999999993</v>
      </c>
      <c r="H46" s="9">
        <v>8.4</v>
      </c>
      <c r="I46" s="9">
        <v>8.6</v>
      </c>
      <c r="J46" s="39">
        <v>8.6</v>
      </c>
    </row>
    <row r="47" spans="1:10" ht="16.5">
      <c r="A47" s="112"/>
      <c r="B47" s="96"/>
      <c r="C47" s="20" t="s">
        <v>52</v>
      </c>
      <c r="D47" s="17" t="s">
        <v>65</v>
      </c>
      <c r="E47" s="9">
        <v>1.7</v>
      </c>
      <c r="F47" s="9">
        <v>1.8</v>
      </c>
      <c r="G47" s="9">
        <v>1.53</v>
      </c>
      <c r="H47" s="9">
        <v>1.38</v>
      </c>
      <c r="I47" s="9">
        <v>2.11</v>
      </c>
      <c r="J47" s="39">
        <v>1.83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9.8000000000000007</v>
      </c>
      <c r="F48" s="9">
        <v>9.5</v>
      </c>
      <c r="G48" s="9">
        <v>9.6</v>
      </c>
      <c r="H48" s="9">
        <v>9.3000000000000007</v>
      </c>
      <c r="I48" s="9">
        <v>9.5</v>
      </c>
      <c r="J48" s="39">
        <v>9.1999999999999993</v>
      </c>
    </row>
    <row r="49" spans="1:13" ht="18.75">
      <c r="A49" s="112"/>
      <c r="B49" s="96"/>
      <c r="C49" s="18" t="s">
        <v>50</v>
      </c>
      <c r="D49" s="17" t="s">
        <v>51</v>
      </c>
      <c r="E49" s="9">
        <v>6.7</v>
      </c>
      <c r="F49" s="9">
        <v>7</v>
      </c>
      <c r="G49" s="9">
        <v>7.3</v>
      </c>
      <c r="H49" s="9">
        <v>7.1</v>
      </c>
      <c r="I49" s="9">
        <v>8.1999999999999993</v>
      </c>
      <c r="J49" s="39">
        <v>8.6999999999999993</v>
      </c>
    </row>
    <row r="50" spans="1:13" ht="16.5">
      <c r="A50" s="112"/>
      <c r="B50" s="96"/>
      <c r="C50" s="20" t="s">
        <v>52</v>
      </c>
      <c r="D50" s="17" t="s">
        <v>65</v>
      </c>
      <c r="E50" s="9">
        <v>1.6</v>
      </c>
      <c r="F50" s="9">
        <v>2</v>
      </c>
      <c r="G50" s="9">
        <v>1.41</v>
      </c>
      <c r="H50" s="9">
        <v>1.1599999999999999</v>
      </c>
      <c r="I50" s="9">
        <v>1.32</v>
      </c>
      <c r="J50" s="39">
        <v>1.21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8.02</v>
      </c>
      <c r="D56" s="26" t="s">
        <v>44</v>
      </c>
      <c r="E56" s="27">
        <v>87</v>
      </c>
      <c r="F56" s="26" t="s">
        <v>73</v>
      </c>
      <c r="G56" s="27">
        <v>84.1</v>
      </c>
      <c r="H56" s="26" t="s">
        <v>74</v>
      </c>
      <c r="I56" s="27">
        <v>0.01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75.7</v>
      </c>
      <c r="C59" s="33"/>
      <c r="D59" s="34">
        <v>86</v>
      </c>
      <c r="E59" s="33"/>
      <c r="F59" s="33">
        <v>87.3</v>
      </c>
      <c r="G59" s="35"/>
      <c r="H59" s="33"/>
      <c r="I59" s="33"/>
      <c r="J59" s="33"/>
      <c r="K59" s="39"/>
      <c r="L59" s="39"/>
      <c r="M59" s="39"/>
    </row>
    <row r="60" spans="1:13" ht="18.75">
      <c r="A60" s="31" t="s">
        <v>78</v>
      </c>
      <c r="B60" s="32">
        <v>42.7</v>
      </c>
      <c r="C60" s="33"/>
      <c r="D60" s="34"/>
      <c r="E60" s="33"/>
      <c r="F60" s="33"/>
      <c r="G60" s="35"/>
      <c r="H60" s="33">
        <v>28.4</v>
      </c>
      <c r="I60" s="33"/>
      <c r="J60" s="33">
        <v>45.8</v>
      </c>
      <c r="K60" s="39"/>
      <c r="L60" s="39">
        <v>42.6</v>
      </c>
      <c r="M60" s="39"/>
    </row>
    <row r="61" spans="1:13" ht="18.75">
      <c r="A61" s="31" t="s">
        <v>79</v>
      </c>
      <c r="B61" s="32"/>
      <c r="C61" s="33"/>
      <c r="D61" s="34">
        <v>23</v>
      </c>
      <c r="E61" s="33"/>
      <c r="F61" s="33">
        <v>28.4</v>
      </c>
      <c r="G61" s="35"/>
      <c r="H61" s="33">
        <v>31.1</v>
      </c>
      <c r="I61" s="33"/>
      <c r="J61" s="33">
        <v>34.1</v>
      </c>
      <c r="K61" s="39"/>
      <c r="L61" s="39">
        <v>34.5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9.1</v>
      </c>
      <c r="D63" s="34"/>
      <c r="E63" s="33">
        <v>9.8000000000000007</v>
      </c>
      <c r="F63" s="33"/>
      <c r="G63" s="35">
        <v>10.4</v>
      </c>
      <c r="H63" s="33"/>
      <c r="I63" s="33">
        <v>10.1</v>
      </c>
      <c r="J63" s="39"/>
      <c r="K63" s="33">
        <v>9.1999999999999993</v>
      </c>
      <c r="M63" s="39">
        <v>9.1999999999999993</v>
      </c>
    </row>
    <row r="64" spans="1:13" ht="18.75">
      <c r="A64" s="36" t="s">
        <v>81</v>
      </c>
      <c r="B64" s="33"/>
      <c r="C64" s="33">
        <v>17.8</v>
      </c>
      <c r="D64" s="34"/>
      <c r="E64" s="33">
        <v>17.399999999999999</v>
      </c>
      <c r="F64" s="33"/>
      <c r="G64" s="37">
        <v>20.2</v>
      </c>
      <c r="H64" s="33"/>
      <c r="I64" s="33"/>
      <c r="J64" s="39"/>
      <c r="K64" s="33">
        <v>8.9</v>
      </c>
      <c r="L64" s="39"/>
      <c r="M64" s="39">
        <v>9.1999999999999993</v>
      </c>
    </row>
    <row r="65" spans="1:13" ht="18.75">
      <c r="A65" s="36" t="s">
        <v>82</v>
      </c>
      <c r="B65" s="33"/>
      <c r="C65" s="33">
        <v>42.7</v>
      </c>
      <c r="D65" s="34"/>
      <c r="E65" s="33">
        <v>42.7</v>
      </c>
      <c r="F65" s="33"/>
      <c r="G65" s="35">
        <v>43.1</v>
      </c>
      <c r="H65" s="33"/>
      <c r="I65" s="33">
        <v>44.8</v>
      </c>
      <c r="J65" s="39"/>
      <c r="K65" s="33">
        <v>44.6</v>
      </c>
      <c r="M65" s="39">
        <v>48.4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2.1</v>
      </c>
      <c r="C67" s="33">
        <v>10.4</v>
      </c>
      <c r="D67" s="34">
        <v>2.1</v>
      </c>
      <c r="E67" s="33">
        <v>10.4</v>
      </c>
      <c r="F67" s="33">
        <v>2.06</v>
      </c>
      <c r="G67" s="35">
        <v>9.9</v>
      </c>
      <c r="H67" s="33">
        <v>1.97</v>
      </c>
      <c r="I67" s="33">
        <v>10.199999999999999</v>
      </c>
      <c r="J67" s="33">
        <v>1.93</v>
      </c>
      <c r="K67" s="33">
        <v>10.5</v>
      </c>
      <c r="L67" s="39">
        <v>1.83</v>
      </c>
      <c r="M67" s="39">
        <v>10.3</v>
      </c>
    </row>
    <row r="68" spans="1:13" ht="18.75">
      <c r="A68" s="41" t="s">
        <v>84</v>
      </c>
      <c r="B68" s="42">
        <v>1.9</v>
      </c>
      <c r="C68" s="33">
        <v>11.1</v>
      </c>
      <c r="D68" s="34">
        <v>1.9</v>
      </c>
      <c r="E68" s="33">
        <v>11.1</v>
      </c>
      <c r="F68" s="33">
        <v>2.13</v>
      </c>
      <c r="G68" s="35">
        <v>11.1</v>
      </c>
      <c r="H68" s="33">
        <v>2.02</v>
      </c>
      <c r="I68" s="33">
        <v>11.3</v>
      </c>
      <c r="J68" s="33">
        <v>1.9</v>
      </c>
      <c r="K68" s="33">
        <v>11.1</v>
      </c>
      <c r="L68" s="39">
        <v>1.88</v>
      </c>
      <c r="M68" s="39">
        <v>11.1</v>
      </c>
    </row>
    <row r="69" spans="1:13" ht="18.75">
      <c r="A69" s="41" t="s">
        <v>85</v>
      </c>
      <c r="B69" s="42">
        <v>2.2999999999999998</v>
      </c>
      <c r="C69" s="33">
        <v>8.5</v>
      </c>
      <c r="D69" s="34">
        <v>2.2999999999999998</v>
      </c>
      <c r="E69" s="33">
        <v>8.5</v>
      </c>
      <c r="F69" s="33">
        <v>2.68</v>
      </c>
      <c r="G69" s="35">
        <v>9.1999999999999993</v>
      </c>
      <c r="H69" s="33">
        <v>2.29</v>
      </c>
      <c r="I69" s="33">
        <v>9</v>
      </c>
      <c r="J69" s="33">
        <v>2.35</v>
      </c>
      <c r="K69" s="33">
        <v>8.6999999999999993</v>
      </c>
      <c r="L69" s="39">
        <v>2.2599999999999998</v>
      </c>
      <c r="M69" s="39">
        <v>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A15" sqref="A15:K1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87</v>
      </c>
      <c r="D2" s="54"/>
      <c r="E2" s="54"/>
      <c r="F2" s="55" t="s">
        <v>88</v>
      </c>
      <c r="G2" s="55"/>
      <c r="H2" s="55"/>
      <c r="I2" s="56" t="s">
        <v>89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3830</v>
      </c>
      <c r="D4" s="57"/>
      <c r="E4" s="57"/>
      <c r="F4" s="57">
        <v>4800</v>
      </c>
      <c r="G4" s="57"/>
      <c r="H4" s="57"/>
      <c r="I4" s="57">
        <v>5680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3140</v>
      </c>
      <c r="D5" s="57"/>
      <c r="E5" s="57"/>
      <c r="F5" s="57">
        <v>4000</v>
      </c>
      <c r="G5" s="57"/>
      <c r="H5" s="57"/>
      <c r="I5" s="57">
        <v>4750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C4-'1日'!I4</f>
        <v>880</v>
      </c>
      <c r="D6" s="115"/>
      <c r="E6" s="115"/>
      <c r="F6" s="116">
        <f>F4-C4</f>
        <v>970</v>
      </c>
      <c r="G6" s="117"/>
      <c r="H6" s="118"/>
      <c r="I6" s="116">
        <f>I4-F4</f>
        <v>880</v>
      </c>
      <c r="J6" s="117"/>
      <c r="K6" s="118"/>
      <c r="L6" s="126">
        <f>C6+F6+I6</f>
        <v>2730</v>
      </c>
      <c r="M6" s="126">
        <f>C7+F7+I7</f>
        <v>2320</v>
      </c>
    </row>
    <row r="7" spans="1:15" ht="21.95" customHeight="1">
      <c r="A7" s="104"/>
      <c r="B7" s="6" t="s">
        <v>8</v>
      </c>
      <c r="C7" s="115">
        <f>C5-'1日'!I5</f>
        <v>710</v>
      </c>
      <c r="D7" s="115"/>
      <c r="E7" s="115"/>
      <c r="F7" s="116">
        <f>F5-C5</f>
        <v>860</v>
      </c>
      <c r="G7" s="117"/>
      <c r="H7" s="118"/>
      <c r="I7" s="116">
        <f>I5-F5</f>
        <v>750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43" t="s">
        <v>93</v>
      </c>
      <c r="D11" s="43" t="s">
        <v>93</v>
      </c>
      <c r="E11" s="43" t="s">
        <v>93</v>
      </c>
      <c r="F11" s="43" t="s">
        <v>93</v>
      </c>
      <c r="G11" s="43" t="s">
        <v>100</v>
      </c>
      <c r="H11" s="43" t="s">
        <v>93</v>
      </c>
      <c r="I11" s="43" t="s">
        <v>93</v>
      </c>
      <c r="J11" s="43" t="s">
        <v>93</v>
      </c>
      <c r="K11" s="43" t="s">
        <v>93</v>
      </c>
    </row>
    <row r="12" spans="1:15" ht="21.95" customHeight="1">
      <c r="A12" s="106"/>
      <c r="B12" s="8" t="s">
        <v>15</v>
      </c>
      <c r="C12" s="43">
        <v>60</v>
      </c>
      <c r="D12" s="43">
        <v>60</v>
      </c>
      <c r="E12" s="43">
        <v>60</v>
      </c>
      <c r="F12" s="43">
        <v>60</v>
      </c>
      <c r="G12" s="43" t="s">
        <v>100</v>
      </c>
      <c r="H12" s="43">
        <v>60</v>
      </c>
      <c r="I12" s="43">
        <v>60</v>
      </c>
      <c r="J12" s="43">
        <v>60</v>
      </c>
      <c r="K12" s="43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400</v>
      </c>
      <c r="D15" s="9">
        <v>360</v>
      </c>
      <c r="E15" s="9">
        <v>330</v>
      </c>
      <c r="F15" s="9">
        <v>330</v>
      </c>
      <c r="G15" s="9"/>
      <c r="H15" s="9">
        <v>330</v>
      </c>
      <c r="I15" s="9">
        <v>330</v>
      </c>
      <c r="J15" s="9">
        <v>290</v>
      </c>
      <c r="K15" s="9">
        <v>250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43" t="s">
        <v>93</v>
      </c>
      <c r="D17" s="43" t="s">
        <v>93</v>
      </c>
      <c r="E17" s="43" t="s">
        <v>93</v>
      </c>
      <c r="F17" s="43" t="s">
        <v>93</v>
      </c>
      <c r="G17" s="43" t="s">
        <v>93</v>
      </c>
      <c r="H17" s="43" t="s">
        <v>93</v>
      </c>
      <c r="I17" s="43" t="s">
        <v>93</v>
      </c>
      <c r="J17" s="43" t="s">
        <v>93</v>
      </c>
      <c r="K17" s="43" t="s">
        <v>93</v>
      </c>
    </row>
    <row r="18" spans="1:11" ht="21.95" customHeight="1">
      <c r="A18" s="108"/>
      <c r="B18" s="12" t="s">
        <v>15</v>
      </c>
      <c r="C18" s="43">
        <v>60</v>
      </c>
      <c r="D18" s="43">
        <v>60</v>
      </c>
      <c r="E18" s="43">
        <v>60</v>
      </c>
      <c r="F18" s="43">
        <v>60</v>
      </c>
      <c r="G18" s="43">
        <v>60</v>
      </c>
      <c r="H18" s="43">
        <v>60</v>
      </c>
      <c r="I18" s="43">
        <v>60</v>
      </c>
      <c r="J18" s="43">
        <v>60</v>
      </c>
      <c r="K18" s="43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410</v>
      </c>
      <c r="D21" s="9">
        <v>360</v>
      </c>
      <c r="E21" s="9">
        <v>310</v>
      </c>
      <c r="F21" s="9">
        <v>310</v>
      </c>
      <c r="G21" s="9">
        <v>260</v>
      </c>
      <c r="H21" s="9">
        <v>530</v>
      </c>
      <c r="I21" s="9">
        <v>530</v>
      </c>
      <c r="J21" s="9">
        <v>490</v>
      </c>
      <c r="K21" s="9">
        <v>440</v>
      </c>
    </row>
    <row r="22" spans="1:11" ht="30" customHeight="1">
      <c r="A22" s="109"/>
      <c r="B22" s="11" t="s">
        <v>25</v>
      </c>
      <c r="C22" s="65" t="s">
        <v>26</v>
      </c>
      <c r="D22" s="65"/>
      <c r="E22" s="65"/>
      <c r="F22" s="65" t="s">
        <v>101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121">
        <v>0</v>
      </c>
      <c r="D23" s="122"/>
      <c r="E23" s="123"/>
      <c r="F23" s="121">
        <v>0</v>
      </c>
      <c r="G23" s="122"/>
      <c r="H23" s="123"/>
      <c r="I23" s="121">
        <v>1600</v>
      </c>
      <c r="J23" s="122"/>
      <c r="K23" s="123"/>
    </row>
    <row r="24" spans="1:11" ht="21.95" customHeight="1">
      <c r="A24" s="110"/>
      <c r="B24" s="13" t="s">
        <v>29</v>
      </c>
      <c r="C24" s="121">
        <v>1960</v>
      </c>
      <c r="D24" s="122"/>
      <c r="E24" s="123"/>
      <c r="F24" s="121">
        <v>1960</v>
      </c>
      <c r="G24" s="122"/>
      <c r="H24" s="123"/>
      <c r="I24" s="121">
        <v>1930</v>
      </c>
      <c r="J24" s="122"/>
      <c r="K24" s="123"/>
    </row>
    <row r="25" spans="1:11" ht="21.95" customHeight="1">
      <c r="A25" s="107" t="s">
        <v>30</v>
      </c>
      <c r="B25" s="10" t="s">
        <v>31</v>
      </c>
      <c r="C25" s="121">
        <v>20</v>
      </c>
      <c r="D25" s="122"/>
      <c r="E25" s="123"/>
      <c r="F25" s="121">
        <v>20</v>
      </c>
      <c r="G25" s="122"/>
      <c r="H25" s="123"/>
      <c r="I25" s="121">
        <v>20</v>
      </c>
      <c r="J25" s="122"/>
      <c r="K25" s="123"/>
    </row>
    <row r="26" spans="1:11" ht="21.95" customHeight="1">
      <c r="A26" s="107"/>
      <c r="B26" s="10" t="s">
        <v>32</v>
      </c>
      <c r="C26" s="121">
        <v>420</v>
      </c>
      <c r="D26" s="122"/>
      <c r="E26" s="123"/>
      <c r="F26" s="121">
        <v>420</v>
      </c>
      <c r="G26" s="122"/>
      <c r="H26" s="123"/>
      <c r="I26" s="121">
        <v>420</v>
      </c>
      <c r="J26" s="122"/>
      <c r="K26" s="123"/>
    </row>
    <row r="27" spans="1:11" ht="21.95" customHeight="1">
      <c r="A27" s="107"/>
      <c r="B27" s="10" t="s">
        <v>33</v>
      </c>
      <c r="C27" s="121">
        <v>20</v>
      </c>
      <c r="D27" s="122"/>
      <c r="E27" s="123"/>
      <c r="F27" s="121">
        <v>20</v>
      </c>
      <c r="G27" s="122"/>
      <c r="H27" s="123"/>
      <c r="I27" s="121">
        <v>20</v>
      </c>
      <c r="J27" s="122"/>
      <c r="K27" s="123"/>
    </row>
    <row r="28" spans="1:11" ht="76.5" customHeight="1">
      <c r="A28" s="71" t="s">
        <v>34</v>
      </c>
      <c r="B28" s="72"/>
      <c r="C28" s="77"/>
      <c r="D28" s="78"/>
      <c r="E28" s="79"/>
      <c r="F28" s="77"/>
      <c r="G28" s="78"/>
      <c r="H28" s="79"/>
      <c r="I28" s="77" t="s">
        <v>102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103</v>
      </c>
      <c r="D31" s="69"/>
      <c r="E31" s="70"/>
      <c r="F31" s="68" t="s">
        <v>36</v>
      </c>
      <c r="G31" s="69"/>
      <c r="H31" s="70"/>
      <c r="I31" s="68" t="s">
        <v>99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9.49</v>
      </c>
      <c r="F35" s="9">
        <v>9.5</v>
      </c>
      <c r="G35" s="9">
        <v>11</v>
      </c>
      <c r="H35" s="9">
        <v>10.02</v>
      </c>
      <c r="I35" s="9">
        <v>10.4</v>
      </c>
      <c r="J35" s="39">
        <v>10.27</v>
      </c>
    </row>
    <row r="36" spans="1:10" ht="15.75">
      <c r="A36" s="112"/>
      <c r="B36" s="96"/>
      <c r="C36" s="17" t="s">
        <v>48</v>
      </c>
      <c r="D36" s="17" t="s">
        <v>49</v>
      </c>
      <c r="E36" s="9">
        <v>13.4</v>
      </c>
      <c r="F36" s="9">
        <v>14.7</v>
      </c>
      <c r="G36" s="9">
        <v>73</v>
      </c>
      <c r="H36" s="9">
        <v>72.400000000000006</v>
      </c>
      <c r="I36" s="9">
        <v>63.9</v>
      </c>
      <c r="J36" s="39">
        <v>57.6</v>
      </c>
    </row>
    <row r="37" spans="1:10" ht="18.75">
      <c r="A37" s="112"/>
      <c r="B37" s="96"/>
      <c r="C37" s="18" t="s">
        <v>50</v>
      </c>
      <c r="D37" s="17" t="s">
        <v>51</v>
      </c>
      <c r="E37" s="9">
        <v>61.2</v>
      </c>
      <c r="F37" s="9">
        <v>70.099999999999994</v>
      </c>
      <c r="G37" s="19">
        <v>73.2</v>
      </c>
      <c r="H37" s="9">
        <v>76.900000000000006</v>
      </c>
      <c r="I37" s="9">
        <v>75.3</v>
      </c>
      <c r="J37" s="39">
        <v>78.099999999999994</v>
      </c>
    </row>
    <row r="38" spans="1:10" ht="16.5">
      <c r="A38" s="112"/>
      <c r="B38" s="96"/>
      <c r="C38" s="20" t="s">
        <v>52</v>
      </c>
      <c r="D38" s="17" t="s">
        <v>53</v>
      </c>
      <c r="E38" s="19">
        <v>62.8</v>
      </c>
      <c r="F38" s="19">
        <v>76.3</v>
      </c>
      <c r="G38" s="19">
        <v>64.8</v>
      </c>
      <c r="H38" s="19">
        <v>80.2</v>
      </c>
      <c r="I38" s="9">
        <v>82.3</v>
      </c>
      <c r="J38" s="39">
        <v>81.599999999999994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0.4</v>
      </c>
      <c r="F39" s="9">
        <v>0.5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10.07</v>
      </c>
      <c r="F40" s="9">
        <v>10.15</v>
      </c>
      <c r="G40" s="9">
        <v>10.199999999999999</v>
      </c>
      <c r="H40" s="9">
        <v>10.48</v>
      </c>
      <c r="I40" s="9">
        <v>10.52</v>
      </c>
      <c r="J40" s="39">
        <v>10.44</v>
      </c>
    </row>
    <row r="41" spans="1:10" ht="15.75">
      <c r="A41" s="112"/>
      <c r="B41" s="96"/>
      <c r="C41" s="17" t="s">
        <v>48</v>
      </c>
      <c r="D41" s="17" t="s">
        <v>56</v>
      </c>
      <c r="E41" s="9">
        <v>11.8</v>
      </c>
      <c r="F41" s="9">
        <v>15.4</v>
      </c>
      <c r="G41" s="9">
        <v>104</v>
      </c>
      <c r="H41" s="9">
        <v>190</v>
      </c>
      <c r="I41" s="9">
        <v>107</v>
      </c>
      <c r="J41" s="39">
        <v>169</v>
      </c>
    </row>
    <row r="42" spans="1:10" ht="15.75">
      <c r="A42" s="112"/>
      <c r="B42" s="96"/>
      <c r="C42" s="21" t="s">
        <v>57</v>
      </c>
      <c r="D42" s="22" t="s">
        <v>58</v>
      </c>
      <c r="E42" s="9">
        <v>0.23</v>
      </c>
      <c r="F42" s="9">
        <v>0.11</v>
      </c>
      <c r="G42" s="9">
        <v>0.12</v>
      </c>
      <c r="H42" s="9">
        <v>0.1</v>
      </c>
      <c r="I42" s="9">
        <v>0.59</v>
      </c>
      <c r="J42" s="39">
        <v>0.37</v>
      </c>
    </row>
    <row r="43" spans="1:10" ht="16.5">
      <c r="A43" s="112"/>
      <c r="B43" s="96"/>
      <c r="C43" s="21" t="s">
        <v>59</v>
      </c>
      <c r="D43" s="23" t="s">
        <v>60</v>
      </c>
      <c r="E43" s="9">
        <v>4.03</v>
      </c>
      <c r="F43" s="9">
        <v>3.25</v>
      </c>
      <c r="G43" s="9">
        <v>0.56999999999999995</v>
      </c>
      <c r="H43" s="9">
        <v>0.55000000000000004</v>
      </c>
      <c r="I43" s="9">
        <v>0.97</v>
      </c>
      <c r="J43" s="39">
        <v>1.02</v>
      </c>
    </row>
    <row r="44" spans="1:10" ht="18.75">
      <c r="A44" s="112"/>
      <c r="B44" s="96"/>
      <c r="C44" s="18" t="s">
        <v>50</v>
      </c>
      <c r="D44" s="17" t="s">
        <v>61</v>
      </c>
      <c r="E44" s="9">
        <v>120</v>
      </c>
      <c r="F44" s="9">
        <v>100</v>
      </c>
      <c r="G44" s="9">
        <v>111.7</v>
      </c>
      <c r="H44" s="9">
        <v>116.3</v>
      </c>
      <c r="I44" s="9">
        <v>114</v>
      </c>
      <c r="J44" s="39">
        <v>117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9.58</v>
      </c>
      <c r="F45" s="9">
        <v>9.82</v>
      </c>
      <c r="G45" s="9">
        <v>11.4</v>
      </c>
      <c r="H45" s="9">
        <v>10.5</v>
      </c>
      <c r="I45" s="9">
        <v>10.7</v>
      </c>
      <c r="J45" s="39">
        <v>10.1</v>
      </c>
    </row>
    <row r="46" spans="1:10" ht="18.75">
      <c r="A46" s="112"/>
      <c r="B46" s="96"/>
      <c r="C46" s="18" t="s">
        <v>50</v>
      </c>
      <c r="D46" s="17" t="s">
        <v>51</v>
      </c>
      <c r="E46" s="9">
        <v>8.1</v>
      </c>
      <c r="F46" s="9">
        <v>8.6999999999999993</v>
      </c>
      <c r="G46" s="9">
        <v>6.1</v>
      </c>
      <c r="H46" s="9">
        <v>5.8</v>
      </c>
      <c r="I46" s="9">
        <v>8.8000000000000007</v>
      </c>
      <c r="J46" s="39">
        <v>6.9</v>
      </c>
    </row>
    <row r="47" spans="1:10" ht="16.5">
      <c r="A47" s="112"/>
      <c r="B47" s="96"/>
      <c r="C47" s="20" t="s">
        <v>52</v>
      </c>
      <c r="D47" s="17" t="s">
        <v>65</v>
      </c>
      <c r="E47" s="9">
        <v>1.74</v>
      </c>
      <c r="F47" s="9">
        <v>1.65</v>
      </c>
      <c r="G47" s="9">
        <v>5.5</v>
      </c>
      <c r="H47" s="9">
        <v>4.8</v>
      </c>
      <c r="I47" s="9">
        <v>5.62</v>
      </c>
      <c r="J47" s="39">
        <v>5.25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9.1300000000000008</v>
      </c>
      <c r="F48" s="9">
        <v>9.39</v>
      </c>
      <c r="G48" s="9">
        <v>10.199999999999999</v>
      </c>
      <c r="H48" s="9">
        <v>8.3000000000000007</v>
      </c>
      <c r="I48" s="9">
        <v>9.83</v>
      </c>
      <c r="J48" s="39">
        <v>9.6199999999999992</v>
      </c>
    </row>
    <row r="49" spans="1:13" ht="18.75">
      <c r="A49" s="112"/>
      <c r="B49" s="96"/>
      <c r="C49" s="18" t="s">
        <v>50</v>
      </c>
      <c r="D49" s="17" t="s">
        <v>51</v>
      </c>
      <c r="E49" s="9">
        <v>4.8</v>
      </c>
      <c r="F49" s="9">
        <v>9.1</v>
      </c>
      <c r="G49" s="9">
        <v>4.4000000000000004</v>
      </c>
      <c r="H49" s="9">
        <v>6.1</v>
      </c>
      <c r="I49" s="9">
        <v>7.9</v>
      </c>
      <c r="J49" s="39">
        <v>5.4</v>
      </c>
    </row>
    <row r="50" spans="1:13" ht="16.5">
      <c r="A50" s="112"/>
      <c r="B50" s="96"/>
      <c r="C50" s="20" t="s">
        <v>52</v>
      </c>
      <c r="D50" s="17" t="s">
        <v>65</v>
      </c>
      <c r="E50" s="9">
        <v>2.83</v>
      </c>
      <c r="F50" s="9">
        <v>4.09</v>
      </c>
      <c r="G50" s="9">
        <v>4.5999999999999996</v>
      </c>
      <c r="H50" s="9">
        <v>4.5</v>
      </c>
      <c r="I50" s="9">
        <v>5.66</v>
      </c>
      <c r="J50" s="39">
        <v>3.27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80</v>
      </c>
      <c r="H56" s="26" t="s">
        <v>74</v>
      </c>
      <c r="I56" s="27">
        <v>0.05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47.5</v>
      </c>
      <c r="C60" s="33"/>
      <c r="D60" s="34">
        <v>46.9</v>
      </c>
      <c r="E60" s="33"/>
      <c r="F60" s="33">
        <v>84.5</v>
      </c>
      <c r="G60" s="35"/>
      <c r="H60" s="33">
        <v>88.3</v>
      </c>
      <c r="I60" s="33"/>
      <c r="J60" s="39">
        <v>93.6</v>
      </c>
      <c r="K60" s="39"/>
      <c r="L60" s="39">
        <v>19.7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25.1</v>
      </c>
      <c r="D63" s="34"/>
      <c r="E63" s="33">
        <v>25.8</v>
      </c>
      <c r="F63" s="33"/>
      <c r="G63" s="35"/>
      <c r="H63" s="33"/>
      <c r="I63" s="33"/>
      <c r="J63" s="39"/>
      <c r="K63" s="39"/>
      <c r="M63" s="39">
        <v>97.3</v>
      </c>
    </row>
    <row r="64" spans="1:13" ht="18.75">
      <c r="A64" s="36" t="s">
        <v>81</v>
      </c>
      <c r="B64" s="33"/>
      <c r="C64" s="33">
        <v>70.2</v>
      </c>
      <c r="D64" s="34"/>
      <c r="E64" s="33"/>
      <c r="F64" s="33"/>
      <c r="G64" s="37">
        <v>88.7</v>
      </c>
      <c r="H64" s="33"/>
      <c r="I64" s="33">
        <v>90.4</v>
      </c>
      <c r="J64" s="39"/>
      <c r="K64" s="39">
        <v>96.3</v>
      </c>
      <c r="L64" s="39"/>
      <c r="M64" s="39"/>
    </row>
    <row r="65" spans="1:13" ht="18.75">
      <c r="A65" s="36" t="s">
        <v>82</v>
      </c>
      <c r="B65" s="33"/>
      <c r="C65" s="33"/>
      <c r="D65" s="34"/>
      <c r="E65" s="33">
        <v>59.1</v>
      </c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>
        <v>3.47</v>
      </c>
      <c r="C68" s="33">
        <v>15.1</v>
      </c>
      <c r="D68" s="34">
        <v>3.28</v>
      </c>
      <c r="E68" s="33">
        <v>15.2</v>
      </c>
      <c r="F68" s="33">
        <v>11.7</v>
      </c>
      <c r="G68" s="35">
        <v>17.3</v>
      </c>
      <c r="H68" s="33">
        <v>17.3</v>
      </c>
      <c r="I68" s="33">
        <v>20.2</v>
      </c>
      <c r="J68" s="39">
        <v>5.37</v>
      </c>
      <c r="K68" s="39">
        <v>17.899999999999999</v>
      </c>
      <c r="L68" s="39">
        <v>6.82</v>
      </c>
      <c r="M68" s="39">
        <v>17.899999999999999</v>
      </c>
    </row>
    <row r="69" spans="1:13" ht="18.75">
      <c r="A69" s="41" t="s">
        <v>85</v>
      </c>
      <c r="B69" s="42"/>
      <c r="C69" s="33"/>
      <c r="D69" s="34">
        <v>3.07</v>
      </c>
      <c r="E69" s="33">
        <v>14.3</v>
      </c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241</v>
      </c>
      <c r="D2" s="54"/>
      <c r="E2" s="54"/>
      <c r="F2" s="55" t="s">
        <v>248</v>
      </c>
      <c r="G2" s="55"/>
      <c r="H2" s="55"/>
      <c r="I2" s="56" t="s">
        <v>252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82480</v>
      </c>
      <c r="D4" s="57"/>
      <c r="E4" s="57"/>
      <c r="F4" s="57">
        <v>83600</v>
      </c>
      <c r="G4" s="57"/>
      <c r="H4" s="57"/>
      <c r="I4" s="57">
        <v>84800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74500</v>
      </c>
      <c r="D5" s="57"/>
      <c r="E5" s="57"/>
      <c r="F5" s="57">
        <v>75150</v>
      </c>
      <c r="G5" s="57"/>
      <c r="H5" s="57"/>
      <c r="I5" s="57">
        <v>76100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C4-'28日'!I4</f>
        <v>1220</v>
      </c>
      <c r="D6" s="115"/>
      <c r="E6" s="115"/>
      <c r="F6" s="116">
        <f>F4-C4</f>
        <v>1120</v>
      </c>
      <c r="G6" s="117"/>
      <c r="H6" s="118"/>
      <c r="I6" s="116">
        <f>I4-F4</f>
        <v>1200</v>
      </c>
      <c r="J6" s="117"/>
      <c r="K6" s="118"/>
      <c r="L6" s="126">
        <f>C6+F6+I6</f>
        <v>3540</v>
      </c>
      <c r="M6" s="126">
        <f>C7+F7+I7</f>
        <v>3050</v>
      </c>
    </row>
    <row r="7" spans="1:15" ht="21.95" customHeight="1">
      <c r="A7" s="104"/>
      <c r="B7" s="6" t="s">
        <v>8</v>
      </c>
      <c r="C7" s="115">
        <f>C5-'28日'!I5</f>
        <v>1450</v>
      </c>
      <c r="D7" s="115"/>
      <c r="E7" s="115"/>
      <c r="F7" s="116">
        <f>F5-C5</f>
        <v>650</v>
      </c>
      <c r="G7" s="117"/>
      <c r="H7" s="118"/>
      <c r="I7" s="116">
        <f>I5-F5</f>
        <v>950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35</v>
      </c>
      <c r="D9" s="57"/>
      <c r="E9" s="57"/>
      <c r="F9" s="57">
        <v>34</v>
      </c>
      <c r="G9" s="57"/>
      <c r="H9" s="57"/>
      <c r="I9" s="57">
        <v>42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35</v>
      </c>
      <c r="D10" s="57"/>
      <c r="E10" s="57"/>
      <c r="F10" s="57">
        <v>34</v>
      </c>
      <c r="G10" s="57"/>
      <c r="H10" s="57"/>
      <c r="I10" s="57">
        <v>42</v>
      </c>
      <c r="J10" s="57"/>
      <c r="K10" s="57"/>
    </row>
    <row r="11" spans="1:15" ht="21.95" customHeight="1">
      <c r="A11" s="106" t="s">
        <v>13</v>
      </c>
      <c r="B11" s="8" t="s">
        <v>14</v>
      </c>
      <c r="C11" s="45" t="s">
        <v>93</v>
      </c>
      <c r="D11" s="45" t="s">
        <v>93</v>
      </c>
      <c r="E11" s="45" t="s">
        <v>93</v>
      </c>
      <c r="F11" s="46" t="s">
        <v>93</v>
      </c>
      <c r="G11" s="46" t="s">
        <v>93</v>
      </c>
      <c r="H11" s="46" t="s">
        <v>93</v>
      </c>
      <c r="I11" s="47" t="s">
        <v>93</v>
      </c>
      <c r="J11" s="47" t="s">
        <v>93</v>
      </c>
      <c r="K11" s="47" t="s">
        <v>93</v>
      </c>
    </row>
    <row r="12" spans="1:15" ht="21.95" customHeight="1">
      <c r="A12" s="106"/>
      <c r="B12" s="8" t="s">
        <v>15</v>
      </c>
      <c r="C12" s="45">
        <v>60</v>
      </c>
      <c r="D12" s="45">
        <v>60</v>
      </c>
      <c r="E12" s="45">
        <v>60</v>
      </c>
      <c r="F12" s="46">
        <v>60</v>
      </c>
      <c r="G12" s="46">
        <v>60</v>
      </c>
      <c r="H12" s="46">
        <v>60</v>
      </c>
      <c r="I12" s="47">
        <v>60</v>
      </c>
      <c r="J12" s="47">
        <v>60</v>
      </c>
      <c r="K12" s="47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45">
        <v>310</v>
      </c>
      <c r="D15" s="9">
        <v>240</v>
      </c>
      <c r="E15" s="9">
        <v>550</v>
      </c>
      <c r="F15" s="46">
        <v>550</v>
      </c>
      <c r="G15" s="9">
        <v>510</v>
      </c>
      <c r="H15" s="9">
        <v>470</v>
      </c>
      <c r="I15" s="9">
        <v>460</v>
      </c>
      <c r="J15" s="9">
        <v>420</v>
      </c>
      <c r="K15" s="9">
        <v>380</v>
      </c>
    </row>
    <row r="16" spans="1:15" ht="32.25" customHeight="1">
      <c r="A16" s="107"/>
      <c r="B16" s="11" t="s">
        <v>20</v>
      </c>
      <c r="C16" s="65" t="s">
        <v>246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45" t="s">
        <v>93</v>
      </c>
      <c r="D17" s="45" t="s">
        <v>93</v>
      </c>
      <c r="E17" s="45" t="s">
        <v>93</v>
      </c>
      <c r="F17" s="46" t="s">
        <v>93</v>
      </c>
      <c r="G17" s="46" t="s">
        <v>93</v>
      </c>
      <c r="H17" s="46" t="s">
        <v>93</v>
      </c>
      <c r="I17" s="47" t="s">
        <v>93</v>
      </c>
      <c r="J17" s="47" t="s">
        <v>93</v>
      </c>
      <c r="K17" s="47" t="s">
        <v>93</v>
      </c>
    </row>
    <row r="18" spans="1:11" ht="21.95" customHeight="1">
      <c r="A18" s="108"/>
      <c r="B18" s="12" t="s">
        <v>15</v>
      </c>
      <c r="C18" s="45">
        <v>60</v>
      </c>
      <c r="D18" s="45">
        <v>60</v>
      </c>
      <c r="E18" s="45">
        <v>60</v>
      </c>
      <c r="F18" s="46">
        <v>60</v>
      </c>
      <c r="G18" s="46">
        <v>60</v>
      </c>
      <c r="H18" s="46">
        <v>60</v>
      </c>
      <c r="I18" s="47">
        <v>60</v>
      </c>
      <c r="J18" s="47">
        <v>60</v>
      </c>
      <c r="K18" s="47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45">
        <v>450</v>
      </c>
      <c r="D21" s="9">
        <v>400</v>
      </c>
      <c r="E21" s="9">
        <v>340</v>
      </c>
      <c r="F21" s="46">
        <v>340</v>
      </c>
      <c r="G21" s="9">
        <v>300</v>
      </c>
      <c r="H21" s="9">
        <v>270</v>
      </c>
      <c r="I21" s="9">
        <v>260</v>
      </c>
      <c r="J21" s="9">
        <v>510</v>
      </c>
      <c r="K21" s="9">
        <v>450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26</v>
      </c>
      <c r="G22" s="65"/>
      <c r="H22" s="65"/>
      <c r="I22" s="65" t="s">
        <v>251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700</v>
      </c>
      <c r="D23" s="64"/>
      <c r="E23" s="64"/>
      <c r="F23" s="64">
        <v>560</v>
      </c>
      <c r="G23" s="64"/>
      <c r="H23" s="64"/>
      <c r="I23" s="64">
        <v>1050</v>
      </c>
      <c r="J23" s="64"/>
      <c r="K23" s="64"/>
    </row>
    <row r="24" spans="1:11" ht="21.95" customHeight="1">
      <c r="A24" s="110"/>
      <c r="B24" s="13" t="s">
        <v>29</v>
      </c>
      <c r="C24" s="64">
        <f>850+830</f>
        <v>1680</v>
      </c>
      <c r="D24" s="64"/>
      <c r="E24" s="64"/>
      <c r="F24" s="64">
        <v>1540</v>
      </c>
      <c r="G24" s="64"/>
      <c r="H24" s="64"/>
      <c r="I24" s="64">
        <v>1480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29</v>
      </c>
      <c r="D25" s="64"/>
      <c r="E25" s="64"/>
      <c r="F25" s="64">
        <v>29</v>
      </c>
      <c r="G25" s="64"/>
      <c r="H25" s="64"/>
      <c r="I25" s="64">
        <v>29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245</v>
      </c>
      <c r="D28" s="78"/>
      <c r="E28" s="79"/>
      <c r="F28" s="77" t="s">
        <v>249</v>
      </c>
      <c r="G28" s="78"/>
      <c r="H28" s="79"/>
      <c r="I28" s="77" t="s">
        <v>255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242</v>
      </c>
      <c r="D31" s="69"/>
      <c r="E31" s="70"/>
      <c r="F31" s="68" t="s">
        <v>247</v>
      </c>
      <c r="G31" s="69"/>
      <c r="H31" s="70"/>
      <c r="I31" s="68" t="s">
        <v>253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9.4600000000000009</v>
      </c>
      <c r="F35" s="9">
        <v>9.44</v>
      </c>
      <c r="G35" s="9">
        <v>9.26</v>
      </c>
      <c r="H35" s="9">
        <v>9.24</v>
      </c>
      <c r="I35" s="9">
        <v>9.49</v>
      </c>
      <c r="J35" s="39">
        <v>9.4700000000000006</v>
      </c>
    </row>
    <row r="36" spans="1:10" ht="15.75">
      <c r="A36" s="112"/>
      <c r="B36" s="96"/>
      <c r="C36" s="17" t="s">
        <v>48</v>
      </c>
      <c r="D36" s="17" t="s">
        <v>49</v>
      </c>
      <c r="E36" s="9">
        <v>9.5</v>
      </c>
      <c r="F36" s="9">
        <v>8.4600000000000009</v>
      </c>
      <c r="G36" s="9">
        <v>9.4</v>
      </c>
      <c r="H36" s="9">
        <v>9.6</v>
      </c>
      <c r="I36" s="9">
        <v>8.6</v>
      </c>
      <c r="J36" s="39">
        <v>8.8000000000000007</v>
      </c>
    </row>
    <row r="37" spans="1:10" ht="18.75">
      <c r="A37" s="112"/>
      <c r="B37" s="96"/>
      <c r="C37" s="18" t="s">
        <v>50</v>
      </c>
      <c r="D37" s="17" t="s">
        <v>51</v>
      </c>
      <c r="E37" s="9">
        <v>7.59</v>
      </c>
      <c r="F37" s="9">
        <v>7.71</v>
      </c>
      <c r="G37" s="19">
        <v>7.4</v>
      </c>
      <c r="H37" s="9">
        <v>7</v>
      </c>
      <c r="I37" s="9">
        <v>7.2</v>
      </c>
      <c r="J37" s="39">
        <v>6.8</v>
      </c>
    </row>
    <row r="38" spans="1:10" ht="16.5">
      <c r="A38" s="112"/>
      <c r="B38" s="96"/>
      <c r="C38" s="20" t="s">
        <v>52</v>
      </c>
      <c r="D38" s="17" t="s">
        <v>53</v>
      </c>
      <c r="E38" s="19">
        <v>2.8</v>
      </c>
      <c r="F38" s="19">
        <v>1.73</v>
      </c>
      <c r="G38" s="19">
        <v>2.1</v>
      </c>
      <c r="H38" s="19">
        <v>1.9</v>
      </c>
      <c r="I38" s="9">
        <v>1.86</v>
      </c>
      <c r="J38" s="39">
        <v>1.59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9.3699999999999992</v>
      </c>
      <c r="F40" s="9">
        <v>9.32</v>
      </c>
      <c r="G40" s="9">
        <v>9.17</v>
      </c>
      <c r="H40" s="9">
        <v>9.15</v>
      </c>
      <c r="I40" s="9">
        <v>9.48</v>
      </c>
      <c r="J40" s="39">
        <v>9.4499999999999993</v>
      </c>
    </row>
    <row r="41" spans="1:10" ht="15.75">
      <c r="A41" s="112"/>
      <c r="B41" s="96"/>
      <c r="C41" s="17" t="s">
        <v>48</v>
      </c>
      <c r="D41" s="17" t="s">
        <v>56</v>
      </c>
      <c r="E41" s="9">
        <v>8.98</v>
      </c>
      <c r="F41" s="9">
        <v>8.7899999999999991</v>
      </c>
      <c r="G41" s="9">
        <v>8.8000000000000007</v>
      </c>
      <c r="H41" s="9">
        <v>8.8000000000000007</v>
      </c>
      <c r="I41" s="9">
        <v>7.3</v>
      </c>
      <c r="J41" s="39">
        <v>7.6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47.2</v>
      </c>
      <c r="F43" s="9">
        <v>40.299999999999997</v>
      </c>
      <c r="G43" s="9">
        <v>41.1</v>
      </c>
      <c r="H43" s="9">
        <v>51.1</v>
      </c>
      <c r="I43" s="9">
        <v>62.9</v>
      </c>
      <c r="J43" s="39">
        <v>58.7</v>
      </c>
    </row>
    <row r="44" spans="1:10" ht="18.75">
      <c r="A44" s="112"/>
      <c r="B44" s="96"/>
      <c r="C44" s="18" t="s">
        <v>50</v>
      </c>
      <c r="D44" s="17" t="s">
        <v>61</v>
      </c>
      <c r="E44" s="9">
        <v>486</v>
      </c>
      <c r="F44" s="9">
        <v>572</v>
      </c>
      <c r="G44" s="9">
        <v>561</v>
      </c>
      <c r="H44" s="9">
        <v>545</v>
      </c>
      <c r="I44" s="9">
        <v>550</v>
      </c>
      <c r="J44" s="39">
        <v>520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9.3000000000000007</v>
      </c>
      <c r="F45" s="9">
        <v>9.27</v>
      </c>
      <c r="G45" s="9">
        <v>9.1999999999999993</v>
      </c>
      <c r="H45" s="9">
        <v>9.1999999999999993</v>
      </c>
      <c r="I45" s="9">
        <v>10.1</v>
      </c>
      <c r="J45" s="39">
        <v>9.9</v>
      </c>
    </row>
    <row r="46" spans="1:10" ht="18.75">
      <c r="A46" s="112"/>
      <c r="B46" s="96"/>
      <c r="C46" s="18" t="s">
        <v>50</v>
      </c>
      <c r="D46" s="17" t="s">
        <v>51</v>
      </c>
      <c r="E46" s="9">
        <v>8.23</v>
      </c>
      <c r="F46" s="9">
        <v>8.9499999999999993</v>
      </c>
      <c r="G46" s="9">
        <v>8.1</v>
      </c>
      <c r="H46" s="9">
        <v>7.6</v>
      </c>
      <c r="I46" s="9">
        <v>7.3</v>
      </c>
      <c r="J46" s="39">
        <v>6.6</v>
      </c>
    </row>
    <row r="47" spans="1:10" ht="16.5">
      <c r="A47" s="112"/>
      <c r="B47" s="96"/>
      <c r="C47" s="20" t="s">
        <v>52</v>
      </c>
      <c r="D47" s="17" t="s">
        <v>65</v>
      </c>
      <c r="E47" s="9">
        <v>0.74</v>
      </c>
      <c r="F47" s="9">
        <v>1.47</v>
      </c>
      <c r="G47" s="9">
        <v>1.2</v>
      </c>
      <c r="H47" s="9">
        <v>1.5</v>
      </c>
      <c r="I47" s="9">
        <v>1.71</v>
      </c>
      <c r="J47" s="39">
        <v>1.46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9.01</v>
      </c>
      <c r="F48" s="9">
        <v>9.58</v>
      </c>
      <c r="G48" s="9">
        <v>9.4</v>
      </c>
      <c r="H48" s="9">
        <v>9.6</v>
      </c>
      <c r="I48" s="9">
        <v>9.5</v>
      </c>
      <c r="J48" s="39">
        <v>9.1999999999999993</v>
      </c>
    </row>
    <row r="49" spans="1:13" ht="18.75">
      <c r="A49" s="112"/>
      <c r="B49" s="96"/>
      <c r="C49" s="18" t="s">
        <v>50</v>
      </c>
      <c r="D49" s="17" t="s">
        <v>51</v>
      </c>
      <c r="E49" s="9">
        <v>8.76</v>
      </c>
      <c r="F49" s="9">
        <v>7.95</v>
      </c>
      <c r="G49" s="9">
        <v>7.7</v>
      </c>
      <c r="H49" s="9">
        <v>7.3</v>
      </c>
      <c r="I49" s="9">
        <v>6.9</v>
      </c>
      <c r="J49" s="39">
        <v>6.4</v>
      </c>
    </row>
    <row r="50" spans="1:13" ht="16.5">
      <c r="A50" s="112"/>
      <c r="B50" s="96"/>
      <c r="C50" s="20" t="s">
        <v>52</v>
      </c>
      <c r="D50" s="17" t="s">
        <v>65</v>
      </c>
      <c r="E50" s="9">
        <v>2</v>
      </c>
      <c r="F50" s="9">
        <v>1.54</v>
      </c>
      <c r="G50" s="9">
        <v>1.51</v>
      </c>
      <c r="H50" s="9">
        <v>1.61</v>
      </c>
      <c r="I50" s="9">
        <v>1.05</v>
      </c>
      <c r="J50" s="39">
        <v>1.01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7.51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0.03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62.8</v>
      </c>
      <c r="E59" s="33"/>
      <c r="F59" s="33">
        <v>67.599999999999994</v>
      </c>
      <c r="G59" s="35"/>
      <c r="H59" s="33">
        <v>72.5</v>
      </c>
      <c r="I59" s="33"/>
      <c r="J59" s="39">
        <v>84.1</v>
      </c>
      <c r="K59" s="39"/>
      <c r="L59" s="39"/>
      <c r="M59" s="39"/>
    </row>
    <row r="60" spans="1:13" ht="18.75">
      <c r="A60" s="31" t="s">
        <v>78</v>
      </c>
      <c r="B60" s="32">
        <v>44.5</v>
      </c>
      <c r="C60" s="33"/>
      <c r="D60" s="34">
        <v>47.7</v>
      </c>
      <c r="E60" s="33"/>
      <c r="F60" s="33"/>
      <c r="G60" s="35"/>
      <c r="H60" s="33">
        <v>53.7</v>
      </c>
      <c r="I60" s="33"/>
      <c r="J60" s="39"/>
      <c r="K60" s="39"/>
      <c r="L60" s="39">
        <v>42.1</v>
      </c>
      <c r="M60" s="39"/>
    </row>
    <row r="61" spans="1:13" ht="18.75">
      <c r="A61" s="31" t="s">
        <v>79</v>
      </c>
      <c r="B61" s="32">
        <v>34.9</v>
      </c>
      <c r="C61" s="33"/>
      <c r="D61" s="34"/>
      <c r="E61" s="33"/>
      <c r="F61" s="33"/>
      <c r="G61" s="35"/>
      <c r="H61" s="33"/>
      <c r="I61" s="33"/>
      <c r="J61" s="39">
        <v>21.3</v>
      </c>
      <c r="K61" s="39"/>
      <c r="L61" s="39">
        <v>23.7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9.57</v>
      </c>
      <c r="D63" s="34"/>
      <c r="E63" s="33"/>
      <c r="F63" s="33"/>
      <c r="G63" s="35"/>
      <c r="H63" s="33"/>
      <c r="I63" s="33">
        <v>9.8000000000000007</v>
      </c>
      <c r="J63" s="39"/>
      <c r="K63" s="39">
        <v>9.9</v>
      </c>
      <c r="M63" s="39">
        <v>9.5</v>
      </c>
    </row>
    <row r="64" spans="1:13" ht="18.75">
      <c r="A64" s="36" t="s">
        <v>81</v>
      </c>
      <c r="B64" s="33"/>
      <c r="C64" s="33">
        <v>9.06</v>
      </c>
      <c r="D64" s="34"/>
      <c r="E64" s="33">
        <v>9.3800000000000008</v>
      </c>
      <c r="F64" s="33"/>
      <c r="G64" s="37">
        <v>9</v>
      </c>
      <c r="H64" s="33"/>
      <c r="I64" s="33">
        <v>9.4</v>
      </c>
      <c r="J64" s="39"/>
      <c r="K64" s="39">
        <v>9.5</v>
      </c>
      <c r="L64" s="39"/>
      <c r="M64" s="39">
        <v>9.6</v>
      </c>
    </row>
    <row r="65" spans="1:13" ht="18.75">
      <c r="A65" s="36" t="s">
        <v>82</v>
      </c>
      <c r="B65" s="33"/>
      <c r="C65" s="33">
        <v>49</v>
      </c>
      <c r="D65" s="34"/>
      <c r="E65" s="33">
        <v>48.93</v>
      </c>
      <c r="F65" s="33"/>
      <c r="G65" s="35">
        <v>48.7</v>
      </c>
      <c r="H65" s="33"/>
      <c r="I65" s="33">
        <v>48.7</v>
      </c>
      <c r="J65" s="39"/>
      <c r="K65" s="39">
        <v>43.4</v>
      </c>
      <c r="M65" s="39">
        <v>43.6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1.71</v>
      </c>
      <c r="C67" s="33">
        <v>10.52</v>
      </c>
      <c r="D67" s="34">
        <v>2.13</v>
      </c>
      <c r="E67" s="33">
        <v>10.93</v>
      </c>
      <c r="F67" s="33">
        <v>1.8</v>
      </c>
      <c r="G67" s="35">
        <v>10.6</v>
      </c>
      <c r="H67" s="33">
        <v>1.9</v>
      </c>
      <c r="I67" s="33">
        <v>10.7</v>
      </c>
      <c r="J67" s="39">
        <v>2.04</v>
      </c>
      <c r="K67" s="39">
        <v>9.5</v>
      </c>
      <c r="L67" s="39">
        <v>1.88</v>
      </c>
      <c r="M67" s="39">
        <v>9.6</v>
      </c>
    </row>
    <row r="68" spans="1:13" ht="18.75">
      <c r="A68" s="41" t="s">
        <v>84</v>
      </c>
      <c r="B68" s="42">
        <v>0.93</v>
      </c>
      <c r="C68" s="33">
        <v>11.14</v>
      </c>
      <c r="D68" s="34">
        <v>1.27</v>
      </c>
      <c r="E68" s="33">
        <v>11.51</v>
      </c>
      <c r="F68" s="33">
        <v>1.22</v>
      </c>
      <c r="G68" s="35">
        <v>11</v>
      </c>
      <c r="H68" s="33">
        <v>1.1100000000000001</v>
      </c>
      <c r="I68" s="33">
        <v>11.1</v>
      </c>
      <c r="J68" s="39">
        <v>1.52</v>
      </c>
      <c r="K68" s="39">
        <v>11.2</v>
      </c>
      <c r="L68" s="39">
        <v>1.27</v>
      </c>
      <c r="M68" s="39">
        <v>11.1</v>
      </c>
    </row>
    <row r="69" spans="1:13" ht="18.75">
      <c r="A69" s="41" t="s">
        <v>85</v>
      </c>
      <c r="B69" s="42">
        <v>1.59</v>
      </c>
      <c r="C69" s="33">
        <v>9.0399999999999991</v>
      </c>
      <c r="D69" s="34">
        <v>1.96</v>
      </c>
      <c r="E69" s="33">
        <v>9.15</v>
      </c>
      <c r="F69" s="33">
        <v>1.4</v>
      </c>
      <c r="G69" s="35">
        <v>8.8000000000000007</v>
      </c>
      <c r="H69" s="33">
        <v>1.7</v>
      </c>
      <c r="I69" s="33">
        <v>8.9</v>
      </c>
      <c r="J69" s="39">
        <v>1.97</v>
      </c>
      <c r="K69" s="39">
        <v>7.6</v>
      </c>
      <c r="L69" s="39">
        <v>1.63</v>
      </c>
      <c r="M69" s="39">
        <v>7.8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2" sqref="I22:K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256</v>
      </c>
      <c r="D2" s="54"/>
      <c r="E2" s="54"/>
      <c r="F2" s="55" t="s">
        <v>260</v>
      </c>
      <c r="G2" s="55"/>
      <c r="H2" s="55"/>
      <c r="I2" s="56" t="s">
        <v>263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85900</v>
      </c>
      <c r="D4" s="57"/>
      <c r="E4" s="57"/>
      <c r="F4" s="57">
        <v>86900</v>
      </c>
      <c r="G4" s="57"/>
      <c r="H4" s="57"/>
      <c r="I4" s="57">
        <v>88100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77230</v>
      </c>
      <c r="D5" s="57"/>
      <c r="E5" s="57"/>
      <c r="F5" s="57">
        <v>78350</v>
      </c>
      <c r="G5" s="57"/>
      <c r="H5" s="57"/>
      <c r="I5" s="57">
        <v>79460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C4-'29日'!I4</f>
        <v>1100</v>
      </c>
      <c r="D6" s="115"/>
      <c r="E6" s="115"/>
      <c r="F6" s="116">
        <f>F4-C4</f>
        <v>1000</v>
      </c>
      <c r="G6" s="117"/>
      <c r="H6" s="118"/>
      <c r="I6" s="116">
        <f>I4-F4</f>
        <v>1200</v>
      </c>
      <c r="J6" s="117"/>
      <c r="K6" s="118"/>
      <c r="L6" s="126">
        <f>C6+F6+I6</f>
        <v>3300</v>
      </c>
      <c r="M6" s="126">
        <f>C7+F7+I7</f>
        <v>3360</v>
      </c>
    </row>
    <row r="7" spans="1:15" ht="21.95" customHeight="1">
      <c r="A7" s="104"/>
      <c r="B7" s="6" t="s">
        <v>8</v>
      </c>
      <c r="C7" s="115">
        <f>C5-'29日'!I5</f>
        <v>1130</v>
      </c>
      <c r="D7" s="115"/>
      <c r="E7" s="115"/>
      <c r="F7" s="116">
        <f>F5-C5</f>
        <v>1120</v>
      </c>
      <c r="G7" s="117"/>
      <c r="H7" s="118"/>
      <c r="I7" s="116">
        <f>I5-F5</f>
        <v>1110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38</v>
      </c>
      <c r="D9" s="57"/>
      <c r="E9" s="57"/>
      <c r="F9" s="57">
        <v>34</v>
      </c>
      <c r="G9" s="57"/>
      <c r="H9" s="57"/>
      <c r="I9" s="57">
        <v>38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38</v>
      </c>
      <c r="D10" s="57"/>
      <c r="E10" s="57"/>
      <c r="F10" s="57">
        <v>34</v>
      </c>
      <c r="G10" s="57"/>
      <c r="H10" s="57"/>
      <c r="I10" s="57">
        <v>38</v>
      </c>
      <c r="J10" s="57"/>
      <c r="K10" s="57"/>
    </row>
    <row r="11" spans="1:15" ht="21.95" customHeight="1">
      <c r="A11" s="106" t="s">
        <v>13</v>
      </c>
      <c r="B11" s="8" t="s">
        <v>14</v>
      </c>
      <c r="C11" s="48" t="s">
        <v>93</v>
      </c>
      <c r="D11" s="48" t="s">
        <v>93</v>
      </c>
      <c r="E11" s="48" t="s">
        <v>93</v>
      </c>
      <c r="F11" s="49" t="s">
        <v>93</v>
      </c>
      <c r="G11" s="49" t="s">
        <v>93</v>
      </c>
      <c r="H11" s="49" t="s">
        <v>93</v>
      </c>
      <c r="I11" s="50" t="s">
        <v>264</v>
      </c>
      <c r="J11" s="50" t="s">
        <v>264</v>
      </c>
      <c r="K11" s="50" t="s">
        <v>264</v>
      </c>
    </row>
    <row r="12" spans="1:15" ht="21.95" customHeight="1">
      <c r="A12" s="106"/>
      <c r="B12" s="8" t="s">
        <v>15</v>
      </c>
      <c r="C12" s="48">
        <v>60</v>
      </c>
      <c r="D12" s="48">
        <v>60</v>
      </c>
      <c r="E12" s="48">
        <v>60</v>
      </c>
      <c r="F12" s="49">
        <v>60</v>
      </c>
      <c r="G12" s="49">
        <v>60</v>
      </c>
      <c r="H12" s="49">
        <v>60</v>
      </c>
      <c r="I12" s="9">
        <v>60</v>
      </c>
      <c r="J12" s="50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380</v>
      </c>
      <c r="D15" s="9">
        <v>350</v>
      </c>
      <c r="E15" s="9">
        <v>330</v>
      </c>
      <c r="F15" s="9">
        <v>320</v>
      </c>
      <c r="G15" s="9">
        <v>290</v>
      </c>
      <c r="H15" s="9">
        <v>250</v>
      </c>
      <c r="I15" s="9">
        <v>250</v>
      </c>
      <c r="J15" s="9">
        <v>550</v>
      </c>
      <c r="K15" s="9">
        <v>510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265</v>
      </c>
      <c r="J16" s="65"/>
      <c r="K16" s="65"/>
    </row>
    <row r="17" spans="1:11" ht="21.95" customHeight="1">
      <c r="A17" s="108" t="s">
        <v>22</v>
      </c>
      <c r="B17" s="12" t="s">
        <v>14</v>
      </c>
      <c r="C17" s="48" t="s">
        <v>93</v>
      </c>
      <c r="D17" s="48" t="s">
        <v>93</v>
      </c>
      <c r="E17" s="48" t="s">
        <v>93</v>
      </c>
      <c r="F17" s="49" t="s">
        <v>93</v>
      </c>
      <c r="G17" s="49" t="s">
        <v>93</v>
      </c>
      <c r="H17" s="50" t="s">
        <v>264</v>
      </c>
      <c r="I17" s="50" t="s">
        <v>264</v>
      </c>
      <c r="J17" s="50" t="s">
        <v>93</v>
      </c>
      <c r="K17" s="50" t="s">
        <v>93</v>
      </c>
    </row>
    <row r="18" spans="1:11" ht="21.95" customHeight="1">
      <c r="A18" s="108"/>
      <c r="B18" s="12" t="s">
        <v>15</v>
      </c>
      <c r="C18" s="48">
        <v>60</v>
      </c>
      <c r="D18" s="48">
        <v>60</v>
      </c>
      <c r="E18" s="48">
        <v>60</v>
      </c>
      <c r="F18" s="49">
        <v>60</v>
      </c>
      <c r="G18" s="49">
        <v>60</v>
      </c>
      <c r="H18" s="4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450</v>
      </c>
      <c r="D21" s="9">
        <v>410</v>
      </c>
      <c r="E21" s="9">
        <v>370</v>
      </c>
      <c r="F21" s="9">
        <v>370</v>
      </c>
      <c r="G21" s="9">
        <v>320</v>
      </c>
      <c r="H21" s="9">
        <v>270</v>
      </c>
      <c r="I21" s="9">
        <v>550</v>
      </c>
      <c r="J21" s="9">
        <v>500</v>
      </c>
      <c r="K21" s="9">
        <v>450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26</v>
      </c>
      <c r="G22" s="65"/>
      <c r="H22" s="65"/>
      <c r="I22" s="65" t="s">
        <v>262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1050</v>
      </c>
      <c r="D23" s="64"/>
      <c r="E23" s="64"/>
      <c r="F23" s="64">
        <v>950</v>
      </c>
      <c r="G23" s="64"/>
      <c r="H23" s="64"/>
      <c r="I23" s="64">
        <v>850</v>
      </c>
      <c r="J23" s="64"/>
      <c r="K23" s="64"/>
    </row>
    <row r="24" spans="1:11" ht="21.95" customHeight="1">
      <c r="A24" s="110"/>
      <c r="B24" s="13" t="s">
        <v>29</v>
      </c>
      <c r="C24" s="64">
        <v>1480</v>
      </c>
      <c r="D24" s="64"/>
      <c r="E24" s="64"/>
      <c r="F24" s="64">
        <v>1480</v>
      </c>
      <c r="G24" s="64"/>
      <c r="H24" s="64"/>
      <c r="I24" s="64">
        <v>1260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29</v>
      </c>
      <c r="D25" s="64"/>
      <c r="E25" s="64"/>
      <c r="F25" s="64">
        <v>29</v>
      </c>
      <c r="G25" s="64"/>
      <c r="H25" s="64"/>
      <c r="I25" s="64">
        <v>28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258</v>
      </c>
      <c r="D28" s="78"/>
      <c r="E28" s="79"/>
      <c r="F28" s="77"/>
      <c r="G28" s="78"/>
      <c r="H28" s="79"/>
      <c r="I28" s="77" t="s">
        <v>266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257</v>
      </c>
      <c r="D31" s="69"/>
      <c r="E31" s="70"/>
      <c r="F31" s="68" t="s">
        <v>259</v>
      </c>
      <c r="G31" s="69"/>
      <c r="H31" s="70"/>
      <c r="I31" s="68" t="s">
        <v>267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2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9.4600000000000009</v>
      </c>
      <c r="F35" s="9">
        <v>9.4700000000000006</v>
      </c>
      <c r="G35" s="9">
        <v>9.4600000000000009</v>
      </c>
      <c r="H35" s="9">
        <v>9.5</v>
      </c>
      <c r="I35" s="9">
        <v>9.48</v>
      </c>
      <c r="J35" s="39">
        <v>9.42</v>
      </c>
    </row>
    <row r="36" spans="1:10" ht="15.75">
      <c r="A36" s="112"/>
      <c r="B36" s="96"/>
      <c r="C36" s="17" t="s">
        <v>48</v>
      </c>
      <c r="D36" s="17" t="s">
        <v>49</v>
      </c>
      <c r="E36" s="9">
        <v>10.029999999999999</v>
      </c>
      <c r="F36" s="44">
        <v>9.33</v>
      </c>
      <c r="G36" s="44">
        <v>8.69</v>
      </c>
      <c r="H36" s="44">
        <v>9.5</v>
      </c>
      <c r="I36" s="9">
        <v>15.2</v>
      </c>
      <c r="J36" s="39">
        <v>14.5</v>
      </c>
    </row>
    <row r="37" spans="1:10" ht="18.75">
      <c r="A37" s="112"/>
      <c r="B37" s="96"/>
      <c r="C37" s="18" t="s">
        <v>50</v>
      </c>
      <c r="D37" s="17" t="s">
        <v>51</v>
      </c>
      <c r="E37" s="9">
        <v>8.5</v>
      </c>
      <c r="F37" s="44">
        <v>9.1</v>
      </c>
      <c r="G37" s="44">
        <v>10.199999999999999</v>
      </c>
      <c r="H37" s="44">
        <v>9.5</v>
      </c>
      <c r="I37" s="9">
        <v>15.7</v>
      </c>
      <c r="J37" s="39">
        <v>14.8</v>
      </c>
    </row>
    <row r="38" spans="1:10" ht="16.5">
      <c r="A38" s="112"/>
      <c r="B38" s="96"/>
      <c r="C38" s="20" t="s">
        <v>52</v>
      </c>
      <c r="D38" s="17" t="s">
        <v>53</v>
      </c>
      <c r="E38" s="9">
        <v>1.87</v>
      </c>
      <c r="F38" s="44">
        <v>2.0299999999999998</v>
      </c>
      <c r="G38" s="44">
        <v>1.41</v>
      </c>
      <c r="H38" s="44">
        <v>1.8</v>
      </c>
      <c r="I38" s="9">
        <v>1.7</v>
      </c>
      <c r="J38" s="39">
        <v>1.9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9.43</v>
      </c>
      <c r="F40" s="9">
        <v>9.43</v>
      </c>
      <c r="G40" s="9">
        <v>9.35</v>
      </c>
      <c r="H40" s="9">
        <v>9.3000000000000007</v>
      </c>
      <c r="I40" s="9">
        <v>9.24</v>
      </c>
      <c r="J40" s="39">
        <v>9.31</v>
      </c>
    </row>
    <row r="41" spans="1:10" ht="15.75">
      <c r="A41" s="112"/>
      <c r="B41" s="96"/>
      <c r="C41" s="17" t="s">
        <v>48</v>
      </c>
      <c r="D41" s="17" t="s">
        <v>56</v>
      </c>
      <c r="E41" s="9">
        <v>9.8699999999999992</v>
      </c>
      <c r="F41" s="9">
        <v>9.16</v>
      </c>
      <c r="G41" s="9">
        <v>9.4</v>
      </c>
      <c r="H41" s="9">
        <v>9.6999999999999993</v>
      </c>
      <c r="I41" s="9">
        <v>12.7</v>
      </c>
      <c r="J41" s="39">
        <v>11.5</v>
      </c>
    </row>
    <row r="42" spans="1:10" ht="15.75">
      <c r="A42" s="112"/>
      <c r="B42" s="96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2"/>
      <c r="B43" s="96"/>
      <c r="C43" s="21" t="s">
        <v>137</v>
      </c>
      <c r="D43" s="23" t="s">
        <v>138</v>
      </c>
      <c r="E43" s="9">
        <v>58.3</v>
      </c>
      <c r="F43" s="9">
        <v>55.3</v>
      </c>
      <c r="G43" s="9">
        <v>48.5</v>
      </c>
      <c r="H43" s="9">
        <v>60.2</v>
      </c>
      <c r="I43" s="9">
        <v>13.4</v>
      </c>
      <c r="J43" s="39">
        <v>15.4</v>
      </c>
    </row>
    <row r="44" spans="1:10" ht="18.75">
      <c r="A44" s="112"/>
      <c r="B44" s="96"/>
      <c r="C44" s="18" t="s">
        <v>50</v>
      </c>
      <c r="D44" s="17" t="s">
        <v>61</v>
      </c>
      <c r="E44" s="9">
        <v>396</v>
      </c>
      <c r="F44" s="9">
        <v>403</v>
      </c>
      <c r="G44" s="9">
        <v>380</v>
      </c>
      <c r="H44" s="9">
        <v>330</v>
      </c>
      <c r="I44" s="9">
        <v>280</v>
      </c>
      <c r="J44" s="39">
        <v>300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9.6300000000000008</v>
      </c>
      <c r="F45" s="9">
        <v>9.1300000000000008</v>
      </c>
      <c r="G45" s="9">
        <v>8.9</v>
      </c>
      <c r="H45" s="9">
        <v>9.5</v>
      </c>
      <c r="I45" s="9">
        <v>9.6999999999999993</v>
      </c>
      <c r="J45" s="39">
        <v>9.5</v>
      </c>
    </row>
    <row r="46" spans="1:10" ht="18.75">
      <c r="A46" s="112"/>
      <c r="B46" s="96"/>
      <c r="C46" s="18" t="s">
        <v>50</v>
      </c>
      <c r="D46" s="17" t="s">
        <v>51</v>
      </c>
      <c r="E46" s="9">
        <v>6.5</v>
      </c>
      <c r="F46" s="9">
        <v>6.7</v>
      </c>
      <c r="G46" s="9">
        <v>6.9</v>
      </c>
      <c r="H46" s="9">
        <v>7.2</v>
      </c>
      <c r="I46" s="9">
        <v>11.9</v>
      </c>
      <c r="J46" s="39">
        <v>10.7</v>
      </c>
    </row>
    <row r="47" spans="1:10" ht="16.5">
      <c r="A47" s="112"/>
      <c r="B47" s="96"/>
      <c r="C47" s="20" t="s">
        <v>52</v>
      </c>
      <c r="D47" s="17" t="s">
        <v>65</v>
      </c>
      <c r="E47" s="9">
        <v>2.73</v>
      </c>
      <c r="F47" s="9">
        <v>2.16</v>
      </c>
      <c r="G47" s="9">
        <v>1.76</v>
      </c>
      <c r="H47" s="9">
        <v>1.24</v>
      </c>
      <c r="I47" s="9">
        <v>1.6</v>
      </c>
      <c r="J47" s="39">
        <v>1.9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9.2200000000000006</v>
      </c>
      <c r="F48" s="9">
        <v>8.65</v>
      </c>
      <c r="G48" s="9">
        <v>8.6999999999999993</v>
      </c>
      <c r="H48" s="9">
        <v>9.58</v>
      </c>
      <c r="I48" s="9">
        <v>9.1999999999999993</v>
      </c>
      <c r="J48" s="39">
        <v>9.1300000000000008</v>
      </c>
    </row>
    <row r="49" spans="1:13" ht="18.75">
      <c r="A49" s="112"/>
      <c r="B49" s="96"/>
      <c r="C49" s="18" t="s">
        <v>50</v>
      </c>
      <c r="D49" s="17" t="s">
        <v>51</v>
      </c>
      <c r="E49" s="9">
        <v>5.7</v>
      </c>
      <c r="F49" s="9">
        <v>6</v>
      </c>
      <c r="G49" s="9">
        <v>6.5</v>
      </c>
      <c r="H49" s="9">
        <v>7.8</v>
      </c>
      <c r="I49" s="9">
        <v>9</v>
      </c>
      <c r="J49" s="39">
        <v>9.1</v>
      </c>
    </row>
    <row r="50" spans="1:13" ht="16.5">
      <c r="A50" s="112"/>
      <c r="B50" s="96"/>
      <c r="C50" s="20" t="s">
        <v>52</v>
      </c>
      <c r="D50" s="17" t="s">
        <v>65</v>
      </c>
      <c r="E50" s="9">
        <v>1.66</v>
      </c>
      <c r="F50" s="9">
        <v>1.92</v>
      </c>
      <c r="G50" s="9">
        <v>1.77</v>
      </c>
      <c r="H50" s="9">
        <v>2.14</v>
      </c>
      <c r="I50" s="9">
        <v>2</v>
      </c>
      <c r="J50" s="39">
        <v>2.2000000000000002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8.1199999999999992</v>
      </c>
      <c r="D56" s="26" t="s">
        <v>44</v>
      </c>
      <c r="E56" s="27">
        <v>80</v>
      </c>
      <c r="F56" s="26" t="s">
        <v>73</v>
      </c>
      <c r="G56" s="27">
        <v>75.84</v>
      </c>
      <c r="H56" s="26" t="s">
        <v>74</v>
      </c>
      <c r="I56" s="27">
        <v>0.02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62.56</v>
      </c>
      <c r="G59" s="35"/>
      <c r="H59" s="33">
        <v>67.77</v>
      </c>
      <c r="I59" s="33"/>
      <c r="J59" s="39">
        <v>70.599999999999994</v>
      </c>
      <c r="K59" s="39"/>
      <c r="L59" s="39"/>
      <c r="M59" s="39"/>
    </row>
    <row r="60" spans="1:13" ht="18.75">
      <c r="A60" s="31" t="s">
        <v>78</v>
      </c>
      <c r="B60" s="32">
        <v>38.700000000000003</v>
      </c>
      <c r="C60" s="33"/>
      <c r="D60" s="34">
        <v>48.3</v>
      </c>
      <c r="E60" s="33"/>
      <c r="F60" s="33"/>
      <c r="G60" s="35"/>
      <c r="H60" s="33"/>
      <c r="I60" s="33"/>
      <c r="J60" s="39"/>
      <c r="K60" s="39"/>
      <c r="L60" s="39">
        <v>53.1</v>
      </c>
      <c r="M60" s="39"/>
    </row>
    <row r="61" spans="1:13" ht="18.75">
      <c r="A61" s="31" t="s">
        <v>79</v>
      </c>
      <c r="B61" s="32">
        <v>23</v>
      </c>
      <c r="C61" s="33"/>
      <c r="D61" s="34">
        <v>24.3</v>
      </c>
      <c r="E61" s="33"/>
      <c r="F61" s="33">
        <v>26.27</v>
      </c>
      <c r="G61" s="35"/>
      <c r="H61" s="33">
        <v>25.58</v>
      </c>
      <c r="I61" s="33"/>
      <c r="J61" s="39">
        <v>25.9</v>
      </c>
      <c r="K61" s="39"/>
      <c r="L61" s="39">
        <v>29.7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9.8000000000000007</v>
      </c>
      <c r="D63" s="34"/>
      <c r="E63" s="33">
        <v>9.5</v>
      </c>
      <c r="F63" s="33"/>
      <c r="G63" s="35">
        <v>10.199999999999999</v>
      </c>
      <c r="H63" s="33"/>
      <c r="I63" s="33">
        <v>11.5</v>
      </c>
      <c r="J63" s="39"/>
      <c r="K63" s="39">
        <v>9.18</v>
      </c>
      <c r="M63" s="39">
        <v>9.02</v>
      </c>
    </row>
    <row r="64" spans="1:13" ht="18.75">
      <c r="A64" s="36" t="s">
        <v>81</v>
      </c>
      <c r="B64" s="33"/>
      <c r="C64" s="33">
        <v>11.8</v>
      </c>
      <c r="D64" s="34"/>
      <c r="E64" s="33">
        <v>11.9</v>
      </c>
      <c r="F64" s="33"/>
      <c r="G64" s="35">
        <v>12.1</v>
      </c>
      <c r="H64" s="33"/>
      <c r="I64" s="33">
        <v>12.8</v>
      </c>
      <c r="J64" s="39"/>
      <c r="K64" s="39">
        <v>9.23</v>
      </c>
      <c r="L64" s="39"/>
      <c r="M64" s="39"/>
    </row>
    <row r="65" spans="1:13" ht="18.75">
      <c r="A65" s="36" t="s">
        <v>82</v>
      </c>
      <c r="B65" s="33"/>
      <c r="C65" s="33">
        <v>45.1</v>
      </c>
      <c r="D65" s="34"/>
      <c r="E65" s="33">
        <v>43.2</v>
      </c>
      <c r="F65" s="33"/>
      <c r="G65" s="35">
        <v>50.6</v>
      </c>
      <c r="H65" s="33"/>
      <c r="I65" s="33">
        <v>51.8</v>
      </c>
      <c r="J65" s="39"/>
      <c r="K65" s="39">
        <v>49.8</v>
      </c>
      <c r="M65" s="39">
        <v>52.1</v>
      </c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2.38</v>
      </c>
      <c r="C67" s="33">
        <v>9.6</v>
      </c>
      <c r="D67" s="34">
        <v>2.1</v>
      </c>
      <c r="E67" s="33">
        <v>9.1</v>
      </c>
      <c r="F67" s="33">
        <v>1.85</v>
      </c>
      <c r="G67" s="35">
        <v>9</v>
      </c>
      <c r="H67" s="33">
        <v>1.25</v>
      </c>
      <c r="I67" s="33">
        <v>8.8000000000000007</v>
      </c>
      <c r="J67" s="39">
        <v>1.5</v>
      </c>
      <c r="K67" s="39">
        <v>9.11</v>
      </c>
      <c r="L67" s="39">
        <v>2</v>
      </c>
      <c r="M67" s="39">
        <v>9.32</v>
      </c>
    </row>
    <row r="68" spans="1:13" ht="18.75">
      <c r="A68" s="41" t="s">
        <v>84</v>
      </c>
      <c r="B68" s="42">
        <v>1.93</v>
      </c>
      <c r="C68" s="33">
        <v>11.1</v>
      </c>
      <c r="D68" s="34">
        <v>1.87</v>
      </c>
      <c r="E68" s="33">
        <v>11.3</v>
      </c>
      <c r="F68" s="33">
        <v>3.29</v>
      </c>
      <c r="G68" s="35">
        <v>11.2</v>
      </c>
      <c r="H68" s="33">
        <v>2.71</v>
      </c>
      <c r="I68" s="33">
        <v>11</v>
      </c>
      <c r="J68" s="39">
        <v>2.6</v>
      </c>
      <c r="K68" s="39">
        <v>11.1</v>
      </c>
      <c r="L68" s="39">
        <v>2.8</v>
      </c>
      <c r="M68" s="39">
        <v>11.2</v>
      </c>
    </row>
    <row r="69" spans="1:13" ht="18.75">
      <c r="A69" s="41" t="s">
        <v>85</v>
      </c>
      <c r="B69" s="42">
        <v>1.67</v>
      </c>
      <c r="C69" s="33">
        <v>8.1999999999999993</v>
      </c>
      <c r="D69" s="34">
        <v>1.53</v>
      </c>
      <c r="E69" s="33">
        <v>8.5</v>
      </c>
      <c r="F69" s="33">
        <v>2.75</v>
      </c>
      <c r="G69" s="35">
        <v>7.7</v>
      </c>
      <c r="H69" s="33">
        <v>2.38</v>
      </c>
      <c r="I69" s="33">
        <v>7.9</v>
      </c>
      <c r="J69" s="39">
        <v>2.9</v>
      </c>
      <c r="K69" s="39">
        <v>8</v>
      </c>
      <c r="L69" s="39">
        <v>2.5</v>
      </c>
      <c r="M69" s="39">
        <v>7.89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43" sqref="F4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</v>
      </c>
      <c r="D2" s="54"/>
      <c r="E2" s="54"/>
      <c r="F2" s="55" t="s">
        <v>2</v>
      </c>
      <c r="G2" s="55"/>
      <c r="H2" s="55"/>
      <c r="I2" s="56" t="s">
        <v>3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/>
      <c r="D4" s="57"/>
      <c r="E4" s="57"/>
      <c r="F4" s="57"/>
      <c r="G4" s="57"/>
      <c r="H4" s="57"/>
      <c r="I4" s="57"/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/>
      <c r="D5" s="57"/>
      <c r="E5" s="57"/>
      <c r="F5" s="57"/>
      <c r="G5" s="57"/>
      <c r="H5" s="57"/>
      <c r="I5" s="57"/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C4-'30日'!I4</f>
        <v>-88100</v>
      </c>
      <c r="D6" s="115"/>
      <c r="E6" s="115"/>
      <c r="F6" s="116">
        <f>F4-C4</f>
        <v>0</v>
      </c>
      <c r="G6" s="117"/>
      <c r="H6" s="118"/>
      <c r="I6" s="116">
        <f>I4-F4</f>
        <v>0</v>
      </c>
      <c r="J6" s="117"/>
      <c r="K6" s="118"/>
      <c r="L6" s="126">
        <f>C6+F6+I6</f>
        <v>-88100</v>
      </c>
      <c r="M6" s="126">
        <f>C7+F7+I7</f>
        <v>-79460</v>
      </c>
    </row>
    <row r="7" spans="1:15" ht="21.95" customHeight="1">
      <c r="A7" s="104"/>
      <c r="B7" s="6" t="s">
        <v>8</v>
      </c>
      <c r="C7" s="115">
        <f>C5-'30日'!I5</f>
        <v>-79460</v>
      </c>
      <c r="D7" s="115"/>
      <c r="E7" s="115"/>
      <c r="F7" s="116">
        <f>F5-C5</f>
        <v>0</v>
      </c>
      <c r="G7" s="117"/>
      <c r="H7" s="118"/>
      <c r="I7" s="116">
        <f>I5-F5</f>
        <v>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/>
      <c r="D8" s="57"/>
      <c r="E8" s="57"/>
      <c r="F8" s="57"/>
      <c r="G8" s="57"/>
      <c r="H8" s="57"/>
      <c r="I8" s="57"/>
      <c r="J8" s="57"/>
      <c r="K8" s="57"/>
    </row>
    <row r="9" spans="1:15" ht="21.95" customHeight="1">
      <c r="A9" s="105" t="s">
        <v>10</v>
      </c>
      <c r="B9" s="7" t="s">
        <v>11</v>
      </c>
      <c r="C9" s="57"/>
      <c r="D9" s="57"/>
      <c r="E9" s="57"/>
      <c r="F9" s="57"/>
      <c r="G9" s="57"/>
      <c r="H9" s="57"/>
      <c r="I9" s="57"/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/>
      <c r="D10" s="57"/>
      <c r="E10" s="57"/>
      <c r="F10" s="57"/>
      <c r="G10" s="57"/>
      <c r="H10" s="57"/>
      <c r="I10" s="57"/>
      <c r="J10" s="57"/>
      <c r="K10" s="57"/>
    </row>
    <row r="11" spans="1:15" ht="21.95" customHeight="1">
      <c r="A11" s="106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5" ht="21.95" customHeight="1">
      <c r="A12" s="106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108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26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/>
      <c r="D23" s="64"/>
      <c r="E23" s="64"/>
      <c r="F23" s="64"/>
      <c r="G23" s="64"/>
      <c r="H23" s="64"/>
      <c r="I23" s="64"/>
      <c r="J23" s="64"/>
      <c r="K23" s="64"/>
    </row>
    <row r="24" spans="1:11" ht="21.95" customHeight="1">
      <c r="A24" s="110"/>
      <c r="B24" s="13" t="s">
        <v>29</v>
      </c>
      <c r="C24" s="64"/>
      <c r="D24" s="64"/>
      <c r="E24" s="64"/>
      <c r="F24" s="64"/>
      <c r="G24" s="64"/>
      <c r="H24" s="64"/>
      <c r="I24" s="64"/>
      <c r="J24" s="64"/>
      <c r="K24" s="64"/>
    </row>
    <row r="25" spans="1:11" ht="21.95" customHeight="1">
      <c r="A25" s="107" t="s">
        <v>30</v>
      </c>
      <c r="B25" s="10" t="s">
        <v>31</v>
      </c>
      <c r="C25" s="64"/>
      <c r="D25" s="64"/>
      <c r="E25" s="64"/>
      <c r="F25" s="64"/>
      <c r="G25" s="64"/>
      <c r="H25" s="64"/>
      <c r="I25" s="64"/>
      <c r="J25" s="64"/>
      <c r="K25" s="64"/>
    </row>
    <row r="26" spans="1:11" ht="21.95" customHeight="1">
      <c r="A26" s="107"/>
      <c r="B26" s="10" t="s">
        <v>32</v>
      </c>
      <c r="C26" s="64"/>
      <c r="D26" s="64"/>
      <c r="E26" s="64"/>
      <c r="F26" s="64"/>
      <c r="G26" s="64"/>
      <c r="H26" s="64"/>
      <c r="I26" s="64"/>
      <c r="J26" s="64"/>
      <c r="K26" s="64"/>
    </row>
    <row r="27" spans="1:11" ht="21.95" customHeight="1">
      <c r="A27" s="107"/>
      <c r="B27" s="10" t="s">
        <v>33</v>
      </c>
      <c r="C27" s="64"/>
      <c r="D27" s="64"/>
      <c r="E27" s="64"/>
      <c r="F27" s="64"/>
      <c r="G27" s="64"/>
      <c r="H27" s="64"/>
      <c r="I27" s="64"/>
      <c r="J27" s="64"/>
      <c r="K27" s="64"/>
    </row>
    <row r="28" spans="1:11" ht="76.5" customHeight="1">
      <c r="A28" s="71" t="s">
        <v>34</v>
      </c>
      <c r="B28" s="72"/>
      <c r="C28" s="77"/>
      <c r="D28" s="78"/>
      <c r="E28" s="79"/>
      <c r="F28" s="77"/>
      <c r="G28" s="78"/>
      <c r="H28" s="79"/>
      <c r="I28" s="77"/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>
      <c r="A31" s="66" t="s">
        <v>35</v>
      </c>
      <c r="B31" s="67"/>
      <c r="C31" s="68" t="s">
        <v>36</v>
      </c>
      <c r="D31" s="69"/>
      <c r="E31" s="70"/>
      <c r="F31" s="68" t="s">
        <v>36</v>
      </c>
      <c r="G31" s="69"/>
      <c r="H31" s="70"/>
      <c r="I31" s="68" t="s">
        <v>36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2"/>
      <c r="B35" s="96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2"/>
      <c r="B36" s="96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2"/>
      <c r="B37" s="96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2"/>
      <c r="B38" s="96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2"/>
      <c r="B40" s="96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2"/>
      <c r="B41" s="96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2"/>
      <c r="B42" s="96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2"/>
      <c r="B43" s="96"/>
      <c r="C43" s="21" t="s">
        <v>137</v>
      </c>
      <c r="D43" s="23" t="s">
        <v>138</v>
      </c>
      <c r="E43" s="9"/>
      <c r="F43" s="9"/>
      <c r="G43" s="9"/>
      <c r="H43" s="9"/>
      <c r="I43" s="9"/>
      <c r="J43" s="39"/>
    </row>
    <row r="44" spans="1:10" ht="18.75">
      <c r="A44" s="112"/>
      <c r="B44" s="96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2"/>
      <c r="B46" s="96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2"/>
      <c r="B47" s="96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2"/>
      <c r="B49" s="96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2"/>
      <c r="B50" s="96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C28:E30"/>
    <mergeCell ref="F28:H30"/>
    <mergeCell ref="I28:K30"/>
    <mergeCell ref="C27:E27"/>
    <mergeCell ref="F27:H27"/>
    <mergeCell ref="I27:K27"/>
    <mergeCell ref="C25:E25"/>
    <mergeCell ref="F25:H25"/>
    <mergeCell ref="I25:K25"/>
    <mergeCell ref="C26:E26"/>
    <mergeCell ref="F26:H26"/>
    <mergeCell ref="I26:K26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A28:B30"/>
    <mergeCell ref="C23:E23"/>
    <mergeCell ref="F23:H23"/>
    <mergeCell ref="I23:K23"/>
    <mergeCell ref="C24:E24"/>
    <mergeCell ref="F24:H24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104</v>
      </c>
      <c r="D2" s="54"/>
      <c r="E2" s="54"/>
      <c r="F2" s="55" t="s">
        <v>105</v>
      </c>
      <c r="G2" s="55"/>
      <c r="H2" s="55"/>
      <c r="I2" s="56" t="s">
        <v>106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6580</v>
      </c>
      <c r="D4" s="57"/>
      <c r="E4" s="57"/>
      <c r="F4" s="57">
        <v>7680</v>
      </c>
      <c r="G4" s="57"/>
      <c r="H4" s="57"/>
      <c r="I4" s="57">
        <v>8380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5700</v>
      </c>
      <c r="D5" s="57"/>
      <c r="E5" s="57"/>
      <c r="F5" s="57">
        <v>7200</v>
      </c>
      <c r="G5" s="57"/>
      <c r="H5" s="57"/>
      <c r="I5" s="57">
        <v>8430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C4-'2日'!I4</f>
        <v>900</v>
      </c>
      <c r="D6" s="115"/>
      <c r="E6" s="115"/>
      <c r="F6" s="116">
        <f>F4-C4</f>
        <v>1100</v>
      </c>
      <c r="G6" s="117"/>
      <c r="H6" s="118"/>
      <c r="I6" s="116">
        <f>I4-F4</f>
        <v>700</v>
      </c>
      <c r="J6" s="117"/>
      <c r="K6" s="118"/>
      <c r="L6" s="126">
        <f>C6+F6+I6</f>
        <v>2700</v>
      </c>
      <c r="M6" s="126">
        <f>C7+F7+I7</f>
        <v>3680</v>
      </c>
    </row>
    <row r="7" spans="1:15" ht="21.95" customHeight="1">
      <c r="A7" s="104"/>
      <c r="B7" s="6" t="s">
        <v>8</v>
      </c>
      <c r="C7" s="115">
        <f>C5-'2日'!I5</f>
        <v>950</v>
      </c>
      <c r="D7" s="115"/>
      <c r="E7" s="115"/>
      <c r="F7" s="116">
        <f>F5-C5</f>
        <v>1500</v>
      </c>
      <c r="G7" s="117"/>
      <c r="H7" s="118"/>
      <c r="I7" s="116">
        <f>I5-F5</f>
        <v>1230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43" t="s">
        <v>93</v>
      </c>
      <c r="D11" s="43" t="s">
        <v>93</v>
      </c>
      <c r="E11" s="43" t="s">
        <v>93</v>
      </c>
      <c r="F11" s="43" t="s">
        <v>93</v>
      </c>
      <c r="G11" s="43" t="s">
        <v>93</v>
      </c>
      <c r="H11" s="43" t="s">
        <v>93</v>
      </c>
      <c r="I11" s="43" t="s">
        <v>93</v>
      </c>
      <c r="J11" s="43" t="s">
        <v>93</v>
      </c>
      <c r="K11" s="43" t="s">
        <v>93</v>
      </c>
    </row>
    <row r="12" spans="1:15" ht="21.95" customHeight="1">
      <c r="A12" s="106"/>
      <c r="B12" s="8" t="s">
        <v>15</v>
      </c>
      <c r="C12" s="43">
        <v>60</v>
      </c>
      <c r="D12" s="43">
        <v>60</v>
      </c>
      <c r="E12" s="43">
        <v>60</v>
      </c>
      <c r="F12" s="43">
        <v>60</v>
      </c>
      <c r="G12" s="43">
        <v>60</v>
      </c>
      <c r="H12" s="43">
        <v>60</v>
      </c>
      <c r="I12" s="43">
        <v>60</v>
      </c>
      <c r="J12" s="43">
        <v>60</v>
      </c>
      <c r="K12" s="43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240</v>
      </c>
      <c r="D15" s="9">
        <v>330</v>
      </c>
      <c r="E15" s="9">
        <v>290</v>
      </c>
      <c r="F15" s="9">
        <v>290</v>
      </c>
      <c r="G15" s="9">
        <v>250</v>
      </c>
      <c r="H15" s="9">
        <v>400</v>
      </c>
      <c r="I15" s="9">
        <v>400</v>
      </c>
      <c r="J15" s="9">
        <v>360</v>
      </c>
      <c r="K15" s="9">
        <v>320</v>
      </c>
    </row>
    <row r="16" spans="1:15" ht="21.95" customHeight="1">
      <c r="A16" s="107"/>
      <c r="B16" s="11" t="s">
        <v>20</v>
      </c>
      <c r="C16" s="65" t="s">
        <v>107</v>
      </c>
      <c r="D16" s="65"/>
      <c r="E16" s="65"/>
      <c r="F16" s="65" t="s">
        <v>108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43" t="s">
        <v>93</v>
      </c>
      <c r="D17" s="43" t="s">
        <v>93</v>
      </c>
      <c r="E17" s="43" t="s">
        <v>93</v>
      </c>
      <c r="F17" s="43" t="s">
        <v>93</v>
      </c>
      <c r="G17" s="43" t="s">
        <v>93</v>
      </c>
      <c r="H17" s="43" t="s">
        <v>93</v>
      </c>
      <c r="I17" s="43" t="s">
        <v>93</v>
      </c>
      <c r="J17" s="43" t="s">
        <v>93</v>
      </c>
      <c r="K17" s="43" t="s">
        <v>93</v>
      </c>
    </row>
    <row r="18" spans="1:11" ht="21.95" customHeight="1">
      <c r="A18" s="108"/>
      <c r="B18" s="12" t="s">
        <v>15</v>
      </c>
      <c r="C18" s="43">
        <v>60</v>
      </c>
      <c r="D18" s="43">
        <v>60</v>
      </c>
      <c r="E18" s="43">
        <v>60</v>
      </c>
      <c r="F18" s="43">
        <v>60</v>
      </c>
      <c r="G18" s="43">
        <v>60</v>
      </c>
      <c r="H18" s="43">
        <v>60</v>
      </c>
      <c r="I18" s="43">
        <v>60</v>
      </c>
      <c r="J18" s="43">
        <v>60</v>
      </c>
      <c r="K18" s="43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420</v>
      </c>
      <c r="D21" s="9">
        <v>370</v>
      </c>
      <c r="E21" s="9">
        <v>320</v>
      </c>
      <c r="F21" s="9">
        <v>320</v>
      </c>
      <c r="G21" s="9">
        <v>270</v>
      </c>
      <c r="H21" s="9">
        <v>530</v>
      </c>
      <c r="I21" s="9">
        <v>530</v>
      </c>
      <c r="J21" s="9">
        <v>480</v>
      </c>
      <c r="K21" s="9">
        <v>440</v>
      </c>
    </row>
    <row r="22" spans="1:11" ht="21.95" customHeight="1">
      <c r="A22" s="109"/>
      <c r="B22" s="11" t="s">
        <v>25</v>
      </c>
      <c r="C22" s="65" t="s">
        <v>26</v>
      </c>
      <c r="D22" s="65"/>
      <c r="E22" s="65"/>
      <c r="F22" s="65" t="s">
        <v>109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1550</v>
      </c>
      <c r="D23" s="64"/>
      <c r="E23" s="64"/>
      <c r="F23" s="64">
        <v>1230</v>
      </c>
      <c r="G23" s="64"/>
      <c r="H23" s="64"/>
      <c r="I23" s="64">
        <v>1230</v>
      </c>
      <c r="J23" s="64"/>
      <c r="K23" s="64"/>
    </row>
    <row r="24" spans="1:11" ht="21.95" customHeight="1">
      <c r="A24" s="110"/>
      <c r="B24" s="13" t="s">
        <v>29</v>
      </c>
      <c r="C24" s="64">
        <v>1750</v>
      </c>
      <c r="D24" s="64"/>
      <c r="E24" s="64"/>
      <c r="F24" s="64">
        <v>1510</v>
      </c>
      <c r="G24" s="64"/>
      <c r="H24" s="64"/>
      <c r="I24" s="64">
        <v>1270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20</v>
      </c>
      <c r="D25" s="64"/>
      <c r="E25" s="64"/>
      <c r="F25" s="64">
        <v>20</v>
      </c>
      <c r="G25" s="64"/>
      <c r="H25" s="64"/>
      <c r="I25" s="64">
        <v>20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110</v>
      </c>
      <c r="D28" s="78"/>
      <c r="E28" s="79"/>
      <c r="F28" s="77" t="s">
        <v>111</v>
      </c>
      <c r="G28" s="78"/>
      <c r="H28" s="79"/>
      <c r="I28" s="77" t="s">
        <v>112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113</v>
      </c>
      <c r="D31" s="69"/>
      <c r="E31" s="70"/>
      <c r="F31" s="68" t="s">
        <v>114</v>
      </c>
      <c r="G31" s="69"/>
      <c r="H31" s="70"/>
      <c r="I31" s="68" t="s">
        <v>115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10.5</v>
      </c>
      <c r="F35" s="9">
        <v>10.6</v>
      </c>
      <c r="G35" s="9">
        <v>10.7</v>
      </c>
      <c r="H35" s="9">
        <v>10.64</v>
      </c>
      <c r="I35" s="9">
        <v>10.48</v>
      </c>
      <c r="J35" s="39">
        <v>10.3</v>
      </c>
    </row>
    <row r="36" spans="1:10" ht="15.75">
      <c r="A36" s="112"/>
      <c r="B36" s="96"/>
      <c r="C36" s="17" t="s">
        <v>48</v>
      </c>
      <c r="D36" s="17" t="s">
        <v>49</v>
      </c>
      <c r="E36" s="9">
        <v>68.599999999999994</v>
      </c>
      <c r="F36" s="9">
        <v>65.2</v>
      </c>
      <c r="G36" s="9">
        <v>67.8</v>
      </c>
      <c r="H36" s="9">
        <v>71.2</v>
      </c>
      <c r="I36" s="9">
        <v>80.2</v>
      </c>
      <c r="J36" s="39">
        <v>79.599999999999994</v>
      </c>
    </row>
    <row r="37" spans="1:10" ht="18.75">
      <c r="A37" s="112"/>
      <c r="B37" s="96"/>
      <c r="C37" s="18" t="s">
        <v>50</v>
      </c>
      <c r="D37" s="17" t="s">
        <v>51</v>
      </c>
      <c r="E37" s="9">
        <v>64.3</v>
      </c>
      <c r="F37" s="9">
        <v>94.6</v>
      </c>
      <c r="G37" s="19">
        <v>94.8</v>
      </c>
      <c r="H37" s="9">
        <v>97.3</v>
      </c>
      <c r="I37" s="9">
        <v>115</v>
      </c>
      <c r="J37" s="39">
        <v>82</v>
      </c>
    </row>
    <row r="38" spans="1:10" ht="16.5">
      <c r="A38" s="112"/>
      <c r="B38" s="96"/>
      <c r="C38" s="20" t="s">
        <v>52</v>
      </c>
      <c r="D38" s="17" t="s">
        <v>53</v>
      </c>
      <c r="E38" s="19">
        <v>92.6</v>
      </c>
      <c r="F38" s="19">
        <v>117</v>
      </c>
      <c r="G38" s="19">
        <v>125.3</v>
      </c>
      <c r="H38" s="19">
        <v>114.1</v>
      </c>
      <c r="I38" s="9">
        <v>128</v>
      </c>
      <c r="J38" s="39">
        <v>137.1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10.8</v>
      </c>
      <c r="F40" s="9">
        <v>10.9</v>
      </c>
      <c r="G40" s="9">
        <v>11.06</v>
      </c>
      <c r="H40" s="9">
        <v>10.92</v>
      </c>
      <c r="I40" s="9">
        <v>10.75</v>
      </c>
      <c r="J40" s="39">
        <v>10.85</v>
      </c>
    </row>
    <row r="41" spans="1:10" ht="15.75">
      <c r="A41" s="112"/>
      <c r="B41" s="96"/>
      <c r="C41" s="17" t="s">
        <v>48</v>
      </c>
      <c r="D41" s="17" t="s">
        <v>56</v>
      </c>
      <c r="E41" s="9">
        <v>88.9</v>
      </c>
      <c r="F41" s="9">
        <v>119.1</v>
      </c>
      <c r="G41" s="9">
        <v>109.1</v>
      </c>
      <c r="H41" s="9">
        <v>104.6</v>
      </c>
      <c r="I41" s="9">
        <v>104</v>
      </c>
      <c r="J41" s="39">
        <v>83.6</v>
      </c>
    </row>
    <row r="42" spans="1:10" ht="15.75">
      <c r="A42" s="112"/>
      <c r="B42" s="96"/>
      <c r="C42" s="21" t="s">
        <v>57</v>
      </c>
      <c r="D42" s="22" t="s">
        <v>58</v>
      </c>
      <c r="E42" s="9">
        <v>0.31</v>
      </c>
      <c r="F42" s="9">
        <v>0.28000000000000003</v>
      </c>
      <c r="G42" s="9">
        <v>0.27</v>
      </c>
      <c r="H42" s="9">
        <v>0.32</v>
      </c>
      <c r="I42" s="9">
        <v>0.22</v>
      </c>
      <c r="J42" s="39">
        <v>0.31</v>
      </c>
    </row>
    <row r="43" spans="1:10" ht="16.5">
      <c r="A43" s="112"/>
      <c r="B43" s="96"/>
      <c r="C43" s="21" t="s">
        <v>59</v>
      </c>
      <c r="D43" s="23" t="s">
        <v>60</v>
      </c>
      <c r="E43" s="9">
        <v>1.56</v>
      </c>
      <c r="F43" s="9">
        <v>2.0299999999999998</v>
      </c>
      <c r="G43" s="9">
        <v>3.28</v>
      </c>
      <c r="H43" s="9">
        <v>3.05</v>
      </c>
      <c r="I43" s="9">
        <v>8.8699999999999992</v>
      </c>
      <c r="J43" s="39">
        <v>6.49</v>
      </c>
    </row>
    <row r="44" spans="1:10" ht="18.75">
      <c r="A44" s="112"/>
      <c r="B44" s="96"/>
      <c r="C44" s="18" t="s">
        <v>50</v>
      </c>
      <c r="D44" s="17" t="s">
        <v>61</v>
      </c>
      <c r="E44" s="9">
        <v>100</v>
      </c>
      <c r="F44" s="9">
        <v>125.6</v>
      </c>
      <c r="G44" s="9">
        <v>130</v>
      </c>
      <c r="H44" s="9">
        <v>160</v>
      </c>
      <c r="I44" s="9">
        <v>167.2</v>
      </c>
      <c r="J44" s="39">
        <v>182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10.4</v>
      </c>
      <c r="F45" s="9">
        <v>9.8000000000000007</v>
      </c>
      <c r="G45" s="9">
        <v>11.2</v>
      </c>
      <c r="H45" s="9">
        <v>10.5</v>
      </c>
      <c r="I45" s="9">
        <v>11.9</v>
      </c>
      <c r="J45" s="39">
        <v>14.6</v>
      </c>
    </row>
    <row r="46" spans="1:10" ht="18.75">
      <c r="A46" s="112"/>
      <c r="B46" s="96"/>
      <c r="C46" s="18" t="s">
        <v>50</v>
      </c>
      <c r="D46" s="17" t="s">
        <v>51</v>
      </c>
      <c r="E46" s="9">
        <v>8.1999999999999993</v>
      </c>
      <c r="F46" s="9">
        <v>5.0999999999999996</v>
      </c>
      <c r="G46" s="9">
        <v>5.3</v>
      </c>
      <c r="H46" s="9">
        <v>7.2</v>
      </c>
      <c r="I46" s="9">
        <v>6.61</v>
      </c>
      <c r="J46" s="39">
        <v>7.01</v>
      </c>
    </row>
    <row r="47" spans="1:10" ht="16.5">
      <c r="A47" s="112"/>
      <c r="B47" s="96"/>
      <c r="C47" s="20" t="s">
        <v>52</v>
      </c>
      <c r="D47" s="17" t="s">
        <v>65</v>
      </c>
      <c r="E47" s="9">
        <v>1.9</v>
      </c>
      <c r="F47" s="9">
        <v>2.6</v>
      </c>
      <c r="G47" s="9">
        <v>5.64</v>
      </c>
      <c r="H47" s="9">
        <v>5.88</v>
      </c>
      <c r="I47" s="9">
        <v>2.68</v>
      </c>
      <c r="J47" s="39">
        <v>3.3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10.199999999999999</v>
      </c>
      <c r="F48" s="9">
        <v>11.3</v>
      </c>
      <c r="G48" s="9">
        <v>10.7</v>
      </c>
      <c r="H48" s="9">
        <v>9.8000000000000007</v>
      </c>
      <c r="I48" s="9">
        <v>12.9</v>
      </c>
      <c r="J48" s="39">
        <v>9.8000000000000007</v>
      </c>
    </row>
    <row r="49" spans="1:13" ht="18.75">
      <c r="A49" s="112"/>
      <c r="B49" s="96"/>
      <c r="C49" s="18" t="s">
        <v>50</v>
      </c>
      <c r="D49" s="17" t="s">
        <v>51</v>
      </c>
      <c r="E49" s="9">
        <v>7.2</v>
      </c>
      <c r="F49" s="9">
        <v>7.6</v>
      </c>
      <c r="G49" s="9">
        <v>6.9</v>
      </c>
      <c r="H49" s="9">
        <v>6.4</v>
      </c>
      <c r="I49" s="9">
        <v>6.68</v>
      </c>
      <c r="J49" s="39">
        <v>8.61</v>
      </c>
    </row>
    <row r="50" spans="1:13" ht="16.5">
      <c r="A50" s="112"/>
      <c r="B50" s="96"/>
      <c r="C50" s="20" t="s">
        <v>52</v>
      </c>
      <c r="D50" s="17" t="s">
        <v>65</v>
      </c>
      <c r="E50" s="9">
        <v>13.8</v>
      </c>
      <c r="F50" s="9">
        <v>15.6</v>
      </c>
      <c r="G50" s="9">
        <v>2.46</v>
      </c>
      <c r="H50" s="9">
        <v>9.01</v>
      </c>
      <c r="I50" s="9">
        <v>16.5</v>
      </c>
      <c r="J50" s="39">
        <v>15.8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</v>
      </c>
      <c r="D56" s="26" t="s">
        <v>44</v>
      </c>
      <c r="E56" s="27">
        <v>82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22.7</v>
      </c>
      <c r="C59" s="33"/>
      <c r="D59" s="34">
        <v>27.8</v>
      </c>
      <c r="E59" s="33"/>
      <c r="F59" s="33">
        <v>11.1</v>
      </c>
      <c r="G59" s="35"/>
      <c r="H59" s="33">
        <v>12.1</v>
      </c>
      <c r="I59" s="33"/>
      <c r="J59" s="39">
        <v>10.199999999999999</v>
      </c>
      <c r="K59" s="39"/>
      <c r="L59" s="39">
        <v>89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32.1</v>
      </c>
      <c r="E61" s="33"/>
      <c r="F61" s="33">
        <v>30.1</v>
      </c>
      <c r="G61" s="35"/>
      <c r="H61" s="33">
        <v>27.3</v>
      </c>
      <c r="I61" s="33"/>
      <c r="J61" s="39">
        <v>25.7</v>
      </c>
      <c r="K61" s="39"/>
      <c r="L61" s="39">
        <v>22.05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77.900000000000006</v>
      </c>
      <c r="D63" s="34"/>
      <c r="E63" s="33">
        <v>43.1</v>
      </c>
      <c r="F63" s="33"/>
      <c r="G63" s="35">
        <v>37.6</v>
      </c>
      <c r="H63" s="33"/>
      <c r="I63" s="33">
        <v>35.299999999999997</v>
      </c>
      <c r="J63" s="39"/>
      <c r="K63" s="39">
        <v>30.87</v>
      </c>
      <c r="M63" s="39">
        <v>32.99</v>
      </c>
    </row>
    <row r="64" spans="1:13" ht="18.75">
      <c r="A64" s="36" t="s">
        <v>81</v>
      </c>
      <c r="B64" s="33"/>
      <c r="C64" s="33"/>
      <c r="D64" s="34"/>
      <c r="E64" s="33">
        <v>22.8</v>
      </c>
      <c r="F64" s="33"/>
      <c r="G64" s="37">
        <v>19.5</v>
      </c>
      <c r="H64" s="33"/>
      <c r="I64" s="33">
        <v>21.4</v>
      </c>
      <c r="J64" s="39"/>
      <c r="K64" s="39">
        <v>21.26</v>
      </c>
      <c r="L64" s="39"/>
      <c r="M64" s="39">
        <v>21.7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>
        <v>84.9</v>
      </c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>
        <v>7.72</v>
      </c>
      <c r="K67" s="39">
        <v>22.39</v>
      </c>
      <c r="L67" s="39">
        <v>7.34</v>
      </c>
      <c r="M67" s="39">
        <v>22.19</v>
      </c>
    </row>
    <row r="68" spans="1:13" ht="18.75">
      <c r="A68" s="41" t="s">
        <v>84</v>
      </c>
      <c r="B68" s="42">
        <v>6.5</v>
      </c>
      <c r="C68" s="33">
        <v>17.600000000000001</v>
      </c>
      <c r="D68" s="34">
        <v>7.1</v>
      </c>
      <c r="E68" s="33">
        <v>17.899999999999999</v>
      </c>
      <c r="F68" s="33">
        <v>7.8</v>
      </c>
      <c r="G68" s="35">
        <v>17</v>
      </c>
      <c r="H68" s="33">
        <v>7.19</v>
      </c>
      <c r="I68" s="33">
        <v>17.2</v>
      </c>
      <c r="J68" s="39">
        <v>8.9</v>
      </c>
      <c r="K68" s="39">
        <v>17.75</v>
      </c>
      <c r="L68" s="39">
        <v>7.66</v>
      </c>
      <c r="M68" s="39">
        <v>17.53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21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104</v>
      </c>
      <c r="D2" s="54"/>
      <c r="E2" s="54"/>
      <c r="F2" s="55" t="s">
        <v>105</v>
      </c>
      <c r="G2" s="55"/>
      <c r="H2" s="55"/>
      <c r="I2" s="56" t="s">
        <v>106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9330</v>
      </c>
      <c r="D4" s="57"/>
      <c r="E4" s="57"/>
      <c r="F4" s="57">
        <v>10400</v>
      </c>
      <c r="G4" s="57"/>
      <c r="H4" s="57"/>
      <c r="I4" s="57">
        <v>11400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9110</v>
      </c>
      <c r="D5" s="57"/>
      <c r="E5" s="57"/>
      <c r="F5" s="57">
        <v>10400</v>
      </c>
      <c r="G5" s="57"/>
      <c r="H5" s="57"/>
      <c r="I5" s="57">
        <v>11500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C4-'3日'!I4</f>
        <v>950</v>
      </c>
      <c r="D6" s="115"/>
      <c r="E6" s="115"/>
      <c r="F6" s="116">
        <f>F4-C4</f>
        <v>1070</v>
      </c>
      <c r="G6" s="117"/>
      <c r="H6" s="118"/>
      <c r="I6" s="116">
        <f>I4-F4</f>
        <v>1000</v>
      </c>
      <c r="J6" s="117"/>
      <c r="K6" s="118"/>
      <c r="L6" s="126">
        <f>C6+F6+I6</f>
        <v>3020</v>
      </c>
      <c r="M6" s="126">
        <f>C7+F7+I7</f>
        <v>3070</v>
      </c>
    </row>
    <row r="7" spans="1:15" ht="21.95" customHeight="1">
      <c r="A7" s="104"/>
      <c r="B7" s="6" t="s">
        <v>8</v>
      </c>
      <c r="C7" s="115">
        <f>C5-'3日'!I5</f>
        <v>680</v>
      </c>
      <c r="D7" s="115"/>
      <c r="E7" s="115"/>
      <c r="F7" s="116">
        <f>F5-C5</f>
        <v>1290</v>
      </c>
      <c r="G7" s="117"/>
      <c r="H7" s="118"/>
      <c r="I7" s="116">
        <f>I5-F5</f>
        <v>1100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43" t="s">
        <v>93</v>
      </c>
      <c r="D11" s="43" t="s">
        <v>93</v>
      </c>
      <c r="E11" s="43" t="s">
        <v>93</v>
      </c>
      <c r="F11" s="43" t="s">
        <v>93</v>
      </c>
      <c r="G11" s="43" t="s">
        <v>93</v>
      </c>
      <c r="H11" s="43" t="s">
        <v>93</v>
      </c>
      <c r="I11" s="43" t="s">
        <v>93</v>
      </c>
      <c r="J11" s="43" t="s">
        <v>93</v>
      </c>
      <c r="K11" s="43" t="s">
        <v>93</v>
      </c>
    </row>
    <row r="12" spans="1:15" ht="21.95" customHeight="1">
      <c r="A12" s="106"/>
      <c r="B12" s="8" t="s">
        <v>15</v>
      </c>
      <c r="C12" s="43">
        <v>60</v>
      </c>
      <c r="D12" s="43">
        <v>60</v>
      </c>
      <c r="E12" s="43">
        <v>60</v>
      </c>
      <c r="F12" s="43">
        <v>60</v>
      </c>
      <c r="G12" s="43">
        <v>60</v>
      </c>
      <c r="H12" s="43">
        <v>60</v>
      </c>
      <c r="I12" s="43">
        <v>60</v>
      </c>
      <c r="J12" s="43">
        <v>60</v>
      </c>
      <c r="K12" s="43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310</v>
      </c>
      <c r="D15" s="9">
        <v>270</v>
      </c>
      <c r="E15" s="9">
        <v>500</v>
      </c>
      <c r="F15" s="9">
        <v>500</v>
      </c>
      <c r="G15" s="9">
        <v>460</v>
      </c>
      <c r="H15" s="9">
        <v>420</v>
      </c>
      <c r="I15" s="9">
        <v>420</v>
      </c>
      <c r="J15" s="9">
        <v>380</v>
      </c>
      <c r="K15" s="9">
        <v>350</v>
      </c>
    </row>
    <row r="16" spans="1:15" ht="21.95" customHeight="1">
      <c r="A16" s="107"/>
      <c r="B16" s="11" t="s">
        <v>20</v>
      </c>
      <c r="C16" s="65" t="s">
        <v>116</v>
      </c>
      <c r="D16" s="65"/>
      <c r="E16" s="65"/>
      <c r="F16" s="65" t="s">
        <v>21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43" t="s">
        <v>93</v>
      </c>
      <c r="D17" s="43" t="s">
        <v>93</v>
      </c>
      <c r="E17" s="43" t="s">
        <v>93</v>
      </c>
      <c r="F17" s="43" t="s">
        <v>93</v>
      </c>
      <c r="G17" s="43" t="s">
        <v>93</v>
      </c>
      <c r="H17" s="43" t="s">
        <v>93</v>
      </c>
      <c r="I17" s="43" t="s">
        <v>93</v>
      </c>
      <c r="J17" s="43" t="s">
        <v>93</v>
      </c>
      <c r="K17" s="43" t="s">
        <v>93</v>
      </c>
    </row>
    <row r="18" spans="1:11" ht="21.95" customHeight="1">
      <c r="A18" s="108"/>
      <c r="B18" s="12" t="s">
        <v>15</v>
      </c>
      <c r="C18" s="43">
        <v>60</v>
      </c>
      <c r="D18" s="43">
        <v>60</v>
      </c>
      <c r="E18" s="43">
        <v>60</v>
      </c>
      <c r="F18" s="43">
        <v>60</v>
      </c>
      <c r="G18" s="43">
        <v>60</v>
      </c>
      <c r="H18" s="43">
        <v>60</v>
      </c>
      <c r="I18" s="43">
        <v>60</v>
      </c>
      <c r="J18" s="43">
        <v>60</v>
      </c>
      <c r="K18" s="43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440</v>
      </c>
      <c r="D21" s="9">
        <v>400</v>
      </c>
      <c r="E21" s="9">
        <v>350</v>
      </c>
      <c r="F21" s="9">
        <v>340</v>
      </c>
      <c r="G21" s="9">
        <v>290</v>
      </c>
      <c r="H21" s="9">
        <v>540</v>
      </c>
      <c r="I21" s="9">
        <v>540</v>
      </c>
      <c r="J21" s="9">
        <v>490</v>
      </c>
      <c r="K21" s="9">
        <v>440</v>
      </c>
    </row>
    <row r="22" spans="1:11" ht="39.950000000000003" customHeight="1">
      <c r="A22" s="109"/>
      <c r="B22" s="11" t="s">
        <v>25</v>
      </c>
      <c r="C22" s="65" t="s">
        <v>26</v>
      </c>
      <c r="D22" s="65"/>
      <c r="E22" s="65"/>
      <c r="F22" s="65" t="s">
        <v>117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900</v>
      </c>
      <c r="D23" s="64"/>
      <c r="E23" s="64"/>
      <c r="F23" s="64">
        <v>750</v>
      </c>
      <c r="G23" s="64"/>
      <c r="H23" s="64"/>
      <c r="I23" s="64">
        <v>670</v>
      </c>
      <c r="J23" s="64"/>
      <c r="K23" s="64"/>
    </row>
    <row r="24" spans="1:11" ht="21.95" customHeight="1">
      <c r="A24" s="110"/>
      <c r="B24" s="13" t="s">
        <v>29</v>
      </c>
      <c r="C24" s="64">
        <v>1200</v>
      </c>
      <c r="D24" s="64"/>
      <c r="E24" s="64"/>
      <c r="F24" s="64">
        <v>1000</v>
      </c>
      <c r="G24" s="64"/>
      <c r="H24" s="64"/>
      <c r="I24" s="64">
        <v>890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20</v>
      </c>
      <c r="D25" s="64"/>
      <c r="E25" s="64"/>
      <c r="F25" s="64">
        <v>20</v>
      </c>
      <c r="G25" s="64"/>
      <c r="H25" s="64"/>
      <c r="I25" s="64">
        <v>20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118</v>
      </c>
      <c r="D28" s="78"/>
      <c r="E28" s="79"/>
      <c r="F28" s="77" t="s">
        <v>119</v>
      </c>
      <c r="G28" s="78"/>
      <c r="H28" s="79"/>
      <c r="I28" s="77" t="s">
        <v>120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121</v>
      </c>
      <c r="D31" s="69"/>
      <c r="E31" s="70"/>
      <c r="F31" s="68" t="s">
        <v>114</v>
      </c>
      <c r="G31" s="69"/>
      <c r="H31" s="70"/>
      <c r="I31" s="68" t="s">
        <v>122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10.3</v>
      </c>
      <c r="F35" s="9">
        <v>10.130000000000001</v>
      </c>
      <c r="G35" s="9">
        <v>10.29</v>
      </c>
      <c r="H35" s="9">
        <v>10.01</v>
      </c>
      <c r="I35" s="9">
        <v>9.74</v>
      </c>
      <c r="J35" s="39">
        <v>9.76</v>
      </c>
    </row>
    <row r="36" spans="1:10" ht="15.75">
      <c r="A36" s="112"/>
      <c r="B36" s="96"/>
      <c r="C36" s="17" t="s">
        <v>48</v>
      </c>
      <c r="D36" s="17" t="s">
        <v>49</v>
      </c>
      <c r="E36" s="9">
        <v>50.6</v>
      </c>
      <c r="F36" s="9">
        <v>42.5</v>
      </c>
      <c r="G36" s="9">
        <v>52.3</v>
      </c>
      <c r="H36" s="9">
        <v>46.8</v>
      </c>
      <c r="I36" s="9">
        <v>34.9</v>
      </c>
      <c r="J36" s="39">
        <v>33.700000000000003</v>
      </c>
    </row>
    <row r="37" spans="1:10" ht="18.75">
      <c r="A37" s="112"/>
      <c r="B37" s="96"/>
      <c r="C37" s="18" t="s">
        <v>50</v>
      </c>
      <c r="D37" s="17" t="s">
        <v>51</v>
      </c>
      <c r="E37" s="9">
        <v>77</v>
      </c>
      <c r="F37" s="9">
        <v>68</v>
      </c>
      <c r="G37" s="19">
        <v>89.9</v>
      </c>
      <c r="H37" s="9">
        <v>91.6</v>
      </c>
      <c r="I37" s="9">
        <v>65.3</v>
      </c>
      <c r="J37" s="39">
        <v>67.3</v>
      </c>
    </row>
    <row r="38" spans="1:10" ht="16.5">
      <c r="A38" s="112"/>
      <c r="B38" s="96"/>
      <c r="C38" s="20" t="s">
        <v>52</v>
      </c>
      <c r="D38" s="17" t="s">
        <v>53</v>
      </c>
      <c r="E38" s="44">
        <v>105</v>
      </c>
      <c r="F38" s="44">
        <v>112</v>
      </c>
      <c r="G38" s="19">
        <v>59.7</v>
      </c>
      <c r="H38" s="19">
        <v>49.3</v>
      </c>
      <c r="I38" s="9">
        <v>43.7</v>
      </c>
      <c r="J38" s="39">
        <v>40.200000000000003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10.46</v>
      </c>
      <c r="F40" s="9">
        <v>10.4</v>
      </c>
      <c r="G40" s="9">
        <v>10.83</v>
      </c>
      <c r="H40" s="9">
        <v>10.8</v>
      </c>
      <c r="I40" s="9">
        <v>10.99</v>
      </c>
      <c r="J40" s="39">
        <v>10.82</v>
      </c>
    </row>
    <row r="41" spans="1:10" ht="15.75">
      <c r="A41" s="112"/>
      <c r="B41" s="96"/>
      <c r="C41" s="17" t="s">
        <v>48</v>
      </c>
      <c r="D41" s="17" t="s">
        <v>56</v>
      </c>
      <c r="E41" s="9">
        <v>95</v>
      </c>
      <c r="F41" s="9">
        <v>84</v>
      </c>
      <c r="G41" s="9">
        <v>91.7</v>
      </c>
      <c r="H41" s="9">
        <v>88.2</v>
      </c>
      <c r="I41" s="9">
        <v>72.3</v>
      </c>
      <c r="J41" s="39">
        <v>68.599999999999994</v>
      </c>
    </row>
    <row r="42" spans="1:10" ht="15.75">
      <c r="A42" s="112"/>
      <c r="B42" s="96"/>
      <c r="C42" s="21" t="s">
        <v>57</v>
      </c>
      <c r="D42" s="22" t="s">
        <v>58</v>
      </c>
      <c r="E42" s="9">
        <v>0.2</v>
      </c>
      <c r="F42" s="9">
        <v>0.26</v>
      </c>
      <c r="G42" s="9">
        <v>0.15</v>
      </c>
      <c r="H42" s="9">
        <v>0.19</v>
      </c>
      <c r="I42" s="9">
        <v>0.17</v>
      </c>
      <c r="J42" s="39">
        <v>0.18</v>
      </c>
    </row>
    <row r="43" spans="1:10" ht="16.5">
      <c r="A43" s="112"/>
      <c r="B43" s="96"/>
      <c r="C43" s="21" t="s">
        <v>59</v>
      </c>
      <c r="D43" s="23" t="s">
        <v>60</v>
      </c>
      <c r="E43" s="9">
        <v>0.53</v>
      </c>
      <c r="F43" s="9">
        <v>0.53</v>
      </c>
      <c r="G43" s="9">
        <v>0.75</v>
      </c>
      <c r="H43" s="9">
        <v>0.37</v>
      </c>
      <c r="I43" s="9">
        <v>0.32</v>
      </c>
      <c r="J43" s="39">
        <v>0.39</v>
      </c>
    </row>
    <row r="44" spans="1:10" ht="18.75">
      <c r="A44" s="112"/>
      <c r="B44" s="96"/>
      <c r="C44" s="18" t="s">
        <v>50</v>
      </c>
      <c r="D44" s="17" t="s">
        <v>61</v>
      </c>
      <c r="E44" s="9">
        <v>180</v>
      </c>
      <c r="F44" s="9">
        <v>160</v>
      </c>
      <c r="G44" s="9">
        <v>210</v>
      </c>
      <c r="H44" s="9">
        <v>240</v>
      </c>
      <c r="I44" s="9">
        <v>185</v>
      </c>
      <c r="J44" s="39">
        <v>191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11.3</v>
      </c>
      <c r="F45" s="9">
        <v>12.5</v>
      </c>
      <c r="G45" s="9">
        <v>11.8</v>
      </c>
      <c r="H45" s="9">
        <v>10.9</v>
      </c>
      <c r="I45" s="9">
        <v>9.3699999999999992</v>
      </c>
      <c r="J45" s="39">
        <v>9.27</v>
      </c>
    </row>
    <row r="46" spans="1:10" ht="18.75">
      <c r="A46" s="112"/>
      <c r="B46" s="96"/>
      <c r="C46" s="18" t="s">
        <v>50</v>
      </c>
      <c r="D46" s="17" t="s">
        <v>51</v>
      </c>
      <c r="E46" s="9">
        <v>7.8</v>
      </c>
      <c r="F46" s="9">
        <v>8.1999999999999993</v>
      </c>
      <c r="G46" s="9">
        <v>8.6</v>
      </c>
      <c r="H46" s="9">
        <v>9.3000000000000007</v>
      </c>
      <c r="I46" s="9">
        <v>9.3000000000000007</v>
      </c>
      <c r="J46" s="39">
        <v>8.6</v>
      </c>
    </row>
    <row r="47" spans="1:10" ht="16.5">
      <c r="A47" s="112"/>
      <c r="B47" s="96"/>
      <c r="C47" s="20" t="s">
        <v>52</v>
      </c>
      <c r="D47" s="17" t="s">
        <v>65</v>
      </c>
      <c r="E47" s="9">
        <v>2.65</v>
      </c>
      <c r="F47" s="9">
        <v>3.47</v>
      </c>
      <c r="G47" s="9">
        <v>1.78</v>
      </c>
      <c r="H47" s="9">
        <v>1.84</v>
      </c>
      <c r="I47" s="9">
        <v>0.83</v>
      </c>
      <c r="J47" s="39">
        <v>1.51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12.4</v>
      </c>
      <c r="F48" s="9">
        <v>11.4</v>
      </c>
      <c r="G48" s="9">
        <v>12.1</v>
      </c>
      <c r="H48" s="9">
        <v>11.5</v>
      </c>
      <c r="I48" s="9">
        <v>9.09</v>
      </c>
      <c r="J48" s="39">
        <v>9.1</v>
      </c>
    </row>
    <row r="49" spans="1:13" ht="18.75">
      <c r="A49" s="112"/>
      <c r="B49" s="96"/>
      <c r="C49" s="18" t="s">
        <v>50</v>
      </c>
      <c r="D49" s="17" t="s">
        <v>51</v>
      </c>
      <c r="E49" s="9">
        <v>5.7</v>
      </c>
      <c r="F49" s="9">
        <v>6.8</v>
      </c>
      <c r="G49" s="9">
        <v>8.4</v>
      </c>
      <c r="H49" s="9">
        <v>8.5</v>
      </c>
      <c r="I49" s="9">
        <v>12.3</v>
      </c>
      <c r="J49" s="39">
        <v>11.5</v>
      </c>
    </row>
    <row r="50" spans="1:13" ht="16.5">
      <c r="A50" s="112"/>
      <c r="B50" s="96"/>
      <c r="C50" s="20" t="s">
        <v>52</v>
      </c>
      <c r="D50" s="17" t="s">
        <v>65</v>
      </c>
      <c r="E50" s="9">
        <v>8.4</v>
      </c>
      <c r="F50" s="9">
        <v>9.26</v>
      </c>
      <c r="G50" s="9">
        <v>5.82</v>
      </c>
      <c r="H50" s="9">
        <v>8.07</v>
      </c>
      <c r="I50" s="9">
        <v>4.0599999999999996</v>
      </c>
      <c r="J50" s="39">
        <v>4.09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20.399999999999999</v>
      </c>
      <c r="I59" s="33"/>
      <c r="J59" s="39">
        <v>1.83</v>
      </c>
      <c r="K59" s="39"/>
      <c r="L59" s="39">
        <v>9.32</v>
      </c>
      <c r="M59" s="39"/>
    </row>
    <row r="60" spans="1:13" ht="18.75">
      <c r="A60" s="31" t="s">
        <v>78</v>
      </c>
      <c r="B60" s="32">
        <v>2.68</v>
      </c>
      <c r="C60" s="33"/>
      <c r="D60" s="34">
        <v>3.59</v>
      </c>
      <c r="E60" s="33"/>
      <c r="F60" s="33">
        <v>12.1</v>
      </c>
      <c r="G60" s="35"/>
      <c r="H60" s="33">
        <v>8.8000000000000007</v>
      </c>
      <c r="I60" s="33"/>
      <c r="J60" s="39">
        <v>1.0900000000000001</v>
      </c>
      <c r="K60" s="39"/>
      <c r="L60" s="39"/>
      <c r="M60" s="39"/>
    </row>
    <row r="61" spans="1:13" ht="18.75">
      <c r="A61" s="31" t="s">
        <v>79</v>
      </c>
      <c r="B61" s="32">
        <v>3.75</v>
      </c>
      <c r="C61" s="33"/>
      <c r="D61" s="34">
        <v>12.5</v>
      </c>
      <c r="E61" s="33"/>
      <c r="F61" s="33">
        <v>12.7</v>
      </c>
      <c r="G61" s="35"/>
      <c r="H61" s="33"/>
      <c r="I61" s="33"/>
      <c r="J61" s="39"/>
      <c r="K61" s="39"/>
      <c r="L61" s="39">
        <v>2.11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25.6</v>
      </c>
      <c r="D63" s="34"/>
      <c r="E63" s="33">
        <v>30.2</v>
      </c>
      <c r="F63" s="33"/>
      <c r="G63" s="35"/>
      <c r="H63" s="33"/>
      <c r="I63" s="33">
        <v>30.1</v>
      </c>
      <c r="J63" s="39"/>
      <c r="K63" s="39">
        <v>14.18</v>
      </c>
      <c r="M63" s="39">
        <v>13.83</v>
      </c>
    </row>
    <row r="64" spans="1:13" ht="18.75">
      <c r="A64" s="36" t="s">
        <v>81</v>
      </c>
      <c r="B64" s="33"/>
      <c r="C64" s="33">
        <v>26.5</v>
      </c>
      <c r="D64" s="34"/>
      <c r="E64" s="33">
        <v>21.7</v>
      </c>
      <c r="F64" s="33"/>
      <c r="G64" s="37">
        <v>19.7</v>
      </c>
      <c r="H64" s="33"/>
      <c r="I64" s="33">
        <v>16.8</v>
      </c>
      <c r="J64" s="39"/>
      <c r="K64" s="39">
        <v>13.8</v>
      </c>
      <c r="L64" s="39"/>
      <c r="M64" s="39">
        <v>13.42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>
        <v>77.099999999999994</v>
      </c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>
        <v>4.1100000000000003</v>
      </c>
      <c r="K67" s="39">
        <v>18.37</v>
      </c>
      <c r="L67" s="39">
        <v>4.24</v>
      </c>
      <c r="M67" s="39">
        <v>19.260000000000002</v>
      </c>
    </row>
    <row r="68" spans="1:13" ht="18.75">
      <c r="A68" s="41" t="s">
        <v>84</v>
      </c>
      <c r="B68" s="42">
        <v>15.75</v>
      </c>
      <c r="C68" s="33">
        <v>13.8</v>
      </c>
      <c r="D68" s="34">
        <v>18.260000000000002</v>
      </c>
      <c r="E68" s="33">
        <v>12.4</v>
      </c>
      <c r="F68" s="33">
        <v>4.3099999999999996</v>
      </c>
      <c r="G68" s="35">
        <v>12.2</v>
      </c>
      <c r="H68" s="33">
        <v>3.25</v>
      </c>
      <c r="I68" s="33">
        <v>11.6</v>
      </c>
      <c r="J68" s="39">
        <v>3.12</v>
      </c>
      <c r="K68" s="39">
        <v>11.77</v>
      </c>
      <c r="L68" s="39">
        <v>3.06</v>
      </c>
      <c r="M68" s="39">
        <v>13.01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C43" sqref="A43:XFD4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123</v>
      </c>
      <c r="D2" s="54"/>
      <c r="E2" s="54"/>
      <c r="F2" s="55" t="s">
        <v>124</v>
      </c>
      <c r="G2" s="55"/>
      <c r="H2" s="55"/>
      <c r="I2" s="56" t="s">
        <v>125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12430</v>
      </c>
      <c r="D4" s="57"/>
      <c r="E4" s="57"/>
      <c r="F4" s="57">
        <v>13350</v>
      </c>
      <c r="G4" s="57"/>
      <c r="H4" s="57"/>
      <c r="I4" s="57">
        <v>14350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12460</v>
      </c>
      <c r="D5" s="57"/>
      <c r="E5" s="57"/>
      <c r="F5" s="57">
        <v>13550</v>
      </c>
      <c r="G5" s="57"/>
      <c r="H5" s="57"/>
      <c r="I5" s="57">
        <v>14500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C4-'4日'!I4</f>
        <v>1030</v>
      </c>
      <c r="D6" s="115"/>
      <c r="E6" s="115"/>
      <c r="F6" s="116">
        <f>F4-C4</f>
        <v>920</v>
      </c>
      <c r="G6" s="117"/>
      <c r="H6" s="118"/>
      <c r="I6" s="116">
        <f>I4-F4</f>
        <v>1000</v>
      </c>
      <c r="J6" s="117"/>
      <c r="K6" s="118"/>
      <c r="L6" s="126">
        <f>C6+F6+I6</f>
        <v>2950</v>
      </c>
      <c r="M6" s="126">
        <f>C7+F7+I7</f>
        <v>3000</v>
      </c>
    </row>
    <row r="7" spans="1:15" ht="21.95" customHeight="1">
      <c r="A7" s="104"/>
      <c r="B7" s="6" t="s">
        <v>8</v>
      </c>
      <c r="C7" s="115">
        <f>C5-'4日'!I5</f>
        <v>960</v>
      </c>
      <c r="D7" s="115"/>
      <c r="E7" s="115"/>
      <c r="F7" s="116">
        <f>F5-C5</f>
        <v>1090</v>
      </c>
      <c r="G7" s="117"/>
      <c r="H7" s="118"/>
      <c r="I7" s="116">
        <f>I5-F5</f>
        <v>950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43" t="s">
        <v>93</v>
      </c>
      <c r="D11" s="43" t="s">
        <v>93</v>
      </c>
      <c r="E11" s="43" t="s">
        <v>93</v>
      </c>
      <c r="F11" s="43" t="s">
        <v>93</v>
      </c>
      <c r="G11" s="43" t="s">
        <v>93</v>
      </c>
      <c r="H11" s="43" t="s">
        <v>93</v>
      </c>
      <c r="I11" s="43" t="s">
        <v>93</v>
      </c>
      <c r="J11" s="43" t="s">
        <v>93</v>
      </c>
      <c r="K11" s="43" t="s">
        <v>93</v>
      </c>
    </row>
    <row r="12" spans="1:15" ht="21.95" customHeight="1">
      <c r="A12" s="106"/>
      <c r="B12" s="8" t="s">
        <v>15</v>
      </c>
      <c r="C12" s="43">
        <v>60</v>
      </c>
      <c r="D12" s="43">
        <v>60</v>
      </c>
      <c r="E12" s="43">
        <v>60</v>
      </c>
      <c r="F12" s="43">
        <v>60</v>
      </c>
      <c r="G12" s="43">
        <v>60</v>
      </c>
      <c r="H12" s="43">
        <v>60</v>
      </c>
      <c r="I12" s="43">
        <v>60</v>
      </c>
      <c r="J12" s="43">
        <v>60</v>
      </c>
      <c r="K12" s="43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350</v>
      </c>
      <c r="D15" s="9">
        <v>310</v>
      </c>
      <c r="E15" s="9">
        <v>270</v>
      </c>
      <c r="F15" s="9">
        <v>270</v>
      </c>
      <c r="G15" s="9">
        <v>240</v>
      </c>
      <c r="H15" s="9">
        <v>360</v>
      </c>
      <c r="I15" s="9">
        <v>360</v>
      </c>
      <c r="J15" s="9">
        <v>320</v>
      </c>
      <c r="K15" s="9">
        <v>280</v>
      </c>
    </row>
    <row r="16" spans="1:15" ht="28.5" customHeight="1">
      <c r="A16" s="107"/>
      <c r="B16" s="11" t="s">
        <v>20</v>
      </c>
      <c r="C16" s="65" t="s">
        <v>21</v>
      </c>
      <c r="D16" s="65"/>
      <c r="E16" s="65"/>
      <c r="F16" s="65" t="s">
        <v>126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43" t="s">
        <v>93</v>
      </c>
      <c r="D17" s="43" t="s">
        <v>93</v>
      </c>
      <c r="E17" s="43" t="s">
        <v>93</v>
      </c>
      <c r="F17" s="43" t="s">
        <v>93</v>
      </c>
      <c r="G17" s="43" t="s">
        <v>93</v>
      </c>
      <c r="H17" s="43" t="s">
        <v>93</v>
      </c>
      <c r="I17" s="43" t="s">
        <v>93</v>
      </c>
      <c r="J17" s="43" t="s">
        <v>93</v>
      </c>
      <c r="K17" s="43" t="s">
        <v>93</v>
      </c>
    </row>
    <row r="18" spans="1:11" ht="21.95" customHeight="1">
      <c r="A18" s="108"/>
      <c r="B18" s="12" t="s">
        <v>15</v>
      </c>
      <c r="C18" s="43">
        <v>60</v>
      </c>
      <c r="D18" s="43">
        <v>60</v>
      </c>
      <c r="E18" s="43">
        <v>60</v>
      </c>
      <c r="F18" s="43">
        <v>60</v>
      </c>
      <c r="G18" s="43">
        <v>60</v>
      </c>
      <c r="H18" s="43">
        <v>60</v>
      </c>
      <c r="I18" s="43">
        <v>60</v>
      </c>
      <c r="J18" s="43">
        <v>60</v>
      </c>
      <c r="K18" s="43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440</v>
      </c>
      <c r="D21" s="9">
        <v>380</v>
      </c>
      <c r="E21" s="9">
        <v>320</v>
      </c>
      <c r="F21" s="9">
        <v>260</v>
      </c>
      <c r="G21" s="9">
        <v>200</v>
      </c>
      <c r="H21" s="9">
        <v>550</v>
      </c>
      <c r="I21" s="9">
        <v>540</v>
      </c>
      <c r="J21" s="9">
        <v>500</v>
      </c>
      <c r="K21" s="9">
        <v>460</v>
      </c>
    </row>
    <row r="22" spans="1:11" ht="34.5" customHeight="1">
      <c r="A22" s="109"/>
      <c r="B22" s="11" t="s">
        <v>25</v>
      </c>
      <c r="C22" s="65" t="s">
        <v>26</v>
      </c>
      <c r="D22" s="65"/>
      <c r="E22" s="65"/>
      <c r="F22" s="65" t="s">
        <v>127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500</v>
      </c>
      <c r="D23" s="64"/>
      <c r="E23" s="64"/>
      <c r="F23" s="64">
        <v>500</v>
      </c>
      <c r="G23" s="64"/>
      <c r="H23" s="64"/>
      <c r="I23" s="64">
        <v>370</v>
      </c>
      <c r="J23" s="64"/>
      <c r="K23" s="64"/>
    </row>
    <row r="24" spans="1:11" ht="21.95" customHeight="1">
      <c r="A24" s="110"/>
      <c r="B24" s="13" t="s">
        <v>29</v>
      </c>
      <c r="C24" s="64">
        <v>890</v>
      </c>
      <c r="D24" s="64"/>
      <c r="E24" s="64"/>
      <c r="F24" s="64">
        <v>890</v>
      </c>
      <c r="G24" s="64"/>
      <c r="H24" s="64"/>
      <c r="I24" s="64">
        <v>600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20</v>
      </c>
      <c r="D25" s="64"/>
      <c r="E25" s="64"/>
      <c r="F25" s="64">
        <v>20</v>
      </c>
      <c r="G25" s="64"/>
      <c r="H25" s="64"/>
      <c r="I25" s="64">
        <v>20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128</v>
      </c>
      <c r="D28" s="78"/>
      <c r="E28" s="79"/>
      <c r="F28" s="77"/>
      <c r="G28" s="78"/>
      <c r="H28" s="79"/>
      <c r="I28" s="77" t="s">
        <v>129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130</v>
      </c>
      <c r="D31" s="69"/>
      <c r="E31" s="70"/>
      <c r="F31" s="68" t="s">
        <v>131</v>
      </c>
      <c r="G31" s="69"/>
      <c r="H31" s="70"/>
      <c r="I31" s="68" t="s">
        <v>97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9.74</v>
      </c>
      <c r="F35" s="9">
        <v>9.35</v>
      </c>
      <c r="G35" s="9">
        <v>9.24</v>
      </c>
      <c r="H35" s="9">
        <v>9.3000000000000007</v>
      </c>
      <c r="I35" s="9">
        <v>9.61</v>
      </c>
      <c r="J35" s="39">
        <v>9.58</v>
      </c>
    </row>
    <row r="36" spans="1:10" ht="15.75">
      <c r="A36" s="112"/>
      <c r="B36" s="96"/>
      <c r="C36" s="17" t="s">
        <v>48</v>
      </c>
      <c r="D36" s="17" t="s">
        <v>49</v>
      </c>
      <c r="E36" s="9">
        <v>29.7</v>
      </c>
      <c r="F36" s="9">
        <v>10.87</v>
      </c>
      <c r="G36" s="9">
        <v>15.8</v>
      </c>
      <c r="H36" s="9">
        <v>15.5</v>
      </c>
      <c r="I36" s="9">
        <v>8.6</v>
      </c>
      <c r="J36" s="39">
        <v>7.8</v>
      </c>
    </row>
    <row r="37" spans="1:10" ht="18.75">
      <c r="A37" s="112"/>
      <c r="B37" s="96"/>
      <c r="C37" s="18" t="s">
        <v>50</v>
      </c>
      <c r="D37" s="17" t="s">
        <v>51</v>
      </c>
      <c r="E37" s="9">
        <v>60.8</v>
      </c>
      <c r="F37" s="9">
        <v>45.1</v>
      </c>
      <c r="G37" s="19">
        <v>41.5</v>
      </c>
      <c r="H37" s="9">
        <v>30.6</v>
      </c>
      <c r="I37" s="9">
        <v>24.1</v>
      </c>
      <c r="J37" s="39">
        <v>18.899999999999999</v>
      </c>
    </row>
    <row r="38" spans="1:10" ht="16.5">
      <c r="A38" s="112"/>
      <c r="B38" s="96"/>
      <c r="C38" s="20" t="s">
        <v>52</v>
      </c>
      <c r="D38" s="17" t="s">
        <v>53</v>
      </c>
      <c r="E38" s="19">
        <v>25.4</v>
      </c>
      <c r="F38" s="19">
        <v>16.3</v>
      </c>
      <c r="G38" s="19">
        <v>5.43</v>
      </c>
      <c r="H38" s="19">
        <v>5.71</v>
      </c>
      <c r="I38" s="9">
        <v>4.62</v>
      </c>
      <c r="J38" s="39">
        <v>4.8499999999999996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10.73</v>
      </c>
      <c r="F40" s="9">
        <v>10.75</v>
      </c>
      <c r="G40" s="9">
        <v>10.82</v>
      </c>
      <c r="H40" s="9">
        <v>10.9</v>
      </c>
      <c r="I40" s="9">
        <v>10.7</v>
      </c>
      <c r="J40" s="39">
        <v>10.65</v>
      </c>
    </row>
    <row r="41" spans="1:10" ht="15.75">
      <c r="A41" s="112"/>
      <c r="B41" s="96"/>
      <c r="C41" s="17" t="s">
        <v>48</v>
      </c>
      <c r="D41" s="17" t="s">
        <v>56</v>
      </c>
      <c r="E41" s="9">
        <v>103.5</v>
      </c>
      <c r="F41" s="9">
        <v>122.9</v>
      </c>
      <c r="G41" s="9">
        <v>131.69999999999999</v>
      </c>
      <c r="H41" s="9">
        <v>149.19999999999999</v>
      </c>
      <c r="I41" s="9">
        <v>118.1</v>
      </c>
      <c r="J41" s="39">
        <v>105.6</v>
      </c>
    </row>
    <row r="42" spans="1:10" ht="15.75">
      <c r="A42" s="112"/>
      <c r="B42" s="96"/>
      <c r="C42" s="21" t="s">
        <v>57</v>
      </c>
      <c r="D42" s="22" t="s">
        <v>58</v>
      </c>
      <c r="E42" s="9">
        <v>0.1</v>
      </c>
      <c r="F42" s="9">
        <v>0.11</v>
      </c>
      <c r="G42" s="9">
        <v>0.11</v>
      </c>
      <c r="H42" s="9">
        <v>0.13</v>
      </c>
      <c r="I42" s="9">
        <v>0.12</v>
      </c>
      <c r="J42" s="39">
        <v>0.1</v>
      </c>
    </row>
    <row r="43" spans="1:10" ht="16.5">
      <c r="A43" s="112"/>
      <c r="B43" s="96"/>
      <c r="C43" s="21" t="s">
        <v>59</v>
      </c>
      <c r="D43" s="23" t="s">
        <v>60</v>
      </c>
      <c r="E43" s="9">
        <v>0.62</v>
      </c>
      <c r="F43" s="9">
        <v>0.31</v>
      </c>
      <c r="G43" s="9">
        <v>0.44</v>
      </c>
      <c r="H43" s="9">
        <v>0.39</v>
      </c>
      <c r="I43" s="9">
        <v>0.31</v>
      </c>
      <c r="J43" s="39">
        <v>0.39</v>
      </c>
    </row>
    <row r="44" spans="1:10" ht="18.75">
      <c r="A44" s="112"/>
      <c r="B44" s="96"/>
      <c r="C44" s="18" t="s">
        <v>50</v>
      </c>
      <c r="D44" s="17" t="s">
        <v>61</v>
      </c>
      <c r="E44" s="9">
        <v>210</v>
      </c>
      <c r="F44" s="9">
        <v>180</v>
      </c>
      <c r="G44" s="9">
        <v>270</v>
      </c>
      <c r="H44" s="9">
        <v>240</v>
      </c>
      <c r="I44" s="9">
        <v>230</v>
      </c>
      <c r="J44" s="39">
        <v>310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8.8000000000000007</v>
      </c>
      <c r="F45" s="9">
        <v>12.7</v>
      </c>
      <c r="G45" s="9">
        <v>8.1</v>
      </c>
      <c r="H45" s="9">
        <v>7.3</v>
      </c>
      <c r="I45" s="9">
        <v>10.1</v>
      </c>
      <c r="J45" s="39">
        <v>9.1999999999999993</v>
      </c>
    </row>
    <row r="46" spans="1:10" ht="18.75">
      <c r="A46" s="112"/>
      <c r="B46" s="96"/>
      <c r="C46" s="18" t="s">
        <v>50</v>
      </c>
      <c r="D46" s="17" t="s">
        <v>51</v>
      </c>
      <c r="E46" s="9">
        <v>7.6</v>
      </c>
      <c r="F46" s="9">
        <v>12.1</v>
      </c>
      <c r="G46" s="9">
        <v>9.5</v>
      </c>
      <c r="H46" s="9">
        <v>10.7</v>
      </c>
      <c r="I46" s="9">
        <v>14.8</v>
      </c>
      <c r="J46" s="39">
        <v>11.7</v>
      </c>
    </row>
    <row r="47" spans="1:10" ht="16.5">
      <c r="A47" s="112"/>
      <c r="B47" s="96"/>
      <c r="C47" s="20" t="s">
        <v>52</v>
      </c>
      <c r="D47" s="17" t="s">
        <v>65</v>
      </c>
      <c r="E47" s="9">
        <v>3.74</v>
      </c>
      <c r="F47" s="9">
        <v>4.7300000000000004</v>
      </c>
      <c r="G47" s="9">
        <v>2.73</v>
      </c>
      <c r="H47" s="9">
        <v>1.8</v>
      </c>
      <c r="I47" s="9">
        <v>2.34</v>
      </c>
      <c r="J47" s="39">
        <v>3.22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9</v>
      </c>
      <c r="F48" s="9">
        <v>9.6999999999999993</v>
      </c>
      <c r="G48" s="9">
        <v>8.6999999999999993</v>
      </c>
      <c r="H48" s="9">
        <v>8.1999999999999993</v>
      </c>
      <c r="I48" s="9">
        <v>9.6999999999999993</v>
      </c>
      <c r="J48" s="39">
        <v>8.1</v>
      </c>
    </row>
    <row r="49" spans="1:13" ht="18.75">
      <c r="A49" s="112"/>
      <c r="B49" s="96"/>
      <c r="C49" s="18" t="s">
        <v>50</v>
      </c>
      <c r="D49" s="17" t="s">
        <v>51</v>
      </c>
      <c r="E49" s="9">
        <v>8.6999999999999993</v>
      </c>
      <c r="F49" s="9">
        <v>13.5</v>
      </c>
      <c r="G49" s="9">
        <v>10.199999999999999</v>
      </c>
      <c r="H49" s="9">
        <v>10.4</v>
      </c>
      <c r="I49" s="9">
        <v>9.5</v>
      </c>
      <c r="J49" s="39">
        <v>7.1</v>
      </c>
    </row>
    <row r="50" spans="1:13" ht="16.5">
      <c r="A50" s="112"/>
      <c r="B50" s="96"/>
      <c r="C50" s="20" t="s">
        <v>52</v>
      </c>
      <c r="D50" s="17" t="s">
        <v>65</v>
      </c>
      <c r="E50" s="9">
        <v>4.93</v>
      </c>
      <c r="F50" s="9">
        <v>2.0699999999999998</v>
      </c>
      <c r="G50" s="9">
        <v>1.86</v>
      </c>
      <c r="H50" s="9">
        <v>1.55</v>
      </c>
      <c r="I50" s="9">
        <v>1.39</v>
      </c>
      <c r="J50" s="39">
        <v>1.91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7.9</v>
      </c>
      <c r="D56" s="26" t="s">
        <v>44</v>
      </c>
      <c r="E56" s="27">
        <v>82</v>
      </c>
      <c r="F56" s="26" t="s">
        <v>73</v>
      </c>
      <c r="G56" s="27">
        <v>85</v>
      </c>
      <c r="H56" s="26" t="s">
        <v>74</v>
      </c>
      <c r="I56" s="27">
        <v>0.04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7.4</v>
      </c>
      <c r="C59" s="33"/>
      <c r="D59" s="34">
        <v>13.1</v>
      </c>
      <c r="E59" s="33"/>
      <c r="F59" s="33">
        <v>1.93</v>
      </c>
      <c r="G59" s="35"/>
      <c r="H59" s="33">
        <v>2.65</v>
      </c>
      <c r="I59" s="33"/>
      <c r="J59" s="39">
        <v>41.4</v>
      </c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>
        <v>13.4</v>
      </c>
      <c r="M60" s="39"/>
    </row>
    <row r="61" spans="1:13" ht="18.75">
      <c r="A61" s="31" t="s">
        <v>79</v>
      </c>
      <c r="B61" s="32">
        <v>14.1</v>
      </c>
      <c r="C61" s="33"/>
      <c r="D61" s="34">
        <v>19.2</v>
      </c>
      <c r="E61" s="33"/>
      <c r="F61" s="33">
        <v>20.3</v>
      </c>
      <c r="G61" s="35"/>
      <c r="H61" s="33">
        <v>21.5</v>
      </c>
      <c r="I61" s="33"/>
      <c r="J61" s="39">
        <v>22.7</v>
      </c>
      <c r="K61" s="39"/>
      <c r="L61" s="39">
        <v>22.9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12.7</v>
      </c>
      <c r="D63" s="34"/>
      <c r="E63" s="33">
        <v>13.07</v>
      </c>
      <c r="F63" s="33"/>
      <c r="G63" s="35">
        <v>12.5</v>
      </c>
      <c r="H63" s="33"/>
      <c r="I63" s="33">
        <v>12.6</v>
      </c>
      <c r="J63" s="39"/>
      <c r="K63" s="39">
        <v>12.2</v>
      </c>
      <c r="M63" s="39">
        <v>12.5</v>
      </c>
    </row>
    <row r="64" spans="1:13" ht="18.75">
      <c r="A64" s="36" t="s">
        <v>81</v>
      </c>
      <c r="B64" s="33"/>
      <c r="C64" s="33">
        <v>12.81</v>
      </c>
      <c r="D64" s="34"/>
      <c r="E64" s="33">
        <v>12.6</v>
      </c>
      <c r="F64" s="33"/>
      <c r="G64" s="37">
        <v>12.8</v>
      </c>
      <c r="H64" s="33"/>
      <c r="I64" s="33">
        <v>12.8</v>
      </c>
      <c r="J64" s="39"/>
      <c r="K64" s="39">
        <v>12.9</v>
      </c>
      <c r="L64" s="39"/>
      <c r="M64" s="39">
        <v>13.1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5.73</v>
      </c>
      <c r="C67" s="33">
        <v>16.8</v>
      </c>
      <c r="D67" s="34">
        <v>4.93</v>
      </c>
      <c r="E67" s="33">
        <v>13.88</v>
      </c>
      <c r="F67" s="33">
        <v>2.1</v>
      </c>
      <c r="G67" s="35">
        <v>13.8</v>
      </c>
      <c r="H67" s="33">
        <v>1.9</v>
      </c>
      <c r="I67" s="33">
        <v>13.3</v>
      </c>
      <c r="J67" s="39">
        <v>2.38</v>
      </c>
      <c r="K67" s="39">
        <v>10.6</v>
      </c>
      <c r="L67" s="39">
        <v>1.85</v>
      </c>
      <c r="M67" s="39">
        <v>12.5</v>
      </c>
    </row>
    <row r="68" spans="1:13" ht="18.75">
      <c r="A68" s="41" t="s">
        <v>84</v>
      </c>
      <c r="B68" s="42">
        <v>6.21</v>
      </c>
      <c r="C68" s="33">
        <v>11.4</v>
      </c>
      <c r="D68" s="34">
        <v>6.58</v>
      </c>
      <c r="E68" s="33">
        <v>11.48</v>
      </c>
      <c r="F68" s="33">
        <v>3.6</v>
      </c>
      <c r="G68" s="35">
        <v>10.9</v>
      </c>
      <c r="H68" s="33">
        <v>2.1</v>
      </c>
      <c r="I68" s="33">
        <v>10.5</v>
      </c>
      <c r="J68" s="39">
        <v>2.96</v>
      </c>
      <c r="K68" s="39">
        <v>10.199999999999999</v>
      </c>
      <c r="L68" s="39">
        <v>2.14</v>
      </c>
      <c r="M68" s="39">
        <v>10.1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J67" sqref="J67:M6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123</v>
      </c>
      <c r="D2" s="54"/>
      <c r="E2" s="54"/>
      <c r="F2" s="55" t="s">
        <v>124</v>
      </c>
      <c r="G2" s="55"/>
      <c r="H2" s="55"/>
      <c r="I2" s="56" t="s">
        <v>125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15250</v>
      </c>
      <c r="D4" s="57"/>
      <c r="E4" s="57"/>
      <c r="F4" s="57">
        <v>16150</v>
      </c>
      <c r="G4" s="57"/>
      <c r="H4" s="57"/>
      <c r="I4" s="57">
        <v>17000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15700</v>
      </c>
      <c r="D5" s="57"/>
      <c r="E5" s="57"/>
      <c r="F5" s="57">
        <v>16900</v>
      </c>
      <c r="G5" s="57"/>
      <c r="H5" s="57"/>
      <c r="I5" s="57">
        <v>17900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C4-'5日'!I4</f>
        <v>900</v>
      </c>
      <c r="D6" s="115"/>
      <c r="E6" s="115"/>
      <c r="F6" s="116">
        <f>F4-C4</f>
        <v>900</v>
      </c>
      <c r="G6" s="117"/>
      <c r="H6" s="118"/>
      <c r="I6" s="116">
        <f>I4-F4</f>
        <v>850</v>
      </c>
      <c r="J6" s="117"/>
      <c r="K6" s="118"/>
      <c r="L6" s="126">
        <f>C6+F6+I6</f>
        <v>2650</v>
      </c>
      <c r="M6" s="126">
        <f>C7+F7+I7</f>
        <v>3400</v>
      </c>
    </row>
    <row r="7" spans="1:15" ht="21.95" customHeight="1">
      <c r="A7" s="104"/>
      <c r="B7" s="6" t="s">
        <v>8</v>
      </c>
      <c r="C7" s="115">
        <f>C5-'5日'!I5</f>
        <v>1200</v>
      </c>
      <c r="D7" s="115"/>
      <c r="E7" s="115"/>
      <c r="F7" s="116">
        <f>F5-C5</f>
        <v>1200</v>
      </c>
      <c r="G7" s="117"/>
      <c r="H7" s="118"/>
      <c r="I7" s="116">
        <f>I5-F5</f>
        <v>1000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43" t="s">
        <v>93</v>
      </c>
      <c r="D11" s="43" t="s">
        <v>93</v>
      </c>
      <c r="E11" s="43" t="s">
        <v>93</v>
      </c>
      <c r="F11" s="43" t="s">
        <v>93</v>
      </c>
      <c r="G11" s="43" t="s">
        <v>93</v>
      </c>
      <c r="H11" s="43" t="s">
        <v>93</v>
      </c>
      <c r="I11" s="43" t="s">
        <v>93</v>
      </c>
      <c r="J11" s="43" t="s">
        <v>93</v>
      </c>
      <c r="K11" s="43" t="s">
        <v>93</v>
      </c>
    </row>
    <row r="12" spans="1:15" ht="21.95" customHeight="1">
      <c r="A12" s="106"/>
      <c r="B12" s="8" t="s">
        <v>15</v>
      </c>
      <c r="C12" s="43">
        <v>60</v>
      </c>
      <c r="D12" s="43">
        <v>60</v>
      </c>
      <c r="E12" s="43">
        <v>60</v>
      </c>
      <c r="F12" s="43">
        <v>60</v>
      </c>
      <c r="G12" s="43">
        <v>60</v>
      </c>
      <c r="H12" s="43">
        <v>60</v>
      </c>
      <c r="I12" s="43">
        <v>60</v>
      </c>
      <c r="J12" s="43">
        <v>60</v>
      </c>
      <c r="K12" s="43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280</v>
      </c>
      <c r="D15" s="9">
        <v>200</v>
      </c>
      <c r="E15" s="9">
        <v>260</v>
      </c>
      <c r="F15" s="9">
        <v>250</v>
      </c>
      <c r="G15" s="9">
        <v>210</v>
      </c>
      <c r="H15" s="9">
        <v>500</v>
      </c>
      <c r="I15" s="9">
        <v>500</v>
      </c>
      <c r="J15" s="9">
        <v>460</v>
      </c>
      <c r="K15" s="9">
        <v>420</v>
      </c>
    </row>
    <row r="16" spans="1:15" ht="31.5" customHeight="1">
      <c r="A16" s="107"/>
      <c r="B16" s="11" t="s">
        <v>20</v>
      </c>
      <c r="C16" s="65" t="s">
        <v>132</v>
      </c>
      <c r="D16" s="65"/>
      <c r="E16" s="65"/>
      <c r="F16" s="65" t="s">
        <v>133</v>
      </c>
      <c r="G16" s="65"/>
      <c r="H16" s="65"/>
      <c r="I16" s="65" t="s">
        <v>21</v>
      </c>
      <c r="J16" s="65"/>
      <c r="K16" s="65"/>
    </row>
    <row r="17" spans="1:11" ht="21.95" customHeight="1">
      <c r="A17" s="108" t="s">
        <v>22</v>
      </c>
      <c r="B17" s="12" t="s">
        <v>14</v>
      </c>
      <c r="C17" s="43" t="s">
        <v>93</v>
      </c>
      <c r="D17" s="43" t="s">
        <v>93</v>
      </c>
      <c r="E17" s="43" t="s">
        <v>93</v>
      </c>
      <c r="F17" s="43" t="s">
        <v>93</v>
      </c>
      <c r="G17" s="43" t="s">
        <v>93</v>
      </c>
      <c r="H17" s="43" t="s">
        <v>93</v>
      </c>
      <c r="I17" s="43" t="s">
        <v>93</v>
      </c>
      <c r="J17" s="43" t="s">
        <v>93</v>
      </c>
      <c r="K17" s="43" t="s">
        <v>93</v>
      </c>
    </row>
    <row r="18" spans="1:11" ht="21.95" customHeight="1">
      <c r="A18" s="108"/>
      <c r="B18" s="12" t="s">
        <v>15</v>
      </c>
      <c r="C18" s="43">
        <v>60</v>
      </c>
      <c r="D18" s="43">
        <v>60</v>
      </c>
      <c r="E18" s="43">
        <v>60</v>
      </c>
      <c r="F18" s="43">
        <v>60</v>
      </c>
      <c r="G18" s="43">
        <v>60</v>
      </c>
      <c r="H18" s="43">
        <v>60</v>
      </c>
      <c r="I18" s="43">
        <v>60</v>
      </c>
      <c r="J18" s="43">
        <v>60</v>
      </c>
      <c r="K18" s="43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460</v>
      </c>
      <c r="D21" s="9">
        <v>400</v>
      </c>
      <c r="E21" s="9">
        <v>340</v>
      </c>
      <c r="F21" s="9">
        <v>330</v>
      </c>
      <c r="G21" s="9">
        <v>280</v>
      </c>
      <c r="H21" s="9">
        <v>550</v>
      </c>
      <c r="I21" s="9">
        <v>540</v>
      </c>
      <c r="J21" s="9">
        <v>480</v>
      </c>
      <c r="K21" s="9">
        <v>430</v>
      </c>
    </row>
    <row r="22" spans="1:11" ht="33.75" customHeight="1">
      <c r="A22" s="109"/>
      <c r="B22" s="11" t="s">
        <v>25</v>
      </c>
      <c r="C22" s="65" t="s">
        <v>26</v>
      </c>
      <c r="D22" s="65"/>
      <c r="E22" s="65"/>
      <c r="F22" s="65" t="s">
        <v>127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370</v>
      </c>
      <c r="D23" s="64"/>
      <c r="E23" s="64"/>
      <c r="F23" s="64">
        <v>200</v>
      </c>
      <c r="G23" s="64"/>
      <c r="H23" s="64"/>
      <c r="I23" s="64">
        <v>2000</v>
      </c>
      <c r="J23" s="64"/>
      <c r="K23" s="64"/>
    </row>
    <row r="24" spans="1:11" ht="21.95" customHeight="1">
      <c r="A24" s="110"/>
      <c r="B24" s="13" t="s">
        <v>29</v>
      </c>
      <c r="C24" s="64">
        <v>600</v>
      </c>
      <c r="D24" s="64"/>
      <c r="E24" s="64"/>
      <c r="F24" s="64">
        <v>2550</v>
      </c>
      <c r="G24" s="64"/>
      <c r="H24" s="64"/>
      <c r="I24" s="64">
        <v>2550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20</v>
      </c>
      <c r="D25" s="64"/>
      <c r="E25" s="64"/>
      <c r="F25" s="64">
        <v>20</v>
      </c>
      <c r="G25" s="64"/>
      <c r="H25" s="64"/>
      <c r="I25" s="64">
        <v>20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/>
      <c r="D28" s="78"/>
      <c r="E28" s="79"/>
      <c r="F28" s="77" t="s">
        <v>134</v>
      </c>
      <c r="G28" s="78"/>
      <c r="H28" s="79"/>
      <c r="I28" s="77" t="s">
        <v>135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36</v>
      </c>
      <c r="D31" s="69"/>
      <c r="E31" s="70"/>
      <c r="F31" s="68" t="s">
        <v>136</v>
      </c>
      <c r="G31" s="69"/>
      <c r="H31" s="70"/>
      <c r="I31" s="68" t="s">
        <v>114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9.35</v>
      </c>
      <c r="F35" s="9">
        <v>9.2200000000000006</v>
      </c>
      <c r="G35" s="9">
        <v>9.1999999999999993</v>
      </c>
      <c r="H35" s="9">
        <v>9.3000000000000007</v>
      </c>
      <c r="I35" s="9">
        <v>9.4600000000000009</v>
      </c>
      <c r="J35" s="39">
        <v>9.33</v>
      </c>
    </row>
    <row r="36" spans="1:10" ht="15.75">
      <c r="A36" s="112"/>
      <c r="B36" s="96"/>
      <c r="C36" s="17" t="s">
        <v>48</v>
      </c>
      <c r="D36" s="17" t="s">
        <v>49</v>
      </c>
      <c r="E36" s="9">
        <v>7.95</v>
      </c>
      <c r="F36" s="9">
        <v>9.4499999999999993</v>
      </c>
      <c r="G36" s="9">
        <v>7.72</v>
      </c>
      <c r="H36" s="9">
        <v>8.25</v>
      </c>
      <c r="I36" s="9">
        <v>7.9</v>
      </c>
      <c r="J36" s="39">
        <v>8.9</v>
      </c>
    </row>
    <row r="37" spans="1:10" ht="18.75">
      <c r="A37" s="112"/>
      <c r="B37" s="96"/>
      <c r="C37" s="18" t="s">
        <v>50</v>
      </c>
      <c r="D37" s="17" t="s">
        <v>51</v>
      </c>
      <c r="E37" s="9">
        <v>32.5</v>
      </c>
      <c r="F37" s="9">
        <v>31</v>
      </c>
      <c r="G37" s="19">
        <v>24</v>
      </c>
      <c r="H37" s="9">
        <v>17.5</v>
      </c>
      <c r="I37" s="9">
        <v>13.6</v>
      </c>
      <c r="J37" s="39">
        <v>11.8</v>
      </c>
    </row>
    <row r="38" spans="1:10" ht="16.5">
      <c r="A38" s="112"/>
      <c r="B38" s="96"/>
      <c r="C38" s="20" t="s">
        <v>52</v>
      </c>
      <c r="D38" s="17" t="s">
        <v>53</v>
      </c>
      <c r="E38" s="19">
        <v>4.09</v>
      </c>
      <c r="F38" s="19">
        <v>2.58</v>
      </c>
      <c r="G38" s="19">
        <v>3.92</v>
      </c>
      <c r="H38" s="19">
        <v>5.64</v>
      </c>
      <c r="I38" s="9">
        <v>3.69</v>
      </c>
      <c r="J38" s="39">
        <v>1.85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10.54</v>
      </c>
      <c r="F40" s="9">
        <v>10.44</v>
      </c>
      <c r="G40" s="9">
        <v>10.34</v>
      </c>
      <c r="H40" s="9">
        <v>10.38</v>
      </c>
      <c r="I40" s="9">
        <v>10.07</v>
      </c>
      <c r="J40" s="39">
        <v>9.85</v>
      </c>
    </row>
    <row r="41" spans="1:10" ht="15.75">
      <c r="A41" s="112"/>
      <c r="B41" s="96"/>
      <c r="C41" s="17" t="s">
        <v>48</v>
      </c>
      <c r="D41" s="17" t="s">
        <v>56</v>
      </c>
      <c r="E41" s="9">
        <v>94</v>
      </c>
      <c r="F41" s="9">
        <v>66.400000000000006</v>
      </c>
      <c r="G41" s="9">
        <v>56.9</v>
      </c>
      <c r="H41" s="9">
        <v>41.4</v>
      </c>
      <c r="I41" s="9">
        <v>22.4</v>
      </c>
      <c r="J41" s="39">
        <v>20.2</v>
      </c>
    </row>
    <row r="42" spans="1:10" ht="15.75">
      <c r="A42" s="112"/>
      <c r="B42" s="96"/>
      <c r="C42" s="21" t="s">
        <v>57</v>
      </c>
      <c r="D42" s="22" t="s">
        <v>58</v>
      </c>
      <c r="E42" s="9">
        <v>0.11</v>
      </c>
      <c r="F42" s="9">
        <v>0.08</v>
      </c>
      <c r="G42" s="9">
        <v>0.48</v>
      </c>
      <c r="H42" s="9">
        <v>0.3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34</v>
      </c>
      <c r="F43" s="9">
        <v>29</v>
      </c>
      <c r="G43" s="9">
        <v>15.7</v>
      </c>
      <c r="H43" s="9">
        <v>28.2</v>
      </c>
      <c r="I43" s="9">
        <v>8.49</v>
      </c>
      <c r="J43" s="39">
        <v>1.1299999999999999</v>
      </c>
    </row>
    <row r="44" spans="1:10" ht="18.75">
      <c r="A44" s="112"/>
      <c r="B44" s="96"/>
      <c r="C44" s="18" t="s">
        <v>50</v>
      </c>
      <c r="D44" s="17" t="s">
        <v>61</v>
      </c>
      <c r="E44" s="9">
        <v>410</v>
      </c>
      <c r="F44" s="9">
        <v>780</v>
      </c>
      <c r="G44" s="9">
        <v>500</v>
      </c>
      <c r="H44" s="9">
        <v>650</v>
      </c>
      <c r="I44" s="9">
        <v>770</v>
      </c>
      <c r="J44" s="39">
        <v>760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8.4700000000000006</v>
      </c>
      <c r="F45" s="9">
        <v>9.5500000000000007</v>
      </c>
      <c r="G45" s="9">
        <v>8.31</v>
      </c>
      <c r="H45" s="9">
        <v>9.14</v>
      </c>
      <c r="I45" s="9">
        <v>9.6999999999999993</v>
      </c>
      <c r="J45" s="39">
        <v>9.9</v>
      </c>
    </row>
    <row r="46" spans="1:10" ht="18.75">
      <c r="A46" s="112"/>
      <c r="B46" s="96"/>
      <c r="C46" s="18" t="s">
        <v>50</v>
      </c>
      <c r="D46" s="17" t="s">
        <v>51</v>
      </c>
      <c r="E46" s="9">
        <v>11.9</v>
      </c>
      <c r="F46" s="9">
        <v>15.6</v>
      </c>
      <c r="G46" s="9">
        <v>11.2</v>
      </c>
      <c r="H46" s="9">
        <v>10.3</v>
      </c>
      <c r="I46" s="9">
        <v>15.3</v>
      </c>
      <c r="J46" s="39">
        <v>10.8</v>
      </c>
    </row>
    <row r="47" spans="1:10" ht="16.5">
      <c r="A47" s="112"/>
      <c r="B47" s="96"/>
      <c r="C47" s="20" t="s">
        <v>52</v>
      </c>
      <c r="D47" s="17" t="s">
        <v>65</v>
      </c>
      <c r="E47" s="9">
        <v>1.6</v>
      </c>
      <c r="F47" s="9">
        <v>1.42</v>
      </c>
      <c r="G47" s="9">
        <v>1.4</v>
      </c>
      <c r="H47" s="9">
        <v>1.28</v>
      </c>
      <c r="I47" s="9">
        <v>1.38</v>
      </c>
      <c r="J47" s="39">
        <v>1.1100000000000001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8.7100000000000009</v>
      </c>
      <c r="F48" s="9">
        <v>9.3800000000000008</v>
      </c>
      <c r="G48" s="9">
        <v>7.82</v>
      </c>
      <c r="H48" s="9">
        <v>8.1999999999999993</v>
      </c>
      <c r="I48" s="9">
        <v>9.3000000000000007</v>
      </c>
      <c r="J48" s="39">
        <v>8.6999999999999993</v>
      </c>
    </row>
    <row r="49" spans="1:13" ht="18.75">
      <c r="A49" s="112"/>
      <c r="B49" s="96"/>
      <c r="C49" s="18" t="s">
        <v>50</v>
      </c>
      <c r="D49" s="17" t="s">
        <v>51</v>
      </c>
      <c r="E49" s="9">
        <v>9.4</v>
      </c>
      <c r="F49" s="9">
        <v>10.7</v>
      </c>
      <c r="G49" s="9">
        <v>10</v>
      </c>
      <c r="H49" s="9">
        <v>8.6999999999999993</v>
      </c>
      <c r="I49" s="9">
        <v>9.6999999999999993</v>
      </c>
      <c r="J49" s="39">
        <v>9.3000000000000007</v>
      </c>
    </row>
    <row r="50" spans="1:13" ht="16.5">
      <c r="A50" s="112"/>
      <c r="B50" s="96"/>
      <c r="C50" s="20" t="s">
        <v>52</v>
      </c>
      <c r="D50" s="17" t="s">
        <v>65</v>
      </c>
      <c r="E50" s="9">
        <v>2.74</v>
      </c>
      <c r="F50" s="9">
        <v>1.99</v>
      </c>
      <c r="G50" s="9">
        <v>1.27</v>
      </c>
      <c r="H50" s="9">
        <v>1.72</v>
      </c>
      <c r="I50" s="9">
        <v>1.41</v>
      </c>
      <c r="J50" s="39">
        <v>1.05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8.1199999999999992</v>
      </c>
      <c r="D56" s="26" t="s">
        <v>44</v>
      </c>
      <c r="E56" s="27">
        <v>78</v>
      </c>
      <c r="F56" s="26" t="s">
        <v>73</v>
      </c>
      <c r="G56" s="27">
        <v>75.2</v>
      </c>
      <c r="H56" s="26" t="s">
        <v>74</v>
      </c>
      <c r="I56" s="27">
        <v>0.15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18</v>
      </c>
      <c r="G59" s="35"/>
      <c r="H59" s="33">
        <v>31.6</v>
      </c>
      <c r="I59" s="33"/>
      <c r="J59" s="39">
        <v>37.1</v>
      </c>
      <c r="K59" s="39"/>
      <c r="L59" s="39">
        <v>10.1</v>
      </c>
      <c r="M59" s="39"/>
    </row>
    <row r="60" spans="1:13" ht="18.75">
      <c r="A60" s="31" t="s">
        <v>78</v>
      </c>
      <c r="B60" s="32">
        <v>15.3</v>
      </c>
      <c r="C60" s="33"/>
      <c r="D60" s="34">
        <v>10.9</v>
      </c>
      <c r="E60" s="33"/>
      <c r="F60" s="33">
        <v>2.54</v>
      </c>
      <c r="G60" s="35"/>
      <c r="H60" s="33">
        <v>18</v>
      </c>
      <c r="I60" s="33"/>
      <c r="J60" s="39">
        <v>19.8</v>
      </c>
      <c r="K60" s="39"/>
      <c r="L60" s="39">
        <v>54.6</v>
      </c>
      <c r="M60" s="39"/>
    </row>
    <row r="61" spans="1:13" ht="18.75">
      <c r="A61" s="31" t="s">
        <v>79</v>
      </c>
      <c r="B61" s="32">
        <v>22.8</v>
      </c>
      <c r="C61" s="33"/>
      <c r="D61" s="34">
        <v>25.3</v>
      </c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12.59</v>
      </c>
      <c r="D63" s="34"/>
      <c r="E63" s="33">
        <v>13.1</v>
      </c>
      <c r="F63" s="33"/>
      <c r="G63" s="35">
        <v>13</v>
      </c>
      <c r="H63" s="33"/>
      <c r="I63" s="33">
        <v>12.96</v>
      </c>
      <c r="J63" s="39"/>
      <c r="K63" s="39">
        <v>12.1</v>
      </c>
      <c r="M63" s="39">
        <v>13.2</v>
      </c>
    </row>
    <row r="64" spans="1:13" ht="18.75">
      <c r="A64" s="36" t="s">
        <v>81</v>
      </c>
      <c r="B64" s="33"/>
      <c r="C64" s="33">
        <v>13.48</v>
      </c>
      <c r="D64" s="34"/>
      <c r="E64" s="33">
        <v>14.8</v>
      </c>
      <c r="F64" s="33"/>
      <c r="G64" s="37">
        <v>20.8</v>
      </c>
      <c r="H64" s="33"/>
      <c r="I64" s="33"/>
      <c r="J64" s="39"/>
      <c r="K64" s="39">
        <v>28.5</v>
      </c>
      <c r="L64" s="39"/>
      <c r="M64" s="39">
        <v>33.299999999999997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1.74</v>
      </c>
      <c r="C67" s="33">
        <v>12.79</v>
      </c>
      <c r="D67" s="34">
        <v>2.2999999999999998</v>
      </c>
      <c r="E67" s="33">
        <v>13.17</v>
      </c>
      <c r="F67" s="33">
        <v>6.37</v>
      </c>
      <c r="G67" s="35">
        <v>13.2</v>
      </c>
      <c r="H67" s="33">
        <v>4.22</v>
      </c>
      <c r="I67" s="33">
        <v>13.7</v>
      </c>
      <c r="J67" s="39">
        <v>2.59</v>
      </c>
      <c r="K67" s="39">
        <v>12.3</v>
      </c>
      <c r="L67" s="39">
        <v>2.17</v>
      </c>
      <c r="M67" s="39">
        <v>12.5</v>
      </c>
    </row>
    <row r="68" spans="1:13" ht="18.75">
      <c r="A68" s="41" t="s">
        <v>84</v>
      </c>
      <c r="B68" s="42">
        <v>2.59</v>
      </c>
      <c r="C68" s="33">
        <v>11.08</v>
      </c>
      <c r="D68" s="34">
        <v>2.09</v>
      </c>
      <c r="E68" s="33">
        <v>10.92</v>
      </c>
      <c r="F68" s="33">
        <v>15.8</v>
      </c>
      <c r="G68" s="35">
        <v>11</v>
      </c>
      <c r="H68" s="33">
        <v>10.53</v>
      </c>
      <c r="I68" s="33">
        <v>10.4</v>
      </c>
      <c r="J68" s="39">
        <v>5.46</v>
      </c>
      <c r="K68" s="39">
        <v>10.4</v>
      </c>
      <c r="L68" s="39">
        <v>4.8499999999999996</v>
      </c>
      <c r="M68" s="39">
        <v>10.6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A64" sqref="A64:XFD6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139</v>
      </c>
      <c r="D2" s="54"/>
      <c r="E2" s="54"/>
      <c r="F2" s="55" t="s">
        <v>140</v>
      </c>
      <c r="G2" s="55"/>
      <c r="H2" s="55"/>
      <c r="I2" s="56" t="s">
        <v>141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17900</v>
      </c>
      <c r="D4" s="57"/>
      <c r="E4" s="57"/>
      <c r="F4" s="57">
        <v>18800</v>
      </c>
      <c r="G4" s="57"/>
      <c r="H4" s="57"/>
      <c r="I4" s="57">
        <v>19500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18900</v>
      </c>
      <c r="D5" s="57"/>
      <c r="E5" s="57"/>
      <c r="F5" s="57">
        <v>20300</v>
      </c>
      <c r="G5" s="57"/>
      <c r="H5" s="57"/>
      <c r="I5" s="57">
        <v>23000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C4-'6日'!I4</f>
        <v>900</v>
      </c>
      <c r="D6" s="115"/>
      <c r="E6" s="115"/>
      <c r="F6" s="116">
        <f>F4-C4</f>
        <v>900</v>
      </c>
      <c r="G6" s="117"/>
      <c r="H6" s="118"/>
      <c r="I6" s="116">
        <f>I4-F4</f>
        <v>700</v>
      </c>
      <c r="J6" s="117"/>
      <c r="K6" s="118"/>
      <c r="L6" s="126">
        <f>C6+F6+I6</f>
        <v>2500</v>
      </c>
      <c r="M6" s="126">
        <f>C7+F7+I7</f>
        <v>5100</v>
      </c>
    </row>
    <row r="7" spans="1:15" ht="21.95" customHeight="1">
      <c r="A7" s="104"/>
      <c r="B7" s="6" t="s">
        <v>8</v>
      </c>
      <c r="C7" s="115">
        <f>C5-'6日'!I5</f>
        <v>1000</v>
      </c>
      <c r="D7" s="115"/>
      <c r="E7" s="115"/>
      <c r="F7" s="116">
        <f>F5-C5</f>
        <v>1400</v>
      </c>
      <c r="G7" s="117"/>
      <c r="H7" s="118"/>
      <c r="I7" s="116">
        <f>I5-F5</f>
        <v>2700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32</v>
      </c>
      <c r="D9" s="57"/>
      <c r="E9" s="57"/>
      <c r="F9" s="57">
        <v>28</v>
      </c>
      <c r="G9" s="57"/>
      <c r="H9" s="57"/>
      <c r="I9" s="57">
        <v>25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28</v>
      </c>
      <c r="G10" s="57"/>
      <c r="H10" s="57"/>
      <c r="I10" s="57">
        <v>25</v>
      </c>
      <c r="J10" s="57"/>
      <c r="K10" s="57"/>
    </row>
    <row r="11" spans="1:15" ht="21.95" customHeight="1">
      <c r="A11" s="106" t="s">
        <v>13</v>
      </c>
      <c r="B11" s="8" t="s">
        <v>14</v>
      </c>
      <c r="C11" s="43" t="s">
        <v>93</v>
      </c>
      <c r="D11" s="43" t="s">
        <v>93</v>
      </c>
      <c r="E11" s="43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43">
        <v>60</v>
      </c>
      <c r="D12" s="43">
        <v>60</v>
      </c>
      <c r="E12" s="43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420</v>
      </c>
      <c r="D15" s="9">
        <v>380</v>
      </c>
      <c r="E15" s="9">
        <v>350</v>
      </c>
      <c r="F15" s="9">
        <v>420</v>
      </c>
      <c r="G15" s="9">
        <v>380</v>
      </c>
      <c r="H15" s="9">
        <v>350</v>
      </c>
      <c r="I15" s="9">
        <v>340</v>
      </c>
      <c r="J15" s="9">
        <v>300</v>
      </c>
      <c r="K15" s="9">
        <v>520</v>
      </c>
    </row>
    <row r="16" spans="1:15" ht="21.9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142</v>
      </c>
      <c r="J16" s="65"/>
      <c r="K16" s="65"/>
    </row>
    <row r="17" spans="1:11" ht="21.95" customHeight="1">
      <c r="A17" s="108" t="s">
        <v>22</v>
      </c>
      <c r="B17" s="12" t="s">
        <v>14</v>
      </c>
      <c r="C17" s="43" t="s">
        <v>93</v>
      </c>
      <c r="D17" s="43" t="s">
        <v>93</v>
      </c>
      <c r="E17" s="43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43">
        <v>60</v>
      </c>
      <c r="D18" s="43">
        <v>60</v>
      </c>
      <c r="E18" s="43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430</v>
      </c>
      <c r="D21" s="9">
        <v>380</v>
      </c>
      <c r="E21" s="9">
        <v>320</v>
      </c>
      <c r="F21" s="9">
        <v>430</v>
      </c>
      <c r="G21" s="9">
        <v>380</v>
      </c>
      <c r="H21" s="9">
        <v>530</v>
      </c>
      <c r="I21" s="9">
        <v>520</v>
      </c>
      <c r="J21" s="9">
        <v>480</v>
      </c>
      <c r="K21" s="9">
        <v>450</v>
      </c>
    </row>
    <row r="22" spans="1:11" ht="33.75" customHeight="1">
      <c r="A22" s="109"/>
      <c r="B22" s="11" t="s">
        <v>25</v>
      </c>
      <c r="C22" s="65" t="s">
        <v>26</v>
      </c>
      <c r="D22" s="65"/>
      <c r="E22" s="65"/>
      <c r="F22" s="65" t="s">
        <v>143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2000</v>
      </c>
      <c r="D23" s="64"/>
      <c r="E23" s="64"/>
      <c r="F23" s="64">
        <v>1900</v>
      </c>
      <c r="G23" s="64"/>
      <c r="H23" s="64"/>
      <c r="I23" s="64">
        <v>1800</v>
      </c>
      <c r="J23" s="64"/>
      <c r="K23" s="64"/>
    </row>
    <row r="24" spans="1:11" ht="21.95" customHeight="1">
      <c r="A24" s="110"/>
      <c r="B24" s="13" t="s">
        <v>29</v>
      </c>
      <c r="C24" s="64">
        <v>2420</v>
      </c>
      <c r="D24" s="64"/>
      <c r="E24" s="64"/>
      <c r="F24" s="64">
        <v>2420</v>
      </c>
      <c r="G24" s="64"/>
      <c r="H24" s="64"/>
      <c r="I24" s="64">
        <v>2420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20</v>
      </c>
      <c r="D25" s="64"/>
      <c r="E25" s="64"/>
      <c r="F25" s="64">
        <v>20</v>
      </c>
      <c r="G25" s="64"/>
      <c r="H25" s="64"/>
      <c r="I25" s="64">
        <v>20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144</v>
      </c>
      <c r="D28" s="78"/>
      <c r="E28" s="79"/>
      <c r="F28" s="77" t="s">
        <v>145</v>
      </c>
      <c r="G28" s="78"/>
      <c r="H28" s="79"/>
      <c r="I28" s="77" t="s">
        <v>146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115</v>
      </c>
      <c r="D31" s="69"/>
      <c r="E31" s="70"/>
      <c r="F31" s="68" t="s">
        <v>147</v>
      </c>
      <c r="G31" s="69"/>
      <c r="H31" s="70"/>
      <c r="I31" s="68" t="s">
        <v>148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9.17</v>
      </c>
      <c r="F35" s="9">
        <v>9.16</v>
      </c>
      <c r="G35" s="9">
        <v>9.27</v>
      </c>
      <c r="H35" s="9">
        <v>9.35</v>
      </c>
      <c r="I35" s="9">
        <v>9.32</v>
      </c>
      <c r="J35" s="39">
        <v>9.25</v>
      </c>
    </row>
    <row r="36" spans="1:10" ht="15.75">
      <c r="A36" s="112"/>
      <c r="B36" s="96"/>
      <c r="C36" s="17" t="s">
        <v>48</v>
      </c>
      <c r="D36" s="17" t="s">
        <v>49</v>
      </c>
      <c r="E36" s="9">
        <v>7.65</v>
      </c>
      <c r="F36" s="9">
        <v>8.0500000000000007</v>
      </c>
      <c r="G36" s="9">
        <v>7.37</v>
      </c>
      <c r="H36" s="9">
        <v>9.1</v>
      </c>
      <c r="I36" s="9">
        <v>9.8000000000000007</v>
      </c>
      <c r="J36" s="39">
        <v>9.3000000000000007</v>
      </c>
    </row>
    <row r="37" spans="1:10" ht="18.75">
      <c r="A37" s="112"/>
      <c r="B37" s="96"/>
      <c r="C37" s="18" t="s">
        <v>50</v>
      </c>
      <c r="D37" s="17" t="s">
        <v>51</v>
      </c>
      <c r="E37" s="9">
        <v>14.6</v>
      </c>
      <c r="F37" s="9">
        <v>26.5</v>
      </c>
      <c r="G37" s="19">
        <v>21.9</v>
      </c>
      <c r="H37" s="9">
        <v>17.3</v>
      </c>
      <c r="I37" s="9">
        <v>18.600000000000001</v>
      </c>
      <c r="J37" s="39">
        <v>19.399999999999999</v>
      </c>
    </row>
    <row r="38" spans="1:10" ht="16.5">
      <c r="A38" s="112"/>
      <c r="B38" s="96"/>
      <c r="C38" s="20" t="s">
        <v>52</v>
      </c>
      <c r="D38" s="17" t="s">
        <v>53</v>
      </c>
      <c r="E38" s="19">
        <v>2.0099999999999998</v>
      </c>
      <c r="F38" s="19">
        <v>1.46</v>
      </c>
      <c r="G38" s="19">
        <v>4.6900000000000004</v>
      </c>
      <c r="H38" s="19">
        <v>4.8099999999999996</v>
      </c>
      <c r="I38" s="9">
        <v>5.6</v>
      </c>
      <c r="J38" s="39">
        <v>5.12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9.75</v>
      </c>
      <c r="F40" s="9">
        <v>9.5399999999999991</v>
      </c>
      <c r="G40" s="9">
        <v>9.6999999999999993</v>
      </c>
      <c r="H40" s="9">
        <v>10.199999999999999</v>
      </c>
      <c r="I40" s="9">
        <v>9.9</v>
      </c>
      <c r="J40" s="39">
        <v>9.76</v>
      </c>
    </row>
    <row r="41" spans="1:10" ht="15.75">
      <c r="A41" s="112"/>
      <c r="B41" s="96"/>
      <c r="C41" s="17" t="s">
        <v>48</v>
      </c>
      <c r="D41" s="17" t="s">
        <v>56</v>
      </c>
      <c r="E41" s="9">
        <v>19.96</v>
      </c>
      <c r="F41" s="9">
        <v>22.6</v>
      </c>
      <c r="G41" s="9">
        <v>15.9</v>
      </c>
      <c r="H41" s="9">
        <v>17.100000000000001</v>
      </c>
      <c r="I41" s="9">
        <v>18.899999999999999</v>
      </c>
      <c r="J41" s="39">
        <v>18.5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11.5</v>
      </c>
      <c r="F43" s="9">
        <v>10.3</v>
      </c>
      <c r="G43" s="9">
        <v>21.8</v>
      </c>
      <c r="H43" s="9">
        <v>21.3</v>
      </c>
      <c r="I43" s="9">
        <v>22</v>
      </c>
      <c r="J43" s="39">
        <v>19.600000000000001</v>
      </c>
    </row>
    <row r="44" spans="1:10" ht="18.75">
      <c r="A44" s="112"/>
      <c r="B44" s="96"/>
      <c r="C44" s="18" t="s">
        <v>50</v>
      </c>
      <c r="D44" s="17" t="s">
        <v>61</v>
      </c>
      <c r="E44" s="9">
        <v>333</v>
      </c>
      <c r="F44" s="9">
        <v>590</v>
      </c>
      <c r="G44" s="9">
        <v>250</v>
      </c>
      <c r="H44" s="9">
        <v>280</v>
      </c>
      <c r="I44" s="9">
        <v>510</v>
      </c>
      <c r="J44" s="39">
        <v>450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>
        <v>8.9</v>
      </c>
      <c r="F45" s="9">
        <v>9.36</v>
      </c>
      <c r="G45" s="9">
        <v>8.49</v>
      </c>
      <c r="H45" s="9"/>
      <c r="I45" s="9"/>
      <c r="J45" s="39"/>
    </row>
    <row r="46" spans="1:10" ht="18.75">
      <c r="A46" s="112"/>
      <c r="B46" s="96"/>
      <c r="C46" s="18" t="s">
        <v>50</v>
      </c>
      <c r="D46" s="17" t="s">
        <v>51</v>
      </c>
      <c r="E46" s="9">
        <v>14</v>
      </c>
      <c r="F46" s="9">
        <v>10.3</v>
      </c>
      <c r="G46" s="9">
        <v>10.6</v>
      </c>
      <c r="H46" s="9"/>
      <c r="I46" s="9"/>
      <c r="J46" s="39"/>
    </row>
    <row r="47" spans="1:10" ht="16.5">
      <c r="A47" s="112"/>
      <c r="B47" s="96"/>
      <c r="C47" s="20" t="s">
        <v>52</v>
      </c>
      <c r="D47" s="17" t="s">
        <v>65</v>
      </c>
      <c r="E47" s="9">
        <v>0.89</v>
      </c>
      <c r="F47" s="9">
        <v>0.66</v>
      </c>
      <c r="G47" s="9">
        <v>2.2999999999999998</v>
      </c>
      <c r="H47" s="9"/>
      <c r="I47" s="9"/>
      <c r="J47" s="39"/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>
        <v>8.82</v>
      </c>
      <c r="F48" s="9">
        <v>9.52</v>
      </c>
      <c r="G48" s="9">
        <v>9.16</v>
      </c>
      <c r="H48" s="9"/>
      <c r="I48" s="9"/>
      <c r="J48" s="39"/>
    </row>
    <row r="49" spans="1:13" ht="18.75">
      <c r="A49" s="112"/>
      <c r="B49" s="96"/>
      <c r="C49" s="18" t="s">
        <v>50</v>
      </c>
      <c r="D49" s="17" t="s">
        <v>51</v>
      </c>
      <c r="E49" s="9">
        <v>8.6</v>
      </c>
      <c r="F49" s="9">
        <v>5.3</v>
      </c>
      <c r="G49" s="9">
        <v>10.5</v>
      </c>
      <c r="H49" s="9"/>
      <c r="I49" s="9"/>
      <c r="J49" s="39"/>
    </row>
    <row r="50" spans="1:13" ht="16.5">
      <c r="A50" s="112"/>
      <c r="B50" s="96"/>
      <c r="C50" s="20" t="s">
        <v>52</v>
      </c>
      <c r="D50" s="17" t="s">
        <v>65</v>
      </c>
      <c r="E50" s="9">
        <v>1.64</v>
      </c>
      <c r="F50" s="9">
        <v>0.91</v>
      </c>
      <c r="G50" s="9">
        <v>3.73</v>
      </c>
      <c r="H50" s="9"/>
      <c r="I50" s="9"/>
      <c r="J50" s="39"/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79</v>
      </c>
      <c r="F56" s="26" t="s">
        <v>73</v>
      </c>
      <c r="G56" s="27">
        <v>76.8</v>
      </c>
      <c r="H56" s="26" t="s">
        <v>74</v>
      </c>
      <c r="I56" s="27">
        <v>0.05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42.5</v>
      </c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>
        <v>20.260000000000002</v>
      </c>
      <c r="E60" s="33"/>
      <c r="F60" s="33">
        <v>12.1</v>
      </c>
      <c r="G60" s="35"/>
      <c r="H60" s="33">
        <v>12.4</v>
      </c>
      <c r="I60" s="33"/>
      <c r="J60" s="39">
        <v>65.2</v>
      </c>
      <c r="K60" s="39"/>
      <c r="L60" s="39">
        <v>58.8</v>
      </c>
      <c r="M60" s="39"/>
    </row>
    <row r="61" spans="1:13" ht="18.75">
      <c r="A61" s="31" t="s">
        <v>79</v>
      </c>
      <c r="B61" s="32">
        <v>22.6</v>
      </c>
      <c r="C61" s="33"/>
      <c r="D61" s="34">
        <v>28.99</v>
      </c>
      <c r="E61" s="33"/>
      <c r="F61" s="33">
        <v>29.57</v>
      </c>
      <c r="G61" s="35"/>
      <c r="H61" s="33">
        <v>29.83</v>
      </c>
      <c r="I61" s="33"/>
      <c r="J61" s="39">
        <v>30.6</v>
      </c>
      <c r="K61" s="39"/>
      <c r="L61" s="39">
        <v>51.4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13.02</v>
      </c>
      <c r="D63" s="34"/>
      <c r="E63" s="33"/>
      <c r="F63" s="33"/>
      <c r="G63" s="35">
        <v>13.02</v>
      </c>
      <c r="H63" s="33"/>
      <c r="I63" s="33">
        <v>11.6</v>
      </c>
      <c r="J63" s="39"/>
      <c r="K63" s="39">
        <v>12.1</v>
      </c>
      <c r="M63" s="39">
        <v>11.6</v>
      </c>
    </row>
    <row r="64" spans="1:13" ht="18.75">
      <c r="A64" s="36" t="s">
        <v>81</v>
      </c>
      <c r="B64" s="33"/>
      <c r="C64" s="33">
        <v>34.43</v>
      </c>
      <c r="D64" s="34"/>
      <c r="E64" s="33">
        <v>36.75</v>
      </c>
      <c r="F64" s="33"/>
      <c r="G64" s="37">
        <v>35.67</v>
      </c>
      <c r="H64" s="33"/>
      <c r="I64" s="33">
        <v>34.54</v>
      </c>
      <c r="J64" s="39"/>
      <c r="K64" s="39">
        <v>37.9</v>
      </c>
      <c r="L64" s="39"/>
      <c r="M64" s="39">
        <v>41.7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3.14</v>
      </c>
      <c r="C67" s="33">
        <v>13.43</v>
      </c>
      <c r="D67" s="34">
        <v>2.25</v>
      </c>
      <c r="E67" s="33">
        <v>12.91</v>
      </c>
      <c r="F67" s="33">
        <v>3.98</v>
      </c>
      <c r="G67" s="35">
        <v>12.8</v>
      </c>
      <c r="H67" s="33">
        <v>4.0999999999999996</v>
      </c>
      <c r="I67" s="33">
        <v>12.94</v>
      </c>
      <c r="J67" s="39">
        <v>3.96</v>
      </c>
      <c r="K67" s="39">
        <v>12.7</v>
      </c>
      <c r="L67" s="39">
        <v>4.12</v>
      </c>
      <c r="M67" s="39">
        <v>12.5</v>
      </c>
    </row>
    <row r="68" spans="1:13" ht="18.75">
      <c r="A68" s="41" t="s">
        <v>84</v>
      </c>
      <c r="B68" s="42">
        <v>5.2</v>
      </c>
      <c r="C68" s="33">
        <v>10.82</v>
      </c>
      <c r="D68" s="34">
        <v>4.17</v>
      </c>
      <c r="E68" s="33">
        <v>11.6</v>
      </c>
      <c r="F68" s="33">
        <v>15.6</v>
      </c>
      <c r="G68" s="35">
        <v>13.1</v>
      </c>
      <c r="H68" s="33">
        <v>16.2</v>
      </c>
      <c r="I68" s="33">
        <v>11.25</v>
      </c>
      <c r="J68" s="39">
        <v>12.3</v>
      </c>
      <c r="K68" s="39">
        <v>10.6</v>
      </c>
      <c r="L68" s="39">
        <v>11.9</v>
      </c>
      <c r="M68" s="39">
        <v>10.5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G21" sqref="G21:H2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5" ht="17.25" customHeight="1">
      <c r="A2" s="58" t="s">
        <v>0</v>
      </c>
      <c r="B2" s="58"/>
      <c r="C2" s="54" t="s">
        <v>139</v>
      </c>
      <c r="D2" s="54"/>
      <c r="E2" s="54"/>
      <c r="F2" s="55" t="s">
        <v>140</v>
      </c>
      <c r="G2" s="55"/>
      <c r="H2" s="55"/>
      <c r="I2" s="56" t="s">
        <v>141</v>
      </c>
      <c r="J2" s="56"/>
      <c r="K2" s="56"/>
    </row>
    <row r="3" spans="1:15" ht="20.25">
      <c r="A3" s="59"/>
      <c r="B3" s="5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4" t="s">
        <v>4</v>
      </c>
      <c r="B4" s="5" t="s">
        <v>5</v>
      </c>
      <c r="C4" s="57">
        <v>20360</v>
      </c>
      <c r="D4" s="57"/>
      <c r="E4" s="57"/>
      <c r="F4" s="57">
        <v>21730</v>
      </c>
      <c r="G4" s="57"/>
      <c r="H4" s="57"/>
      <c r="I4" s="57">
        <v>22480</v>
      </c>
      <c r="J4" s="57"/>
      <c r="K4" s="57"/>
      <c r="L4" s="124" t="s">
        <v>90</v>
      </c>
      <c r="M4" s="124" t="s">
        <v>91</v>
      </c>
    </row>
    <row r="5" spans="1:15" ht="21.95" customHeight="1">
      <c r="A5" s="104"/>
      <c r="B5" s="6" t="s">
        <v>6</v>
      </c>
      <c r="C5" s="57">
        <v>1400</v>
      </c>
      <c r="D5" s="57"/>
      <c r="E5" s="57"/>
      <c r="F5" s="57">
        <v>2730</v>
      </c>
      <c r="G5" s="57"/>
      <c r="H5" s="57"/>
      <c r="I5" s="57">
        <v>3750</v>
      </c>
      <c r="J5" s="57"/>
      <c r="K5" s="57"/>
      <c r="L5" s="125"/>
      <c r="M5" s="125"/>
    </row>
    <row r="6" spans="1:15" ht="21.95" customHeight="1">
      <c r="A6" s="104"/>
      <c r="B6" s="6" t="s">
        <v>7</v>
      </c>
      <c r="C6" s="115">
        <f>C4-'7日'!I4</f>
        <v>860</v>
      </c>
      <c r="D6" s="115"/>
      <c r="E6" s="115"/>
      <c r="F6" s="116">
        <f>F4-C4</f>
        <v>1370</v>
      </c>
      <c r="G6" s="117"/>
      <c r="H6" s="118"/>
      <c r="I6" s="116">
        <f>I4-F4</f>
        <v>750</v>
      </c>
      <c r="J6" s="117"/>
      <c r="K6" s="118"/>
      <c r="L6" s="126">
        <f>C6+F6+I6</f>
        <v>2980</v>
      </c>
      <c r="M6" s="126">
        <f>C7+F7+I7</f>
        <v>3750</v>
      </c>
      <c r="N6" s="2">
        <f>SUM(L6:M6)</f>
        <v>6730</v>
      </c>
    </row>
    <row r="7" spans="1:15" ht="21.95" customHeight="1">
      <c r="A7" s="104"/>
      <c r="B7" s="6" t="s">
        <v>8</v>
      </c>
      <c r="C7" s="115">
        <v>1400</v>
      </c>
      <c r="D7" s="115"/>
      <c r="E7" s="115"/>
      <c r="F7" s="116">
        <f>F5-C5</f>
        <v>1330</v>
      </c>
      <c r="G7" s="117"/>
      <c r="H7" s="118"/>
      <c r="I7" s="116">
        <f>I5-F5</f>
        <v>1020</v>
      </c>
      <c r="J7" s="117"/>
      <c r="K7" s="118"/>
      <c r="L7" s="126"/>
      <c r="M7" s="126"/>
    </row>
    <row r="8" spans="1:15" ht="21.95" customHeight="1">
      <c r="A8" s="104"/>
      <c r="B8" s="6" t="s">
        <v>9</v>
      </c>
      <c r="C8" s="57">
        <v>0</v>
      </c>
      <c r="D8" s="57"/>
      <c r="E8" s="57"/>
      <c r="F8" s="57">
        <v>0</v>
      </c>
      <c r="G8" s="57"/>
      <c r="H8" s="57"/>
      <c r="I8" s="57">
        <v>0</v>
      </c>
      <c r="J8" s="57"/>
      <c r="K8" s="57"/>
    </row>
    <row r="9" spans="1:15" ht="21.95" customHeight="1">
      <c r="A9" s="105" t="s">
        <v>10</v>
      </c>
      <c r="B9" s="7" t="s">
        <v>11</v>
      </c>
      <c r="C9" s="57">
        <v>35</v>
      </c>
      <c r="D9" s="57"/>
      <c r="E9" s="57"/>
      <c r="F9" s="57">
        <v>31</v>
      </c>
      <c r="G9" s="57"/>
      <c r="H9" s="57"/>
      <c r="I9" s="57">
        <v>28</v>
      </c>
      <c r="J9" s="57"/>
      <c r="K9" s="57"/>
      <c r="L9" s="119" t="s">
        <v>92</v>
      </c>
      <c r="M9" s="120"/>
      <c r="N9" s="120"/>
      <c r="O9" s="120"/>
    </row>
    <row r="10" spans="1:15" ht="21.95" customHeight="1">
      <c r="A10" s="105"/>
      <c r="B10" s="7" t="s">
        <v>12</v>
      </c>
      <c r="C10" s="57">
        <v>32</v>
      </c>
      <c r="D10" s="57"/>
      <c r="E10" s="57"/>
      <c r="F10" s="57">
        <v>31</v>
      </c>
      <c r="G10" s="57"/>
      <c r="H10" s="57"/>
      <c r="I10" s="57">
        <v>28</v>
      </c>
      <c r="J10" s="57"/>
      <c r="K10" s="57"/>
    </row>
    <row r="11" spans="1:15" ht="21.95" customHeight="1">
      <c r="A11" s="106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6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106"/>
      <c r="B13" s="113" t="s">
        <v>16</v>
      </c>
      <c r="C13" s="64" t="s">
        <v>17</v>
      </c>
      <c r="D13" s="64"/>
      <c r="E13" s="64"/>
      <c r="F13" s="64" t="s">
        <v>17</v>
      </c>
      <c r="G13" s="64"/>
      <c r="H13" s="64"/>
      <c r="I13" s="64" t="s">
        <v>17</v>
      </c>
      <c r="J13" s="64"/>
      <c r="K13" s="64"/>
    </row>
    <row r="14" spans="1:15" ht="28.5" customHeight="1">
      <c r="A14" s="106"/>
      <c r="B14" s="113"/>
      <c r="C14" s="64" t="s">
        <v>17</v>
      </c>
      <c r="D14" s="64"/>
      <c r="E14" s="64"/>
      <c r="F14" s="64" t="s">
        <v>17</v>
      </c>
      <c r="G14" s="64"/>
      <c r="H14" s="64"/>
      <c r="I14" s="64" t="s">
        <v>17</v>
      </c>
      <c r="J14" s="64"/>
      <c r="K14" s="64"/>
    </row>
    <row r="15" spans="1:15" ht="21.95" customHeight="1">
      <c r="A15" s="107" t="s">
        <v>18</v>
      </c>
      <c r="B15" s="10" t="s">
        <v>19</v>
      </c>
      <c r="C15" s="9">
        <v>520</v>
      </c>
      <c r="D15" s="9">
        <v>490</v>
      </c>
      <c r="E15" s="9">
        <v>450</v>
      </c>
      <c r="F15" s="9">
        <v>450</v>
      </c>
      <c r="G15" s="9">
        <v>410</v>
      </c>
      <c r="H15" s="9">
        <v>370</v>
      </c>
      <c r="I15" s="9">
        <v>370</v>
      </c>
      <c r="J15" s="9">
        <v>320</v>
      </c>
      <c r="K15" s="9">
        <v>500</v>
      </c>
    </row>
    <row r="16" spans="1:15" ht="40.5" customHeight="1">
      <c r="A16" s="107"/>
      <c r="B16" s="11" t="s">
        <v>20</v>
      </c>
      <c r="C16" s="65" t="s">
        <v>21</v>
      </c>
      <c r="D16" s="65"/>
      <c r="E16" s="65"/>
      <c r="F16" s="65" t="s">
        <v>21</v>
      </c>
      <c r="G16" s="65"/>
      <c r="H16" s="65"/>
      <c r="I16" s="65" t="s">
        <v>149</v>
      </c>
      <c r="J16" s="65"/>
      <c r="K16" s="65"/>
    </row>
    <row r="17" spans="1:11" ht="21.95" customHeight="1">
      <c r="A17" s="108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08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108"/>
      <c r="B19" s="114" t="s">
        <v>16</v>
      </c>
      <c r="C19" s="64" t="s">
        <v>17</v>
      </c>
      <c r="D19" s="64"/>
      <c r="E19" s="64"/>
      <c r="F19" s="64" t="s">
        <v>17</v>
      </c>
      <c r="G19" s="64"/>
      <c r="H19" s="64"/>
      <c r="I19" s="64" t="s">
        <v>17</v>
      </c>
      <c r="J19" s="64"/>
      <c r="K19" s="64"/>
    </row>
    <row r="20" spans="1:11" ht="28.5" customHeight="1">
      <c r="A20" s="108"/>
      <c r="B20" s="114"/>
      <c r="C20" s="64" t="s">
        <v>17</v>
      </c>
      <c r="D20" s="64"/>
      <c r="E20" s="64"/>
      <c r="F20" s="64" t="s">
        <v>17</v>
      </c>
      <c r="G20" s="64"/>
      <c r="H20" s="64"/>
      <c r="I20" s="64" t="s">
        <v>17</v>
      </c>
      <c r="J20" s="64"/>
      <c r="K20" s="64"/>
    </row>
    <row r="21" spans="1:11" ht="21.95" customHeight="1">
      <c r="A21" s="109" t="s">
        <v>23</v>
      </c>
      <c r="B21" s="10" t="s">
        <v>24</v>
      </c>
      <c r="C21" s="9">
        <v>450</v>
      </c>
      <c r="D21" s="9">
        <v>400</v>
      </c>
      <c r="E21" s="9">
        <v>350</v>
      </c>
      <c r="F21" s="9">
        <v>350</v>
      </c>
      <c r="G21" s="9">
        <v>270</v>
      </c>
      <c r="H21" s="9">
        <v>530</v>
      </c>
      <c r="I21" s="9">
        <v>520</v>
      </c>
      <c r="J21" s="9">
        <v>490</v>
      </c>
      <c r="K21" s="9">
        <v>440</v>
      </c>
    </row>
    <row r="22" spans="1:11" ht="32.25" customHeight="1">
      <c r="A22" s="109"/>
      <c r="B22" s="11" t="s">
        <v>25</v>
      </c>
      <c r="C22" s="65" t="s">
        <v>26</v>
      </c>
      <c r="D22" s="65"/>
      <c r="E22" s="65"/>
      <c r="F22" s="65" t="s">
        <v>143</v>
      </c>
      <c r="G22" s="65"/>
      <c r="H22" s="65"/>
      <c r="I22" s="65" t="s">
        <v>26</v>
      </c>
      <c r="J22" s="65"/>
      <c r="K22" s="65"/>
    </row>
    <row r="23" spans="1:11" ht="21.95" customHeight="1">
      <c r="A23" s="110" t="s">
        <v>27</v>
      </c>
      <c r="B23" s="13" t="s">
        <v>28</v>
      </c>
      <c r="C23" s="64">
        <v>1800</v>
      </c>
      <c r="D23" s="64"/>
      <c r="E23" s="64"/>
      <c r="F23" s="64">
        <v>1640</v>
      </c>
      <c r="G23" s="64"/>
      <c r="H23" s="64"/>
      <c r="I23" s="64">
        <v>1640</v>
      </c>
      <c r="J23" s="64"/>
      <c r="K23" s="64"/>
    </row>
    <row r="24" spans="1:11" ht="21.95" customHeight="1">
      <c r="A24" s="110"/>
      <c r="B24" s="13" t="s">
        <v>29</v>
      </c>
      <c r="C24" s="64">
        <v>2220</v>
      </c>
      <c r="D24" s="64"/>
      <c r="E24" s="64"/>
      <c r="F24" s="64">
        <v>2220</v>
      </c>
      <c r="G24" s="64"/>
      <c r="H24" s="64"/>
      <c r="I24" s="64">
        <v>2100</v>
      </c>
      <c r="J24" s="64"/>
      <c r="K24" s="64"/>
    </row>
    <row r="25" spans="1:11" ht="21.95" customHeight="1">
      <c r="A25" s="107" t="s">
        <v>30</v>
      </c>
      <c r="B25" s="10" t="s">
        <v>31</v>
      </c>
      <c r="C25" s="64">
        <v>20</v>
      </c>
      <c r="D25" s="64"/>
      <c r="E25" s="64"/>
      <c r="F25" s="64">
        <v>20</v>
      </c>
      <c r="G25" s="64"/>
      <c r="H25" s="64"/>
      <c r="I25" s="64">
        <v>20</v>
      </c>
      <c r="J25" s="64"/>
      <c r="K25" s="64"/>
    </row>
    <row r="26" spans="1:11" ht="21.95" customHeight="1">
      <c r="A26" s="107"/>
      <c r="B26" s="10" t="s">
        <v>32</v>
      </c>
      <c r="C26" s="64">
        <v>420</v>
      </c>
      <c r="D26" s="64"/>
      <c r="E26" s="64"/>
      <c r="F26" s="64">
        <v>420</v>
      </c>
      <c r="G26" s="64"/>
      <c r="H26" s="64"/>
      <c r="I26" s="64">
        <v>420</v>
      </c>
      <c r="J26" s="64"/>
      <c r="K26" s="64"/>
    </row>
    <row r="27" spans="1:11" ht="21.95" customHeight="1">
      <c r="A27" s="107"/>
      <c r="B27" s="10" t="s">
        <v>33</v>
      </c>
      <c r="C27" s="64">
        <v>20</v>
      </c>
      <c r="D27" s="64"/>
      <c r="E27" s="64"/>
      <c r="F27" s="64">
        <v>20</v>
      </c>
      <c r="G27" s="64"/>
      <c r="H27" s="64"/>
      <c r="I27" s="64">
        <v>20</v>
      </c>
      <c r="J27" s="64"/>
      <c r="K27" s="64"/>
    </row>
    <row r="28" spans="1:11" ht="76.5" customHeight="1">
      <c r="A28" s="71" t="s">
        <v>34</v>
      </c>
      <c r="B28" s="72"/>
      <c r="C28" s="77" t="s">
        <v>150</v>
      </c>
      <c r="D28" s="78"/>
      <c r="E28" s="79"/>
      <c r="F28" s="77"/>
      <c r="G28" s="78"/>
      <c r="H28" s="79"/>
      <c r="I28" s="77" t="s">
        <v>151</v>
      </c>
      <c r="J28" s="78"/>
      <c r="K28" s="79"/>
    </row>
    <row r="29" spans="1:11" ht="24" customHeight="1">
      <c r="A29" s="73"/>
      <c r="B29" s="74"/>
      <c r="C29" s="80"/>
      <c r="D29" s="81"/>
      <c r="E29" s="82"/>
      <c r="F29" s="80"/>
      <c r="G29" s="81"/>
      <c r="H29" s="82"/>
      <c r="I29" s="80"/>
      <c r="J29" s="81"/>
      <c r="K29" s="82"/>
    </row>
    <row r="30" spans="1:11">
      <c r="A30" s="75"/>
      <c r="B30" s="76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>
      <c r="A31" s="66" t="s">
        <v>35</v>
      </c>
      <c r="B31" s="67"/>
      <c r="C31" s="68" t="s">
        <v>122</v>
      </c>
      <c r="D31" s="69"/>
      <c r="E31" s="70"/>
      <c r="F31" s="68" t="s">
        <v>152</v>
      </c>
      <c r="G31" s="69"/>
      <c r="H31" s="70"/>
      <c r="I31" s="68" t="s">
        <v>153</v>
      </c>
      <c r="J31" s="69"/>
      <c r="K31" s="70"/>
    </row>
    <row r="32" spans="1:11" ht="18.75">
      <c r="B32" s="86" t="s">
        <v>37</v>
      </c>
      <c r="C32" s="86"/>
      <c r="D32" s="86"/>
      <c r="E32" s="86"/>
      <c r="F32" s="86"/>
      <c r="G32" s="86"/>
      <c r="H32" s="86"/>
      <c r="I32" s="86"/>
    </row>
    <row r="33" spans="1:10" ht="14.25">
      <c r="A33" s="111"/>
      <c r="B33" s="14" t="s">
        <v>0</v>
      </c>
      <c r="C33" s="15" t="s">
        <v>38</v>
      </c>
      <c r="D33" s="15" t="s">
        <v>39</v>
      </c>
      <c r="E33" s="87" t="s">
        <v>40</v>
      </c>
      <c r="F33" s="88"/>
      <c r="G33" s="89" t="s">
        <v>41</v>
      </c>
      <c r="H33" s="90"/>
      <c r="I33" s="91" t="s">
        <v>42</v>
      </c>
      <c r="J33" s="92"/>
    </row>
    <row r="34" spans="1:10" ht="15.75">
      <c r="A34" s="112"/>
      <c r="B34" s="96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112"/>
      <c r="B35" s="96"/>
      <c r="C35" s="18" t="s">
        <v>46</v>
      </c>
      <c r="D35" s="18" t="s">
        <v>47</v>
      </c>
      <c r="E35" s="9">
        <v>9.26</v>
      </c>
      <c r="F35" s="9">
        <v>9.11</v>
      </c>
      <c r="G35" s="9">
        <v>9.09</v>
      </c>
      <c r="H35" s="9">
        <v>9.1199999999999992</v>
      </c>
      <c r="I35" s="9">
        <v>9.0399999999999991</v>
      </c>
      <c r="J35" s="9">
        <v>9.08</v>
      </c>
    </row>
    <row r="36" spans="1:10" ht="15.75">
      <c r="A36" s="112"/>
      <c r="B36" s="96"/>
      <c r="C36" s="17" t="s">
        <v>48</v>
      </c>
      <c r="D36" s="17" t="s">
        <v>49</v>
      </c>
      <c r="E36" s="9">
        <v>8.9</v>
      </c>
      <c r="F36" s="9">
        <v>9.4</v>
      </c>
      <c r="G36" s="9">
        <v>6.16</v>
      </c>
      <c r="H36" s="9">
        <v>6.75</v>
      </c>
      <c r="I36" s="9">
        <v>7.27</v>
      </c>
      <c r="J36" s="9">
        <v>8.68</v>
      </c>
    </row>
    <row r="37" spans="1:10" ht="18.75">
      <c r="A37" s="112"/>
      <c r="B37" s="96"/>
      <c r="C37" s="18" t="s">
        <v>50</v>
      </c>
      <c r="D37" s="17" t="s">
        <v>51</v>
      </c>
      <c r="E37" s="9">
        <v>18.5</v>
      </c>
      <c r="F37" s="9">
        <v>17.72</v>
      </c>
      <c r="G37" s="9">
        <v>18.2</v>
      </c>
      <c r="H37" s="9">
        <v>13.65</v>
      </c>
      <c r="I37" s="9">
        <v>17.5</v>
      </c>
      <c r="J37" s="9">
        <v>18.2</v>
      </c>
    </row>
    <row r="38" spans="1:10" ht="16.5">
      <c r="A38" s="112"/>
      <c r="B38" s="96"/>
      <c r="C38" s="20" t="s">
        <v>52</v>
      </c>
      <c r="D38" s="17" t="s">
        <v>53</v>
      </c>
      <c r="E38" s="9">
        <v>4.97</v>
      </c>
      <c r="F38" s="9">
        <v>3.62</v>
      </c>
      <c r="G38" s="9">
        <v>2</v>
      </c>
      <c r="H38" s="9">
        <v>2.8</v>
      </c>
      <c r="I38" s="9">
        <v>3.18</v>
      </c>
      <c r="J38" s="9">
        <v>2.76</v>
      </c>
    </row>
    <row r="39" spans="1:10" ht="14.25">
      <c r="A39" s="112"/>
      <c r="B39" s="96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112"/>
      <c r="B40" s="96"/>
      <c r="C40" s="18" t="s">
        <v>46</v>
      </c>
      <c r="D40" s="18" t="s">
        <v>55</v>
      </c>
      <c r="E40" s="9">
        <v>9.67</v>
      </c>
      <c r="F40" s="9">
        <v>9.6199999999999992</v>
      </c>
      <c r="G40" s="9">
        <v>9.4600000000000009</v>
      </c>
      <c r="H40" s="9">
        <v>9.49</v>
      </c>
      <c r="I40" s="9">
        <v>9.35</v>
      </c>
      <c r="J40" s="9">
        <v>9.42</v>
      </c>
    </row>
    <row r="41" spans="1:10" ht="15.75">
      <c r="A41" s="112"/>
      <c r="B41" s="96"/>
      <c r="C41" s="17" t="s">
        <v>48</v>
      </c>
      <c r="D41" s="17" t="s">
        <v>56</v>
      </c>
      <c r="E41" s="9">
        <v>19.3</v>
      </c>
      <c r="F41" s="9">
        <v>18.600000000000001</v>
      </c>
      <c r="G41" s="9">
        <v>11.8</v>
      </c>
      <c r="H41" s="9">
        <v>12.1</v>
      </c>
      <c r="I41" s="9">
        <v>10.87</v>
      </c>
      <c r="J41" s="9">
        <v>9.6999999999999993</v>
      </c>
    </row>
    <row r="42" spans="1:10" ht="15.75">
      <c r="A42" s="112"/>
      <c r="B42" s="96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112"/>
      <c r="B43" s="96"/>
      <c r="C43" s="21" t="s">
        <v>137</v>
      </c>
      <c r="D43" s="23" t="s">
        <v>138</v>
      </c>
      <c r="E43" s="9">
        <v>15.9</v>
      </c>
      <c r="F43" s="9">
        <v>14.8</v>
      </c>
      <c r="G43" s="9">
        <v>24.7</v>
      </c>
      <c r="H43" s="9">
        <v>25.9</v>
      </c>
      <c r="I43" s="9">
        <v>31.8</v>
      </c>
      <c r="J43" s="9">
        <v>28.2</v>
      </c>
    </row>
    <row r="44" spans="1:10" ht="18.75">
      <c r="A44" s="112"/>
      <c r="B44" s="96"/>
      <c r="C44" s="18" t="s">
        <v>50</v>
      </c>
      <c r="D44" s="17" t="s">
        <v>61</v>
      </c>
      <c r="E44" s="9">
        <v>470</v>
      </c>
      <c r="F44" s="9">
        <v>510</v>
      </c>
      <c r="G44" s="9">
        <v>270</v>
      </c>
      <c r="H44" s="9">
        <v>290</v>
      </c>
      <c r="I44" s="9">
        <v>440</v>
      </c>
      <c r="J44" s="9">
        <v>490</v>
      </c>
    </row>
    <row r="45" spans="1:10" ht="15.75">
      <c r="A45" s="112"/>
      <c r="B45" s="96" t="s">
        <v>62</v>
      </c>
      <c r="C45" s="20" t="s">
        <v>63</v>
      </c>
      <c r="D45" s="17" t="s">
        <v>64</v>
      </c>
      <c r="E45" s="9"/>
      <c r="F45" s="9"/>
      <c r="G45" s="9"/>
      <c r="H45" s="9">
        <v>8.43</v>
      </c>
      <c r="I45" s="9">
        <v>12</v>
      </c>
      <c r="J45" s="39">
        <v>11.8</v>
      </c>
    </row>
    <row r="46" spans="1:10" ht="18.75">
      <c r="A46" s="112"/>
      <c r="B46" s="96"/>
      <c r="C46" s="18" t="s">
        <v>50</v>
      </c>
      <c r="D46" s="17" t="s">
        <v>51</v>
      </c>
      <c r="E46" s="9"/>
      <c r="F46" s="9"/>
      <c r="G46" s="9"/>
      <c r="H46" s="9">
        <v>11.3</v>
      </c>
      <c r="I46" s="9">
        <v>9.1</v>
      </c>
      <c r="J46" s="39">
        <v>7.4</v>
      </c>
    </row>
    <row r="47" spans="1:10" ht="16.5">
      <c r="A47" s="112"/>
      <c r="B47" s="96"/>
      <c r="C47" s="20" t="s">
        <v>52</v>
      </c>
      <c r="D47" s="17" t="s">
        <v>65</v>
      </c>
      <c r="E47" s="9"/>
      <c r="F47" s="9"/>
      <c r="G47" s="9"/>
      <c r="H47" s="9">
        <v>1.5</v>
      </c>
      <c r="I47" s="9">
        <v>1.7</v>
      </c>
      <c r="J47" s="39">
        <v>2.14</v>
      </c>
    </row>
    <row r="48" spans="1:10" ht="15.75">
      <c r="A48" s="112"/>
      <c r="B48" s="96" t="s">
        <v>66</v>
      </c>
      <c r="C48" s="20" t="s">
        <v>63</v>
      </c>
      <c r="D48" s="17" t="s">
        <v>64</v>
      </c>
      <c r="E48" s="9"/>
      <c r="F48" s="9"/>
      <c r="G48" s="9"/>
      <c r="H48" s="9">
        <v>7.91</v>
      </c>
      <c r="I48" s="9">
        <v>12.91</v>
      </c>
      <c r="J48" s="39">
        <v>12.5</v>
      </c>
    </row>
    <row r="49" spans="1:13" ht="18.75">
      <c r="A49" s="112"/>
      <c r="B49" s="96"/>
      <c r="C49" s="18" t="s">
        <v>50</v>
      </c>
      <c r="D49" s="17" t="s">
        <v>51</v>
      </c>
      <c r="E49" s="9"/>
      <c r="F49" s="9"/>
      <c r="G49" s="9"/>
      <c r="H49" s="9">
        <v>10.199999999999999</v>
      </c>
      <c r="I49" s="9">
        <v>18.899999999999999</v>
      </c>
      <c r="J49" s="39">
        <v>25</v>
      </c>
    </row>
    <row r="50" spans="1:13" ht="16.5">
      <c r="A50" s="112"/>
      <c r="B50" s="96"/>
      <c r="C50" s="20" t="s">
        <v>52</v>
      </c>
      <c r="D50" s="17" t="s">
        <v>65</v>
      </c>
      <c r="E50" s="9"/>
      <c r="F50" s="9"/>
      <c r="G50" s="9"/>
      <c r="H50" s="9">
        <v>1.32</v>
      </c>
      <c r="I50" s="9">
        <v>3.38</v>
      </c>
      <c r="J50" s="39">
        <v>2.95</v>
      </c>
    </row>
    <row r="51" spans="1:13" ht="14.25">
      <c r="A51" s="112"/>
      <c r="B51" s="96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2"/>
      <c r="B52" s="96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2"/>
      <c r="B53" s="96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2"/>
      <c r="B54" s="96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2"/>
      <c r="B55" s="97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8.15</v>
      </c>
      <c r="D56" s="26" t="s">
        <v>44</v>
      </c>
      <c r="E56" s="27">
        <v>78</v>
      </c>
      <c r="F56" s="26" t="s">
        <v>73</v>
      </c>
      <c r="G56" s="27">
        <v>75.3</v>
      </c>
      <c r="H56" s="26" t="s">
        <v>74</v>
      </c>
      <c r="I56" s="27">
        <v>0.02</v>
      </c>
      <c r="J56" s="39"/>
    </row>
    <row r="57" spans="1:13" ht="14.25">
      <c r="A57" s="16"/>
      <c r="B57" s="93" t="s">
        <v>40</v>
      </c>
      <c r="C57" s="93"/>
      <c r="D57" s="93"/>
      <c r="E57" s="93"/>
      <c r="F57" s="94" t="s">
        <v>41</v>
      </c>
      <c r="G57" s="94"/>
      <c r="H57" s="94"/>
      <c r="I57" s="94"/>
      <c r="J57" s="95" t="s">
        <v>42</v>
      </c>
      <c r="K57" s="95"/>
      <c r="L57" s="95"/>
      <c r="M57" s="95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25.05</v>
      </c>
      <c r="C59" s="32"/>
      <c r="D59" s="32">
        <v>35.25</v>
      </c>
      <c r="E59" s="32"/>
      <c r="F59" s="32">
        <v>42</v>
      </c>
      <c r="G59" s="32"/>
      <c r="H59" s="32">
        <v>43</v>
      </c>
      <c r="I59" s="33"/>
      <c r="J59" s="39">
        <v>49.76</v>
      </c>
      <c r="K59" s="39"/>
      <c r="L59" s="39">
        <v>50.93</v>
      </c>
      <c r="M59" s="39"/>
    </row>
    <row r="60" spans="1:13" ht="18.75">
      <c r="A60" s="31" t="s">
        <v>78</v>
      </c>
      <c r="B60" s="32">
        <v>63.27</v>
      </c>
      <c r="C60" s="32"/>
      <c r="D60" s="32">
        <v>67.08</v>
      </c>
      <c r="E60" s="32"/>
      <c r="F60" s="32"/>
      <c r="G60" s="32"/>
      <c r="H60" s="32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18.23</v>
      </c>
      <c r="G61" s="35"/>
      <c r="H61" s="33">
        <v>20.100000000000001</v>
      </c>
      <c r="I61" s="33"/>
      <c r="J61" s="39">
        <v>26.91</v>
      </c>
      <c r="K61" s="39"/>
      <c r="L61" s="39">
        <v>28.9</v>
      </c>
      <c r="M61" s="39"/>
    </row>
    <row r="62" spans="1:13" ht="18.75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100"/>
    </row>
    <row r="63" spans="1:13" ht="18.75">
      <c r="A63" s="36" t="s">
        <v>80</v>
      </c>
      <c r="B63" s="33"/>
      <c r="C63" s="33">
        <v>11.54</v>
      </c>
      <c r="D63" s="33"/>
      <c r="E63" s="33">
        <v>11.89</v>
      </c>
      <c r="F63" s="33"/>
      <c r="G63" s="33">
        <v>11.5</v>
      </c>
      <c r="H63" s="33"/>
      <c r="I63" s="33">
        <v>11.4</v>
      </c>
      <c r="J63" s="39"/>
      <c r="K63" s="39">
        <v>11</v>
      </c>
      <c r="M63" s="39">
        <v>12.2</v>
      </c>
    </row>
    <row r="64" spans="1:13" ht="18.75">
      <c r="A64" s="36" t="s">
        <v>81</v>
      </c>
      <c r="B64" s="33"/>
      <c r="C64" s="33">
        <v>38.880000000000003</v>
      </c>
      <c r="D64" s="33"/>
      <c r="E64" s="33">
        <v>36.99</v>
      </c>
      <c r="F64" s="33"/>
      <c r="G64" s="33">
        <v>36.9</v>
      </c>
      <c r="H64" s="33"/>
      <c r="I64" s="33">
        <v>36.1</v>
      </c>
      <c r="J64" s="39"/>
      <c r="K64" s="39">
        <v>37.5</v>
      </c>
      <c r="L64" s="39"/>
      <c r="M64" s="39">
        <v>20.3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3"/>
    </row>
    <row r="67" spans="1:13" ht="18.75">
      <c r="A67" s="41" t="s">
        <v>83</v>
      </c>
      <c r="B67" s="33">
        <v>3.82</v>
      </c>
      <c r="C67" s="33">
        <v>13.18</v>
      </c>
      <c r="D67" s="33">
        <v>3.59</v>
      </c>
      <c r="E67" s="33">
        <v>12.93</v>
      </c>
      <c r="F67" s="33">
        <v>6.5</v>
      </c>
      <c r="G67" s="33">
        <v>13.1</v>
      </c>
      <c r="H67" s="33">
        <v>6.9</v>
      </c>
      <c r="I67" s="33">
        <v>12.39</v>
      </c>
      <c r="J67" s="33">
        <v>5.48</v>
      </c>
      <c r="K67" s="39">
        <v>12.2</v>
      </c>
      <c r="L67" s="39">
        <v>3.27</v>
      </c>
      <c r="M67" s="39">
        <v>13.3</v>
      </c>
    </row>
    <row r="68" spans="1:13" ht="18.75">
      <c r="A68" s="41" t="s">
        <v>84</v>
      </c>
      <c r="B68" s="33">
        <v>10.53</v>
      </c>
      <c r="C68" s="33">
        <v>11.16</v>
      </c>
      <c r="D68" s="33">
        <v>9.77</v>
      </c>
      <c r="E68" s="33">
        <v>11.3</v>
      </c>
      <c r="F68" s="33">
        <v>15.9</v>
      </c>
      <c r="G68" s="33">
        <v>10.96</v>
      </c>
      <c r="H68" s="33">
        <v>16.2</v>
      </c>
      <c r="I68" s="33">
        <v>10.15</v>
      </c>
      <c r="J68" s="33">
        <v>13.71</v>
      </c>
      <c r="K68" s="39">
        <v>10.5</v>
      </c>
      <c r="L68" s="39">
        <v>15.23</v>
      </c>
      <c r="M68" s="39">
        <v>11</v>
      </c>
    </row>
    <row r="69" spans="1:13" ht="18.75">
      <c r="A69" s="41" t="s">
        <v>85</v>
      </c>
      <c r="B69" s="33"/>
      <c r="C69" s="33"/>
      <c r="D69" s="33"/>
      <c r="E69" s="33"/>
      <c r="F69" s="33"/>
      <c r="G69" s="33"/>
      <c r="H69" s="33"/>
      <c r="I69" s="33"/>
      <c r="J69" s="33"/>
      <c r="K69" s="39"/>
      <c r="L69" s="39"/>
      <c r="M69" s="39"/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3"/>
      <c r="K70" s="39"/>
      <c r="L70" s="39"/>
      <c r="M70" s="39"/>
    </row>
  </sheetData>
  <mergeCells count="97"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I24:K24"/>
    <mergeCell ref="C20:E20"/>
    <mergeCell ref="F20:H20"/>
    <mergeCell ref="I20:K20"/>
    <mergeCell ref="C22:E22"/>
    <mergeCell ref="F22:H22"/>
    <mergeCell ref="I22:K22"/>
    <mergeCell ref="C16:E16"/>
    <mergeCell ref="F16:H16"/>
    <mergeCell ref="I16:K16"/>
    <mergeCell ref="C19:E19"/>
    <mergeCell ref="F19:H19"/>
    <mergeCell ref="I19:K19"/>
    <mergeCell ref="C13:E13"/>
    <mergeCell ref="F13:H13"/>
    <mergeCell ref="I13:K13"/>
    <mergeCell ref="C14:E14"/>
    <mergeCell ref="F14:H14"/>
    <mergeCell ref="I14:K14"/>
    <mergeCell ref="C9:E9"/>
    <mergeCell ref="F9:H9"/>
    <mergeCell ref="I9:K9"/>
    <mergeCell ref="L9:O9"/>
    <mergeCell ref="C10:E10"/>
    <mergeCell ref="F10:H10"/>
    <mergeCell ref="I10:K10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2022-10-04T04:29:18Z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EB98A6DAC0A84B42854E0E491BB114B1</vt:lpwstr>
  </property>
  <property fmtid="{D5CDD505-2E9C-101B-9397-08002B2CF9AE}" pid="3" name="KSOProductBuildVer">
    <vt:lpwstr>2052-11.1.0.10463</vt:lpwstr>
  </property>
</Properties>
</file>