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raduation_questions\CJL\Dokumenty\"/>
    </mc:Choice>
  </mc:AlternateContent>
  <xr:revisionPtr revIDLastSave="0" documentId="13_ncr:1_{C05335EC-D37C-424B-A6E2-3C8834EC58E4}" xr6:coauthVersionLast="45" xr6:coauthVersionMax="45" xr10:uidLastSave="{00000000-0000-0000-0000-000000000000}"/>
  <bookViews>
    <workbookView xWindow="-120" yWindow="-120" windowWidth="29040" windowHeight="15840" activeTab="1" xr2:uid="{9446D684-280D-4BC9-8D53-1E84AAD2970F}"/>
  </bookViews>
  <sheets>
    <sheet name="Graf1" sheetId="2" r:id="rId1"/>
    <sheet name="List1" sheetId="1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" i="1" l="1"/>
  <c r="D40" i="1" l="1"/>
  <c r="D25" i="1"/>
  <c r="D9" i="1"/>
  <c r="C69" i="1" l="1"/>
  <c r="C40" i="1"/>
  <c r="C25" i="1"/>
  <c r="C9" i="1"/>
  <c r="C71" i="1" l="1"/>
  <c r="D71" i="1"/>
  <c r="C72" i="1" s="1"/>
</calcChain>
</file>

<file path=xl/sharedStrings.xml><?xml version="1.0" encoding="utf-8"?>
<sst xmlns="http://schemas.openxmlformats.org/spreadsheetml/2006/main" count="153" uniqueCount="130">
  <si>
    <t>Autor</t>
  </si>
  <si>
    <t>Název</t>
  </si>
  <si>
    <t>Ano/Ne</t>
  </si>
  <si>
    <t>Boccaccio Giovanni</t>
  </si>
  <si>
    <t>Dekameron</t>
  </si>
  <si>
    <t>Přečteno?</t>
  </si>
  <si>
    <t>Defoe Daniel</t>
  </si>
  <si>
    <t>Robinson Crusoe</t>
  </si>
  <si>
    <t>Fontaine de La Jean</t>
  </si>
  <si>
    <t>Bajky, Výběr</t>
  </si>
  <si>
    <t>Komeský Jan Amos</t>
  </si>
  <si>
    <t>Labyrint světa a ráj srdce</t>
  </si>
  <si>
    <t>Moliére</t>
  </si>
  <si>
    <t>Lakomec</t>
  </si>
  <si>
    <t xml:space="preserve"> Shakespeare Wiliam</t>
  </si>
  <si>
    <t>Romeo a Julie</t>
  </si>
  <si>
    <t>Potřeba k Maturitě: 2 Splněno?</t>
  </si>
  <si>
    <t>Česká a Světová Literatura do konce 18 století</t>
  </si>
  <si>
    <t>Světová a česká literatura do konce 19. století</t>
  </si>
  <si>
    <t>Erben Karel Jaromír</t>
  </si>
  <si>
    <t>Kytice</t>
  </si>
  <si>
    <t>Gogol Nikolaj Vasilijevič</t>
  </si>
  <si>
    <t>Revizor</t>
  </si>
  <si>
    <t>Havlíček Borovský Karel</t>
  </si>
  <si>
    <t>Král Lávra</t>
  </si>
  <si>
    <t>Tyrolské elegie</t>
  </si>
  <si>
    <t>Hugo Viktor</t>
  </si>
  <si>
    <t>Bídníci</t>
  </si>
  <si>
    <t>Chrám Matky Boží v Paříži</t>
  </si>
  <si>
    <t>Mácha Karel Hynek</t>
  </si>
  <si>
    <t>Máj</t>
  </si>
  <si>
    <t>Maupassant de Guy</t>
  </si>
  <si>
    <t>Miláček</t>
  </si>
  <si>
    <t>Mrštíkové A. a V.</t>
  </si>
  <si>
    <t>Maryša</t>
  </si>
  <si>
    <t>Neruda Jan</t>
  </si>
  <si>
    <t>Povídky malostranské</t>
  </si>
  <si>
    <t>Poe Edgar Allan</t>
  </si>
  <si>
    <t>Vraždy v ulici Morgue a jiné povídky</t>
  </si>
  <si>
    <t>Puškin Alexandr Sergejevič</t>
  </si>
  <si>
    <t>Evžen Oněgin</t>
  </si>
  <si>
    <t>Stroupežnický Ladislav</t>
  </si>
  <si>
    <t>Naši furianti</t>
  </si>
  <si>
    <t>Turgeněv Ivan Sergejevič</t>
  </si>
  <si>
    <t>Lovcovy zápisky</t>
  </si>
  <si>
    <t>Potřeba k Maturitě: 3 Splněno?</t>
  </si>
  <si>
    <t>Světová Literatura 20. a 21. století</t>
  </si>
  <si>
    <t>Apollinaire Guillaume</t>
  </si>
  <si>
    <t>Kaligramy: Básně obrazy</t>
  </si>
  <si>
    <t>Bradbury Ray</t>
  </si>
  <si>
    <t>Marťánská kronika</t>
  </si>
  <si>
    <t>Franková Anne</t>
  </si>
  <si>
    <t>Deník Anne Frankové</t>
  </si>
  <si>
    <t>Gorkij Maxim</t>
  </si>
  <si>
    <t>Tulák a Svět</t>
  </si>
  <si>
    <t>Hemingway Ermest</t>
  </si>
  <si>
    <t>Stařec a moře</t>
  </si>
  <si>
    <t>Kafka Franz</t>
  </si>
  <si>
    <t>Proměna</t>
  </si>
  <si>
    <t>Orwell George</t>
  </si>
  <si>
    <t>Farma Zvířat</t>
  </si>
  <si>
    <t>Remarque Erich Maria</t>
  </si>
  <si>
    <t>Na západní frontě klid</t>
  </si>
  <si>
    <t>Romain Rolland</t>
  </si>
  <si>
    <t>Petr a Lucie</t>
  </si>
  <si>
    <t>Saint- Exepéry de Antoine</t>
  </si>
  <si>
    <t>Malý princ</t>
  </si>
  <si>
    <t>Složenicin Alexandr Isajevič</t>
  </si>
  <si>
    <t>Jeden den Ivana Děnisoviče</t>
  </si>
  <si>
    <t>Tolkien J. R. R.</t>
  </si>
  <si>
    <t>Pán prstenů: Společenstvo Prstenu</t>
  </si>
  <si>
    <t>Potřeba k maturitě: 4 Splněno?</t>
  </si>
  <si>
    <t>Česká literatura 20. a 21. století</t>
  </si>
  <si>
    <t>Bezruč Petr</t>
  </si>
  <si>
    <t>Slezské písně</t>
  </si>
  <si>
    <t>Čapek Karel</t>
  </si>
  <si>
    <t>Bílá Nemoc</t>
  </si>
  <si>
    <t>Povídky z jedné kapsy, Povídky z druhé kapsy</t>
  </si>
  <si>
    <t>Válka s mloky</t>
  </si>
  <si>
    <t>Douskovská Irena</t>
  </si>
  <si>
    <t>Hrdý Budžes</t>
  </si>
  <si>
    <t>Drda Jan</t>
  </si>
  <si>
    <t>Německá Barikáda</t>
  </si>
  <si>
    <t>Fuks Ladislav</t>
  </si>
  <si>
    <t>Spalovač Mrtvol</t>
  </si>
  <si>
    <t>Hašek Jaroslav</t>
  </si>
  <si>
    <t>Osudy dobrého vojáka Švejka za Světové války</t>
  </si>
  <si>
    <t>Havel Václav</t>
  </si>
  <si>
    <t>Audience</t>
  </si>
  <si>
    <t>Hrabal Bohumil</t>
  </si>
  <si>
    <t>Ostře sledované vlaky</t>
  </si>
  <si>
    <t>Postřižiny</t>
  </si>
  <si>
    <t>Jirotka Zdeněk</t>
  </si>
  <si>
    <t>Saturnin</t>
  </si>
  <si>
    <t>Kryl Karel</t>
  </si>
  <si>
    <t>Kníška Karla Kryla</t>
  </si>
  <si>
    <t>Legátová Květa</t>
  </si>
  <si>
    <t>Želary - Jozova Hanule</t>
  </si>
  <si>
    <t>Lustig Arnošt</t>
  </si>
  <si>
    <t>Motlitba pro Kateřinu Horovitzovou</t>
  </si>
  <si>
    <t>Pavel Ota</t>
  </si>
  <si>
    <t>Smrt krásných srnců</t>
  </si>
  <si>
    <t>Poláček Karel</t>
  </si>
  <si>
    <t>Bylo nás pět</t>
  </si>
  <si>
    <t>Býti básníkem</t>
  </si>
  <si>
    <t>Seifert Jaroslav</t>
  </si>
  <si>
    <t>Maminka</t>
  </si>
  <si>
    <t>Smoliak Ladislav, Svěrák Zdeněk</t>
  </si>
  <si>
    <t>Dobytí severního pólu</t>
  </si>
  <si>
    <t>Škvorecký Josef</t>
  </si>
  <si>
    <t>Tankov Prapor</t>
  </si>
  <si>
    <t>Šrámek Fráňa</t>
  </si>
  <si>
    <t>Splav</t>
  </si>
  <si>
    <t>Vančura Vladislav</t>
  </si>
  <si>
    <t>Rozmarné léto</t>
  </si>
  <si>
    <t>Viewgh Michal</t>
  </si>
  <si>
    <t xml:space="preserve"> Báječná léta pod psa</t>
  </si>
  <si>
    <t>Wolker Jiří</t>
  </si>
  <si>
    <t>Učastníci zájezdu</t>
  </si>
  <si>
    <t>Host do domu</t>
  </si>
  <si>
    <t>Těžká hodina</t>
  </si>
  <si>
    <t>Potřeba k maturitě: 5 Splněno?</t>
  </si>
  <si>
    <t>Maturita  Splněno? 20</t>
  </si>
  <si>
    <t>D</t>
  </si>
  <si>
    <t>Nesplněno</t>
  </si>
  <si>
    <t>Splněno</t>
  </si>
  <si>
    <t>Doporučené</t>
  </si>
  <si>
    <t>Maturita vybráno</t>
  </si>
  <si>
    <t>Vypracováno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</si>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</sst>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u val="double"/>
      <sz val="12"/>
      <color theme="1"/>
      <name val="Calibri"/>
      <family val="2"/>
      <charset val="238"/>
      <scheme val="minor"/>
    </font>
    <font>
      <u val="double"/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rgb="FF3F3F3F"/>
      </right>
      <top style="double">
        <color rgb="FF3F3F3F"/>
      </top>
      <bottom/>
      <diagonal/>
    </border>
    <border>
      <left/>
      <right style="medium">
        <color rgb="FF3F3F3F"/>
      </right>
      <top/>
      <bottom/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28" applyNumberFormat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8" xfId="0" applyFont="1" applyBorder="1" applyAlignment="1">
      <alignment vertical="center"/>
    </xf>
    <xf numFmtId="0" fontId="2" fillId="0" borderId="3" xfId="0" applyFont="1" applyBorder="1"/>
    <xf numFmtId="0" fontId="2" fillId="0" borderId="20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left"/>
    </xf>
    <xf numFmtId="0" fontId="2" fillId="0" borderId="21" xfId="0" applyFont="1" applyBorder="1"/>
    <xf numFmtId="0" fontId="2" fillId="0" borderId="22" xfId="0" applyFont="1" applyBorder="1"/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Fill="1" applyBorder="1"/>
    <xf numFmtId="0" fontId="0" fillId="0" borderId="7" xfId="0" applyBorder="1" applyAlignment="1">
      <alignment horizontal="center" vertical="center"/>
    </xf>
    <xf numFmtId="0" fontId="0" fillId="0" borderId="25" xfId="0" applyBorder="1"/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2" xfId="0" applyFont="1" applyFill="1" applyBorder="1"/>
    <xf numFmtId="0" fontId="2" fillId="0" borderId="21" xfId="0" applyFont="1" applyFill="1" applyBorder="1"/>
    <xf numFmtId="0" fontId="2" fillId="0" borderId="9" xfId="0" applyFont="1" applyFill="1" applyBorder="1"/>
    <xf numFmtId="0" fontId="11" fillId="4" borderId="28" xfId="3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2" fillId="0" borderId="30" xfId="0" applyFont="1" applyBorder="1"/>
    <xf numFmtId="0" fontId="0" fillId="0" borderId="32" xfId="0" applyBorder="1" applyAlignment="1">
      <alignment horizontal="center" vertical="center"/>
    </xf>
    <xf numFmtId="0" fontId="0" fillId="0" borderId="0" xfId="0" applyBorder="1"/>
    <xf numFmtId="0" fontId="0" fillId="0" borderId="31" xfId="0" applyBorder="1" applyAlignment="1">
      <alignment horizontal="center"/>
    </xf>
    <xf numFmtId="0" fontId="10" fillId="3" borderId="30" xfId="2" applyBorder="1"/>
    <xf numFmtId="0" fontId="9" fillId="2" borderId="30" xfId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4">
    <cellStyle name="Kontrolní buňka" xfId="3" builtinId="23"/>
    <cellStyle name="Normální" xfId="0" builtinId="0"/>
    <cellStyle name="Špatně" xfId="2" builtinId="27"/>
    <cellStyle name="Správně" xfId="1" builtinId="26"/>
  </cellStyles>
  <dxfs count="39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00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List1!$B$1:$B$41</c:f>
              <c:strCache>
                <c:ptCount val="41"/>
                <c:pt idx="0">
                  <c:v>Název</c:v>
                </c:pt>
                <c:pt idx="2">
                  <c:v>Dekameron</c:v>
                </c:pt>
                <c:pt idx="3">
                  <c:v>Robinson Crusoe</c:v>
                </c:pt>
                <c:pt idx="4">
                  <c:v>Bajky, Výběr</c:v>
                </c:pt>
                <c:pt idx="5">
                  <c:v>Labyrint světa a ráj srdce</c:v>
                </c:pt>
                <c:pt idx="6">
                  <c:v>Lakomec</c:v>
                </c:pt>
                <c:pt idx="7">
                  <c:v>Romeo a Julie</c:v>
                </c:pt>
                <c:pt idx="10">
                  <c:v>Kytice</c:v>
                </c:pt>
                <c:pt idx="11">
                  <c:v>Revizor</c:v>
                </c:pt>
                <c:pt idx="12">
                  <c:v>Král Lávra</c:v>
                </c:pt>
                <c:pt idx="13">
                  <c:v>Tyrolské elegie</c:v>
                </c:pt>
                <c:pt idx="14">
                  <c:v>Bídníci</c:v>
                </c:pt>
                <c:pt idx="15">
                  <c:v>Chrám Matky Boží v Paříži</c:v>
                </c:pt>
                <c:pt idx="16">
                  <c:v>Máj</c:v>
                </c:pt>
                <c:pt idx="17">
                  <c:v>Miláček</c:v>
                </c:pt>
                <c:pt idx="18">
                  <c:v>Maryša</c:v>
                </c:pt>
                <c:pt idx="19">
                  <c:v>Povídky malostranské</c:v>
                </c:pt>
                <c:pt idx="20">
                  <c:v>Vraždy v ulici Morgue a jiné povídky</c:v>
                </c:pt>
                <c:pt idx="21">
                  <c:v>Evžen Oněgin</c:v>
                </c:pt>
                <c:pt idx="22">
                  <c:v>Naši furianti</c:v>
                </c:pt>
                <c:pt idx="23">
                  <c:v>Lovcovy zápisky</c:v>
                </c:pt>
                <c:pt idx="26">
                  <c:v>Kaligramy: Básně obrazy</c:v>
                </c:pt>
                <c:pt idx="27">
                  <c:v>Marťánská kronika</c:v>
                </c:pt>
                <c:pt idx="28">
                  <c:v>Deník Anne Frankové</c:v>
                </c:pt>
                <c:pt idx="29">
                  <c:v>Tulák a Svět</c:v>
                </c:pt>
                <c:pt idx="30">
                  <c:v>Stařec a moře</c:v>
                </c:pt>
                <c:pt idx="31">
                  <c:v>Proměna</c:v>
                </c:pt>
                <c:pt idx="32">
                  <c:v>1984</c:v>
                </c:pt>
                <c:pt idx="33">
                  <c:v>Farma Zvířat</c:v>
                </c:pt>
                <c:pt idx="34">
                  <c:v>Na západní frontě klid</c:v>
                </c:pt>
                <c:pt idx="35">
                  <c:v>Petr a Lucie</c:v>
                </c:pt>
                <c:pt idx="36">
                  <c:v>Malý princ</c:v>
                </c:pt>
                <c:pt idx="37">
                  <c:v>Jeden den Ivana Děnisoviče</c:v>
                </c:pt>
                <c:pt idx="38">
                  <c:v>Pán prstenů: Společenstvo Prstenu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List1!$A$42:$A$71</c:f>
              <c:strCache>
                <c:ptCount val="30"/>
                <c:pt idx="0">
                  <c:v>Bezruč Petr</c:v>
                </c:pt>
                <c:pt idx="1">
                  <c:v>Čapek Karel</c:v>
                </c:pt>
                <c:pt idx="2">
                  <c:v>Čapek Karel</c:v>
                </c:pt>
                <c:pt idx="3">
                  <c:v>Čapek Karel</c:v>
                </c:pt>
                <c:pt idx="4">
                  <c:v>Douskovská Irena</c:v>
                </c:pt>
                <c:pt idx="5">
                  <c:v>Drda Jan</c:v>
                </c:pt>
                <c:pt idx="6">
                  <c:v>Fuks Ladislav</c:v>
                </c:pt>
                <c:pt idx="7">
                  <c:v>Hašek Jaroslav</c:v>
                </c:pt>
                <c:pt idx="8">
                  <c:v>Havel Václav</c:v>
                </c:pt>
                <c:pt idx="9">
                  <c:v>Hrabal Bohumil</c:v>
                </c:pt>
                <c:pt idx="10">
                  <c:v>Hrabal Bohumil</c:v>
                </c:pt>
                <c:pt idx="11">
                  <c:v>Jirotka Zdeněk</c:v>
                </c:pt>
                <c:pt idx="12">
                  <c:v>Kryl Karel</c:v>
                </c:pt>
                <c:pt idx="13">
                  <c:v>Legátová Květa</c:v>
                </c:pt>
                <c:pt idx="14">
                  <c:v>Lustig Arnošt</c:v>
                </c:pt>
                <c:pt idx="15">
                  <c:v>Pavel Ota</c:v>
                </c:pt>
                <c:pt idx="16">
                  <c:v>Poláček Karel</c:v>
                </c:pt>
                <c:pt idx="17">
                  <c:v>Seifert Jaroslav</c:v>
                </c:pt>
                <c:pt idx="18">
                  <c:v>Seifert Jaroslav</c:v>
                </c:pt>
                <c:pt idx="19">
                  <c:v>Smoliak Ladislav, Svěrák Zdeněk</c:v>
                </c:pt>
                <c:pt idx="20">
                  <c:v>Škvorecký Josef</c:v>
                </c:pt>
                <c:pt idx="21">
                  <c:v>Šrámek Fráňa</c:v>
                </c:pt>
                <c:pt idx="22">
                  <c:v>Vančura Vladislav</c:v>
                </c:pt>
                <c:pt idx="23">
                  <c:v>Viewgh Michal</c:v>
                </c:pt>
                <c:pt idx="24">
                  <c:v>Viewgh Michal</c:v>
                </c:pt>
                <c:pt idx="25">
                  <c:v>Wolker Jiří</c:v>
                </c:pt>
                <c:pt idx="26">
                  <c:v>Wolker Jiří</c:v>
                </c:pt>
                <c:pt idx="27">
                  <c:v>Potřeba k maturitě: 5 Splněno?</c:v>
                </c:pt>
                <c:pt idx="28">
                  <c:v>Vypracováno</c:v>
                </c:pt>
                <c:pt idx="29">
                  <c:v>Maturita  Splněno? 20</c:v>
                </c:pt>
              </c:strCache>
            </c:strRef>
          </c:cat>
          <c:val>
            <c:numRef>
              <c:f>List1!$B$42:$B$71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B-44CC-8E80-42EAE09577EB}"/>
            </c:ext>
          </c:extLst>
        </c:ser>
        <c:ser>
          <c:idx val="1"/>
          <c:order val="1"/>
          <c:tx>
            <c:strRef>
              <c:f>List1!$C$1:$C$41</c:f>
              <c:strCache>
                <c:ptCount val="41"/>
                <c:pt idx="0">
                  <c:v>Ano/Ne</c:v>
                </c:pt>
                <c:pt idx="1">
                  <c:v>Přečteno?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Přečteno?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24">
                  <c:v>3</c:v>
                </c:pt>
                <c:pt idx="25">
                  <c:v>Přečteno?</c:v>
                </c:pt>
                <c:pt idx="31">
                  <c:v>D</c:v>
                </c:pt>
                <c:pt idx="32">
                  <c:v>1</c:v>
                </c:pt>
                <c:pt idx="33">
                  <c:v>D</c:v>
                </c:pt>
                <c:pt idx="35">
                  <c:v>1</c:v>
                </c:pt>
                <c:pt idx="36">
                  <c:v>1</c:v>
                </c:pt>
                <c:pt idx="39">
                  <c:v>3</c:v>
                </c:pt>
                <c:pt idx="40">
                  <c:v>Přečteno?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List1!$A$42:$A$71</c:f>
              <c:strCache>
                <c:ptCount val="30"/>
                <c:pt idx="0">
                  <c:v>Bezruč Petr</c:v>
                </c:pt>
                <c:pt idx="1">
                  <c:v>Čapek Karel</c:v>
                </c:pt>
                <c:pt idx="2">
                  <c:v>Čapek Karel</c:v>
                </c:pt>
                <c:pt idx="3">
                  <c:v>Čapek Karel</c:v>
                </c:pt>
                <c:pt idx="4">
                  <c:v>Douskovská Irena</c:v>
                </c:pt>
                <c:pt idx="5">
                  <c:v>Drda Jan</c:v>
                </c:pt>
                <c:pt idx="6">
                  <c:v>Fuks Ladislav</c:v>
                </c:pt>
                <c:pt idx="7">
                  <c:v>Hašek Jaroslav</c:v>
                </c:pt>
                <c:pt idx="8">
                  <c:v>Havel Václav</c:v>
                </c:pt>
                <c:pt idx="9">
                  <c:v>Hrabal Bohumil</c:v>
                </c:pt>
                <c:pt idx="10">
                  <c:v>Hrabal Bohumil</c:v>
                </c:pt>
                <c:pt idx="11">
                  <c:v>Jirotka Zdeněk</c:v>
                </c:pt>
                <c:pt idx="12">
                  <c:v>Kryl Karel</c:v>
                </c:pt>
                <c:pt idx="13">
                  <c:v>Legátová Květa</c:v>
                </c:pt>
                <c:pt idx="14">
                  <c:v>Lustig Arnošt</c:v>
                </c:pt>
                <c:pt idx="15">
                  <c:v>Pavel Ota</c:v>
                </c:pt>
                <c:pt idx="16">
                  <c:v>Poláček Karel</c:v>
                </c:pt>
                <c:pt idx="17">
                  <c:v>Seifert Jaroslav</c:v>
                </c:pt>
                <c:pt idx="18">
                  <c:v>Seifert Jaroslav</c:v>
                </c:pt>
                <c:pt idx="19">
                  <c:v>Smoliak Ladislav, Svěrák Zdeněk</c:v>
                </c:pt>
                <c:pt idx="20">
                  <c:v>Škvorecký Josef</c:v>
                </c:pt>
                <c:pt idx="21">
                  <c:v>Šrámek Fráňa</c:v>
                </c:pt>
                <c:pt idx="22">
                  <c:v>Vančura Vladislav</c:v>
                </c:pt>
                <c:pt idx="23">
                  <c:v>Viewgh Michal</c:v>
                </c:pt>
                <c:pt idx="24">
                  <c:v>Viewgh Michal</c:v>
                </c:pt>
                <c:pt idx="25">
                  <c:v>Wolker Jiří</c:v>
                </c:pt>
                <c:pt idx="26">
                  <c:v>Wolker Jiří</c:v>
                </c:pt>
                <c:pt idx="27">
                  <c:v>Potřeba k maturitě: 5 Splněno?</c:v>
                </c:pt>
                <c:pt idx="28">
                  <c:v>Vypracováno</c:v>
                </c:pt>
                <c:pt idx="29">
                  <c:v>Maturita  Splněno? 20</c:v>
                </c:pt>
              </c:strCache>
            </c:strRef>
          </c:cat>
          <c:val>
            <c:numRef>
              <c:f>List1!$C$42:$C$71</c:f>
              <c:numCache>
                <c:formatCode>General</c:formatCode>
                <c:ptCount val="30"/>
                <c:pt idx="1">
                  <c:v>1</c:v>
                </c:pt>
                <c:pt idx="2">
                  <c:v>0</c:v>
                </c:pt>
                <c:pt idx="10">
                  <c:v>0</c:v>
                </c:pt>
                <c:pt idx="11">
                  <c:v>0</c:v>
                </c:pt>
                <c:pt idx="16">
                  <c:v>1</c:v>
                </c:pt>
                <c:pt idx="19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B-44CC-8E80-42EAE095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50784"/>
        <c:axId val="519490400"/>
      </c:barChart>
      <c:catAx>
        <c:axId val="6297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9490400"/>
        <c:crosses val="autoZero"/>
        <c:auto val="1"/>
        <c:lblAlgn val="ctr"/>
        <c:lblOffset val="100"/>
        <c:noMultiLvlLbl val="0"/>
      </c:catAx>
      <c:valAx>
        <c:axId val="5194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97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0D368F-5736-45C5-8055-7C44E4068D52}">
  <sheetPr/>
  <sheetViews>
    <sheetView zoomScale="9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11333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74ED011-66BC-4409-BCA3-095C85524E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F9E9-A6D5-42CE-B9BC-6B2A5BA89DED}">
  <dimension ref="A1:I77"/>
  <sheetViews>
    <sheetView tabSelected="1" zoomScaleNormal="100" workbookViewId="0">
      <pane ySplit="1" topLeftCell="A2" activePane="bottomLeft" state="frozen"/>
      <selection pane="bottomLeft" activeCell="M31" sqref="M31"/>
    </sheetView>
  </sheetViews>
  <sheetFormatPr defaultRowHeight="15" x14ac:dyDescent="0.25"/>
  <cols>
    <col min="1" max="1" width="39.7109375" customWidth="1"/>
    <col min="2" max="2" width="43.42578125" customWidth="1"/>
    <col min="3" max="3" width="19.28515625" customWidth="1"/>
    <col min="4" max="4" width="7.85546875" hidden="1" customWidth="1"/>
    <col min="5" max="5" width="20" customWidth="1"/>
  </cols>
  <sheetData>
    <row r="1" spans="1:5" ht="34.9" customHeight="1" thickTop="1" thickBot="1" x14ac:dyDescent="0.3">
      <c r="A1" s="35" t="s">
        <v>0</v>
      </c>
      <c r="B1" s="35" t="s">
        <v>1</v>
      </c>
      <c r="C1" s="35" t="s">
        <v>2</v>
      </c>
      <c r="D1" s="35"/>
      <c r="E1" s="35" t="s">
        <v>128</v>
      </c>
    </row>
    <row r="2" spans="1:5" ht="26.45" customHeight="1" thickTop="1" x14ac:dyDescent="0.25">
      <c r="A2" s="51" t="s">
        <v>17</v>
      </c>
      <c r="B2" s="55"/>
      <c r="C2" s="20" t="s">
        <v>5</v>
      </c>
      <c r="E2" s="36"/>
    </row>
    <row r="3" spans="1:5" ht="15.75" x14ac:dyDescent="0.25">
      <c r="A3" s="25" t="s">
        <v>3</v>
      </c>
      <c r="B3" s="26" t="s">
        <v>4</v>
      </c>
      <c r="C3" s="30"/>
      <c r="E3" s="42"/>
    </row>
    <row r="4" spans="1:5" ht="15.75" x14ac:dyDescent="0.25">
      <c r="A4" s="25" t="s">
        <v>6</v>
      </c>
      <c r="B4" s="27" t="s">
        <v>7</v>
      </c>
      <c r="C4" s="30">
        <v>1</v>
      </c>
      <c r="E4" s="37"/>
    </row>
    <row r="5" spans="1:5" ht="15.75" x14ac:dyDescent="0.25">
      <c r="A5" s="28" t="s">
        <v>8</v>
      </c>
      <c r="B5" s="29" t="s">
        <v>9</v>
      </c>
      <c r="C5" s="30"/>
      <c r="E5" s="42"/>
    </row>
    <row r="6" spans="1:5" ht="15.75" x14ac:dyDescent="0.25">
      <c r="A6" s="28" t="s">
        <v>10</v>
      </c>
      <c r="B6" s="29" t="s">
        <v>11</v>
      </c>
      <c r="C6" s="30"/>
      <c r="E6" s="42"/>
    </row>
    <row r="7" spans="1:5" ht="15.75" x14ac:dyDescent="0.25">
      <c r="A7" s="25" t="s">
        <v>12</v>
      </c>
      <c r="B7" s="27" t="s">
        <v>13</v>
      </c>
      <c r="C7" s="30">
        <v>1</v>
      </c>
      <c r="E7" s="37"/>
    </row>
    <row r="8" spans="1:5" ht="16.5" thickBot="1" x14ac:dyDescent="0.3">
      <c r="A8" s="25" t="s">
        <v>14</v>
      </c>
      <c r="B8" s="27" t="s">
        <v>15</v>
      </c>
      <c r="C8" s="31">
        <v>1</v>
      </c>
      <c r="E8" s="37"/>
    </row>
    <row r="9" spans="1:5" ht="30" customHeight="1" thickBot="1" x14ac:dyDescent="0.3">
      <c r="A9" s="49" t="s">
        <v>16</v>
      </c>
      <c r="B9" s="50"/>
      <c r="C9" s="19">
        <f>SUM(C3,C4,C5,C6,C7,C8)</f>
        <v>3</v>
      </c>
      <c r="D9">
        <f>COUNTIF(C3:C8,"D")</f>
        <v>0</v>
      </c>
      <c r="E9" s="37"/>
    </row>
    <row r="10" spans="1:5" ht="28.9" customHeight="1" thickTop="1" x14ac:dyDescent="0.25">
      <c r="A10" s="51" t="s">
        <v>18</v>
      </c>
      <c r="B10" s="52"/>
      <c r="C10" s="20" t="s">
        <v>5</v>
      </c>
      <c r="E10" s="37"/>
    </row>
    <row r="11" spans="1:5" ht="15.75" x14ac:dyDescent="0.25">
      <c r="A11" s="4" t="s">
        <v>19</v>
      </c>
      <c r="B11" s="2" t="s">
        <v>20</v>
      </c>
      <c r="C11" s="14">
        <v>1</v>
      </c>
      <c r="E11" s="37"/>
    </row>
    <row r="12" spans="1:5" ht="15.75" x14ac:dyDescent="0.25">
      <c r="A12" s="4" t="s">
        <v>21</v>
      </c>
      <c r="B12" s="2" t="s">
        <v>22</v>
      </c>
      <c r="C12" s="14"/>
      <c r="E12" s="42"/>
    </row>
    <row r="13" spans="1:5" ht="15.75" x14ac:dyDescent="0.25">
      <c r="A13" s="4" t="s">
        <v>23</v>
      </c>
      <c r="B13" s="2" t="s">
        <v>24</v>
      </c>
      <c r="C13" s="14">
        <v>1</v>
      </c>
      <c r="E13" s="37"/>
    </row>
    <row r="14" spans="1:5" s="1" customFormat="1" ht="15.75" x14ac:dyDescent="0.25">
      <c r="A14" s="4" t="s">
        <v>23</v>
      </c>
      <c r="B14" s="2" t="s">
        <v>25</v>
      </c>
      <c r="C14" s="15">
        <v>1</v>
      </c>
      <c r="E14" s="38"/>
    </row>
    <row r="15" spans="1:5" s="1" customFormat="1" ht="15.75" x14ac:dyDescent="0.25">
      <c r="A15" s="4" t="s">
        <v>26</v>
      </c>
      <c r="B15" s="2" t="s">
        <v>27</v>
      </c>
      <c r="C15" s="15"/>
      <c r="E15" s="42"/>
    </row>
    <row r="16" spans="1:5" s="1" customFormat="1" ht="15.75" x14ac:dyDescent="0.25">
      <c r="A16" s="4" t="s">
        <v>26</v>
      </c>
      <c r="B16" s="2" t="s">
        <v>28</v>
      </c>
      <c r="C16" s="15"/>
      <c r="E16" s="42"/>
    </row>
    <row r="17" spans="1:5" s="1" customFormat="1" ht="15.75" x14ac:dyDescent="0.25">
      <c r="A17" s="4" t="s">
        <v>29</v>
      </c>
      <c r="B17" s="2" t="s">
        <v>30</v>
      </c>
      <c r="C17" s="15"/>
      <c r="E17" s="38"/>
    </row>
    <row r="18" spans="1:5" s="1" customFormat="1" ht="15.75" x14ac:dyDescent="0.25">
      <c r="A18" s="4" t="s">
        <v>31</v>
      </c>
      <c r="B18" s="2" t="s">
        <v>32</v>
      </c>
      <c r="C18" s="15"/>
      <c r="E18" s="42"/>
    </row>
    <row r="19" spans="1:5" s="1" customFormat="1" ht="15.75" x14ac:dyDescent="0.25">
      <c r="A19" s="4" t="s">
        <v>33</v>
      </c>
      <c r="B19" s="2" t="s">
        <v>34</v>
      </c>
      <c r="C19" s="15"/>
      <c r="E19" s="38"/>
    </row>
    <row r="20" spans="1:5" s="1" customFormat="1" ht="15.75" x14ac:dyDescent="0.25">
      <c r="A20" s="4" t="s">
        <v>35</v>
      </c>
      <c r="B20" s="2" t="s">
        <v>36</v>
      </c>
      <c r="C20" s="15"/>
      <c r="E20" s="42"/>
    </row>
    <row r="21" spans="1:5" ht="15.75" x14ac:dyDescent="0.25">
      <c r="A21" s="4" t="s">
        <v>37</v>
      </c>
      <c r="B21" s="2" t="s">
        <v>38</v>
      </c>
      <c r="C21" s="14"/>
      <c r="E21" s="42"/>
    </row>
    <row r="22" spans="1:5" ht="15.75" x14ac:dyDescent="0.25">
      <c r="A22" s="4" t="s">
        <v>39</v>
      </c>
      <c r="B22" s="2" t="s">
        <v>40</v>
      </c>
      <c r="C22" s="14"/>
      <c r="E22" s="42"/>
    </row>
    <row r="23" spans="1:5" ht="15.75" x14ac:dyDescent="0.25">
      <c r="A23" s="4" t="s">
        <v>41</v>
      </c>
      <c r="B23" s="3" t="s">
        <v>42</v>
      </c>
      <c r="C23" s="14"/>
      <c r="E23" s="42"/>
    </row>
    <row r="24" spans="1:5" ht="15.75" x14ac:dyDescent="0.25">
      <c r="A24" s="4" t="s">
        <v>43</v>
      </c>
      <c r="B24" s="2" t="s">
        <v>44</v>
      </c>
      <c r="C24" s="14"/>
      <c r="E24" s="42"/>
    </row>
    <row r="25" spans="1:5" ht="26.45" customHeight="1" thickBot="1" x14ac:dyDescent="0.3">
      <c r="A25" s="56" t="s">
        <v>45</v>
      </c>
      <c r="B25" s="57"/>
      <c r="C25" s="16">
        <f>SUM(C11:C24)</f>
        <v>3</v>
      </c>
      <c r="D25">
        <f>COUNTIF(C11:C24,"D")</f>
        <v>0</v>
      </c>
      <c r="E25" s="37"/>
    </row>
    <row r="26" spans="1:5" ht="29.45" customHeight="1" thickTop="1" x14ac:dyDescent="0.25">
      <c r="A26" s="51" t="s">
        <v>46</v>
      </c>
      <c r="B26" s="58"/>
      <c r="C26" s="20" t="s">
        <v>5</v>
      </c>
      <c r="E26" s="37"/>
    </row>
    <row r="27" spans="1:5" s="1" customFormat="1" ht="15.75" x14ac:dyDescent="0.25">
      <c r="A27" s="5" t="s">
        <v>47</v>
      </c>
      <c r="B27" s="6" t="s">
        <v>48</v>
      </c>
      <c r="C27" s="17"/>
      <c r="E27" s="42"/>
    </row>
    <row r="28" spans="1:5" s="1" customFormat="1" ht="15.75" x14ac:dyDescent="0.25">
      <c r="A28" s="5" t="s">
        <v>49</v>
      </c>
      <c r="B28" s="7" t="s">
        <v>50</v>
      </c>
      <c r="C28" s="17"/>
      <c r="E28" s="42"/>
    </row>
    <row r="29" spans="1:5" s="1" customFormat="1" ht="15.75" x14ac:dyDescent="0.25">
      <c r="A29" s="5" t="s">
        <v>51</v>
      </c>
      <c r="B29" s="7" t="s">
        <v>52</v>
      </c>
      <c r="C29" s="17"/>
      <c r="E29" s="42"/>
    </row>
    <row r="30" spans="1:5" s="1" customFormat="1" ht="15.75" x14ac:dyDescent="0.25">
      <c r="A30" s="5" t="s">
        <v>53</v>
      </c>
      <c r="B30" s="7" t="s">
        <v>54</v>
      </c>
      <c r="C30" s="17"/>
      <c r="E30" s="42"/>
    </row>
    <row r="31" spans="1:5" s="1" customFormat="1" ht="15.75" x14ac:dyDescent="0.25">
      <c r="A31" s="5" t="s">
        <v>55</v>
      </c>
      <c r="B31" s="7" t="s">
        <v>56</v>
      </c>
      <c r="C31" s="17"/>
      <c r="E31" s="42"/>
    </row>
    <row r="32" spans="1:5" s="1" customFormat="1" ht="15.75" x14ac:dyDescent="0.25">
      <c r="A32" s="5" t="s">
        <v>57</v>
      </c>
      <c r="B32" s="8" t="s">
        <v>58</v>
      </c>
      <c r="C32" s="17" t="s">
        <v>123</v>
      </c>
      <c r="E32" s="38"/>
    </row>
    <row r="33" spans="1:5" s="1" customFormat="1" ht="15.75" x14ac:dyDescent="0.25">
      <c r="A33" s="5" t="s">
        <v>59</v>
      </c>
      <c r="B33" s="8">
        <v>1984</v>
      </c>
      <c r="C33" s="17">
        <v>1</v>
      </c>
      <c r="E33" s="38"/>
    </row>
    <row r="34" spans="1:5" s="1" customFormat="1" ht="15.75" x14ac:dyDescent="0.25">
      <c r="A34" s="5" t="s">
        <v>59</v>
      </c>
      <c r="B34" s="7" t="s">
        <v>60</v>
      </c>
      <c r="C34" s="17" t="s">
        <v>123</v>
      </c>
      <c r="E34" s="38"/>
    </row>
    <row r="35" spans="1:5" s="1" customFormat="1" ht="15.75" x14ac:dyDescent="0.25">
      <c r="A35" s="5" t="s">
        <v>61</v>
      </c>
      <c r="B35" s="7" t="s">
        <v>62</v>
      </c>
      <c r="C35" s="17"/>
      <c r="E35" s="42"/>
    </row>
    <row r="36" spans="1:5" s="1" customFormat="1" ht="15.75" x14ac:dyDescent="0.25">
      <c r="A36" s="5" t="s">
        <v>63</v>
      </c>
      <c r="B36" s="7" t="s">
        <v>64</v>
      </c>
      <c r="C36" s="17">
        <v>1</v>
      </c>
      <c r="E36" s="38"/>
    </row>
    <row r="37" spans="1:5" s="1" customFormat="1" ht="15.75" x14ac:dyDescent="0.25">
      <c r="A37" s="5" t="s">
        <v>65</v>
      </c>
      <c r="B37" s="7" t="s">
        <v>66</v>
      </c>
      <c r="C37" s="17">
        <v>1</v>
      </c>
      <c r="E37" s="38"/>
    </row>
    <row r="38" spans="1:5" s="1" customFormat="1" ht="15.75" x14ac:dyDescent="0.25">
      <c r="A38" s="5" t="s">
        <v>67</v>
      </c>
      <c r="B38" s="7" t="s">
        <v>68</v>
      </c>
      <c r="C38" s="17"/>
      <c r="E38" s="42"/>
    </row>
    <row r="39" spans="1:5" s="1" customFormat="1" ht="15.75" x14ac:dyDescent="0.25">
      <c r="A39" s="32" t="s">
        <v>69</v>
      </c>
      <c r="B39" s="33" t="s">
        <v>70</v>
      </c>
      <c r="C39" s="17"/>
      <c r="E39" s="42"/>
    </row>
    <row r="40" spans="1:5" s="1" customFormat="1" ht="20.45" customHeight="1" thickBot="1" x14ac:dyDescent="0.3">
      <c r="A40" s="46" t="s">
        <v>71</v>
      </c>
      <c r="B40" s="59"/>
      <c r="C40" s="18">
        <f>SUM(C27:C39)</f>
        <v>3</v>
      </c>
      <c r="D40" s="1">
        <f>COUNTIF(C27:C39,"D")</f>
        <v>2</v>
      </c>
      <c r="E40" s="38"/>
    </row>
    <row r="41" spans="1:5" s="1" customFormat="1" ht="29.45" customHeight="1" thickTop="1" x14ac:dyDescent="0.25">
      <c r="A41" s="51" t="s">
        <v>72</v>
      </c>
      <c r="B41" s="52"/>
      <c r="C41" s="11" t="s">
        <v>5</v>
      </c>
      <c r="E41" s="38"/>
    </row>
    <row r="42" spans="1:5" s="1" customFormat="1" ht="15.75" x14ac:dyDescent="0.25">
      <c r="A42" s="5" t="s">
        <v>73</v>
      </c>
      <c r="B42" s="6" t="s">
        <v>74</v>
      </c>
      <c r="C42" s="17"/>
      <c r="E42" s="42"/>
    </row>
    <row r="43" spans="1:5" s="1" customFormat="1" ht="15.75" x14ac:dyDescent="0.25">
      <c r="A43" s="5" t="s">
        <v>75</v>
      </c>
      <c r="B43" s="7" t="s">
        <v>76</v>
      </c>
      <c r="C43" s="17">
        <v>1</v>
      </c>
      <c r="E43" s="43">
        <v>1</v>
      </c>
    </row>
    <row r="44" spans="1:5" s="1" customFormat="1" ht="15.75" x14ac:dyDescent="0.25">
      <c r="A44" s="5" t="s">
        <v>75</v>
      </c>
      <c r="B44" s="7" t="s">
        <v>77</v>
      </c>
      <c r="C44" s="17" t="s">
        <v>123</v>
      </c>
      <c r="E44" s="38"/>
    </row>
    <row r="45" spans="1:5" ht="15.75" x14ac:dyDescent="0.25">
      <c r="A45" s="5" t="s">
        <v>75</v>
      </c>
      <c r="B45" s="7" t="s">
        <v>78</v>
      </c>
      <c r="C45" s="12"/>
      <c r="E45" s="42"/>
    </row>
    <row r="46" spans="1:5" ht="15.75" x14ac:dyDescent="0.25">
      <c r="A46" s="5" t="s">
        <v>79</v>
      </c>
      <c r="B46" s="7" t="s">
        <v>80</v>
      </c>
      <c r="C46" s="12"/>
      <c r="E46" s="42"/>
    </row>
    <row r="47" spans="1:5" ht="15.75" x14ac:dyDescent="0.25">
      <c r="A47" s="5" t="s">
        <v>81</v>
      </c>
      <c r="B47" s="7" t="s">
        <v>82</v>
      </c>
      <c r="C47" s="12"/>
      <c r="E47" s="42"/>
    </row>
    <row r="48" spans="1:5" ht="15.75" x14ac:dyDescent="0.25">
      <c r="A48" s="5" t="s">
        <v>83</v>
      </c>
      <c r="B48" s="7" t="s">
        <v>84</v>
      </c>
      <c r="C48" s="12"/>
      <c r="E48" s="42"/>
    </row>
    <row r="49" spans="1:9" ht="15.75" x14ac:dyDescent="0.25">
      <c r="A49" s="5" t="s">
        <v>85</v>
      </c>
      <c r="B49" s="7" t="s">
        <v>86</v>
      </c>
      <c r="C49" s="12"/>
      <c r="E49" s="42"/>
      <c r="I49" t="s">
        <v>129</v>
      </c>
    </row>
    <row r="50" spans="1:9" ht="15.75" x14ac:dyDescent="0.25">
      <c r="A50" s="22" t="s">
        <v>87</v>
      </c>
      <c r="B50" s="34" t="s">
        <v>88</v>
      </c>
      <c r="C50" s="12"/>
      <c r="E50" s="42"/>
    </row>
    <row r="51" spans="1:9" ht="15.75" x14ac:dyDescent="0.25">
      <c r="A51" s="22" t="s">
        <v>89</v>
      </c>
      <c r="B51" s="34" t="s">
        <v>90</v>
      </c>
      <c r="C51" s="12"/>
      <c r="E51" s="42"/>
    </row>
    <row r="52" spans="1:9" ht="15.75" x14ac:dyDescent="0.25">
      <c r="A52" s="22" t="s">
        <v>89</v>
      </c>
      <c r="B52" s="34" t="s">
        <v>91</v>
      </c>
      <c r="C52" s="12" t="s">
        <v>123</v>
      </c>
      <c r="E52" s="37"/>
    </row>
    <row r="53" spans="1:9" ht="15.75" x14ac:dyDescent="0.25">
      <c r="A53" s="22" t="s">
        <v>92</v>
      </c>
      <c r="B53" s="34" t="s">
        <v>93</v>
      </c>
      <c r="C53" s="12" t="s">
        <v>123</v>
      </c>
      <c r="E53" s="37"/>
    </row>
    <row r="54" spans="1:9" ht="15.75" x14ac:dyDescent="0.25">
      <c r="A54" s="22" t="s">
        <v>94</v>
      </c>
      <c r="B54" s="34" t="s">
        <v>95</v>
      </c>
      <c r="C54" s="12"/>
      <c r="E54" s="42"/>
    </row>
    <row r="55" spans="1:9" ht="15.75" x14ac:dyDescent="0.25">
      <c r="A55" s="22" t="s">
        <v>96</v>
      </c>
      <c r="B55" s="34" t="s">
        <v>97</v>
      </c>
      <c r="C55" s="12"/>
      <c r="E55" s="42"/>
    </row>
    <row r="56" spans="1:9" ht="15.75" x14ac:dyDescent="0.25">
      <c r="A56" s="22" t="s">
        <v>98</v>
      </c>
      <c r="B56" s="34" t="s">
        <v>99</v>
      </c>
      <c r="C56" s="12"/>
      <c r="E56" s="42"/>
    </row>
    <row r="57" spans="1:9" ht="15.75" x14ac:dyDescent="0.25">
      <c r="A57" s="22" t="s">
        <v>100</v>
      </c>
      <c r="B57" s="34" t="s">
        <v>101</v>
      </c>
      <c r="C57" s="12"/>
      <c r="E57" s="42"/>
    </row>
    <row r="58" spans="1:9" ht="15.75" x14ac:dyDescent="0.25">
      <c r="A58" s="22" t="s">
        <v>102</v>
      </c>
      <c r="B58" s="34" t="s">
        <v>103</v>
      </c>
      <c r="C58" s="12">
        <v>1</v>
      </c>
      <c r="E58" s="37"/>
    </row>
    <row r="59" spans="1:9" ht="15.75" x14ac:dyDescent="0.25">
      <c r="A59" s="22" t="s">
        <v>105</v>
      </c>
      <c r="B59" s="34" t="s">
        <v>104</v>
      </c>
      <c r="C59" s="12"/>
      <c r="E59" s="42"/>
    </row>
    <row r="60" spans="1:9" ht="15.75" x14ac:dyDescent="0.25">
      <c r="A60" s="5" t="s">
        <v>105</v>
      </c>
      <c r="B60" s="7" t="s">
        <v>106</v>
      </c>
      <c r="C60" s="12"/>
      <c r="E60" s="42"/>
    </row>
    <row r="61" spans="1:9" ht="15.75" x14ac:dyDescent="0.25">
      <c r="A61" s="5" t="s">
        <v>107</v>
      </c>
      <c r="B61" s="7" t="s">
        <v>108</v>
      </c>
      <c r="C61" s="12" t="s">
        <v>123</v>
      </c>
      <c r="E61" s="42"/>
    </row>
    <row r="62" spans="1:9" ht="15.75" x14ac:dyDescent="0.25">
      <c r="A62" s="5" t="s">
        <v>109</v>
      </c>
      <c r="B62" s="7" t="s">
        <v>110</v>
      </c>
      <c r="C62" s="12"/>
      <c r="E62" s="42"/>
    </row>
    <row r="63" spans="1:9" ht="15.75" x14ac:dyDescent="0.25">
      <c r="A63" s="5" t="s">
        <v>111</v>
      </c>
      <c r="B63" s="7" t="s">
        <v>112</v>
      </c>
      <c r="C63" s="12"/>
      <c r="E63" s="42"/>
    </row>
    <row r="64" spans="1:9" ht="15.75" x14ac:dyDescent="0.25">
      <c r="A64" s="5" t="s">
        <v>113</v>
      </c>
      <c r="B64" s="7" t="s">
        <v>114</v>
      </c>
      <c r="C64" s="12"/>
      <c r="E64" s="42"/>
    </row>
    <row r="65" spans="1:5" ht="15.75" x14ac:dyDescent="0.25">
      <c r="A65" s="5" t="s">
        <v>115</v>
      </c>
      <c r="B65" s="7" t="s">
        <v>116</v>
      </c>
      <c r="C65" s="12" t="s">
        <v>123</v>
      </c>
      <c r="E65" s="37"/>
    </row>
    <row r="66" spans="1:5" ht="15.75" x14ac:dyDescent="0.25">
      <c r="A66" s="5" t="s">
        <v>115</v>
      </c>
      <c r="B66" s="7" t="s">
        <v>118</v>
      </c>
      <c r="C66" s="12" t="s">
        <v>123</v>
      </c>
      <c r="E66" s="37"/>
    </row>
    <row r="67" spans="1:5" ht="15.75" x14ac:dyDescent="0.25">
      <c r="A67" s="5" t="s">
        <v>117</v>
      </c>
      <c r="B67" s="7" t="s">
        <v>119</v>
      </c>
      <c r="C67" s="12" t="s">
        <v>123</v>
      </c>
      <c r="E67" s="42"/>
    </row>
    <row r="68" spans="1:5" ht="15.75" x14ac:dyDescent="0.25">
      <c r="A68" s="10" t="s">
        <v>117</v>
      </c>
      <c r="B68" s="9" t="s">
        <v>120</v>
      </c>
      <c r="C68" s="12" t="s">
        <v>123</v>
      </c>
      <c r="E68" s="42"/>
    </row>
    <row r="69" spans="1:5" ht="31.15" customHeight="1" thickBot="1" x14ac:dyDescent="0.3">
      <c r="A69" s="46" t="s">
        <v>121</v>
      </c>
      <c r="B69" s="47"/>
      <c r="C69" s="13">
        <f>SUM(C42:C68)</f>
        <v>2</v>
      </c>
      <c r="D69">
        <f>COUNTIF(C42:C68,"D")</f>
        <v>8</v>
      </c>
      <c r="E69" s="41"/>
    </row>
    <row r="70" spans="1:5" ht="31.15" customHeight="1" thickTop="1" thickBot="1" x14ac:dyDescent="0.3">
      <c r="A70" s="53" t="s">
        <v>128</v>
      </c>
      <c r="B70" s="54"/>
      <c r="C70" s="39"/>
      <c r="E70" s="40"/>
    </row>
    <row r="71" spans="1:5" ht="31.9" customHeight="1" thickTop="1" thickBot="1" x14ac:dyDescent="0.3">
      <c r="A71" s="48" t="s">
        <v>122</v>
      </c>
      <c r="B71" s="48"/>
      <c r="C71" s="21">
        <f>SUM(C9,C25,C40,C69)</f>
        <v>11</v>
      </c>
      <c r="D71">
        <f>SUM(C69,D69,C40,D40,C25,D25,C9,D9)</f>
        <v>21</v>
      </c>
    </row>
    <row r="72" spans="1:5" ht="31.9" customHeight="1" thickTop="1" thickBot="1" x14ac:dyDescent="0.3">
      <c r="A72" s="44" t="s">
        <v>127</v>
      </c>
      <c r="B72" s="45"/>
      <c r="C72" s="23">
        <f>D71</f>
        <v>21</v>
      </c>
    </row>
    <row r="73" spans="1:5" ht="16.5" thickTop="1" x14ac:dyDescent="0.25">
      <c r="B73" s="22" t="s">
        <v>124</v>
      </c>
      <c r="C73" s="12"/>
    </row>
    <row r="74" spans="1:5" ht="15.75" x14ac:dyDescent="0.25">
      <c r="B74" s="22" t="s">
        <v>125</v>
      </c>
      <c r="C74" s="12">
        <v>1</v>
      </c>
    </row>
    <row r="75" spans="1:5" ht="16.5" thickBot="1" x14ac:dyDescent="0.3">
      <c r="B75" s="22" t="s">
        <v>126</v>
      </c>
      <c r="C75" s="12" t="s">
        <v>123</v>
      </c>
    </row>
    <row r="76" spans="1:5" ht="15.75" thickTop="1" x14ac:dyDescent="0.25">
      <c r="B76" s="24"/>
      <c r="C76" s="24"/>
    </row>
    <row r="77" spans="1:5" ht="42" customHeight="1" x14ac:dyDescent="0.25"/>
  </sheetData>
  <mergeCells count="11">
    <mergeCell ref="A2:B2"/>
    <mergeCell ref="A25:B25"/>
    <mergeCell ref="A26:B26"/>
    <mergeCell ref="A40:B40"/>
    <mergeCell ref="A41:B41"/>
    <mergeCell ref="A72:B72"/>
    <mergeCell ref="A69:B69"/>
    <mergeCell ref="A71:B71"/>
    <mergeCell ref="A9:B9"/>
    <mergeCell ref="A10:B10"/>
    <mergeCell ref="A70:B70"/>
  </mergeCells>
  <conditionalFormatting sqref="C3 C5:C8">
    <cfRule type="cellIs" dxfId="38" priority="40" operator="equal">
      <formula>0</formula>
    </cfRule>
    <cfRule type="cellIs" dxfId="37" priority="41" operator="equal">
      <formula>1</formula>
    </cfRule>
  </conditionalFormatting>
  <conditionalFormatting sqref="C4">
    <cfRule type="cellIs" dxfId="36" priority="38" operator="equal">
      <formula>1</formula>
    </cfRule>
    <cfRule type="cellIs" dxfId="35" priority="39" operator="equal">
      <formula>0</formula>
    </cfRule>
  </conditionalFormatting>
  <conditionalFormatting sqref="C9">
    <cfRule type="cellIs" dxfId="34" priority="20" operator="greaterThan">
      <formula>2</formula>
    </cfRule>
    <cfRule type="cellIs" dxfId="33" priority="36" operator="lessThan">
      <formula>2</formula>
    </cfRule>
    <cfRule type="cellIs" dxfId="32" priority="37" operator="equal">
      <formula>2</formula>
    </cfRule>
  </conditionalFormatting>
  <conditionalFormatting sqref="C11:C24">
    <cfRule type="containsText" dxfId="31" priority="11" operator="containsText" text="t">
      <formula>NOT(ISERROR(SEARCH("t",C11)))</formula>
    </cfRule>
    <cfRule type="containsText" dxfId="30" priority="16" operator="containsText" text="d">
      <formula>NOT(ISERROR(SEARCH("d",C11)))</formula>
    </cfRule>
    <cfRule type="cellIs" dxfId="29" priority="34" operator="equal">
      <formula>1</formula>
    </cfRule>
    <cfRule type="cellIs" dxfId="28" priority="35" operator="equal">
      <formula>0</formula>
    </cfRule>
  </conditionalFormatting>
  <conditionalFormatting sqref="C25">
    <cfRule type="cellIs" dxfId="27" priority="21" operator="greaterThan">
      <formula>3</formula>
    </cfRule>
    <cfRule type="cellIs" dxfId="26" priority="32" operator="lessThan">
      <formula>3</formula>
    </cfRule>
    <cfRule type="cellIs" dxfId="25" priority="33" operator="equal">
      <formula>3</formula>
    </cfRule>
  </conditionalFormatting>
  <conditionalFormatting sqref="C27:C39">
    <cfRule type="containsText" dxfId="24" priority="15" operator="containsText" text="D">
      <formula>NOT(ISERROR(SEARCH("D",C27)))</formula>
    </cfRule>
    <cfRule type="cellIs" dxfId="23" priority="30" operator="equal">
      <formula>0</formula>
    </cfRule>
    <cfRule type="cellIs" dxfId="22" priority="31" operator="equal">
      <formula>1</formula>
    </cfRule>
  </conditionalFormatting>
  <conditionalFormatting sqref="C40">
    <cfRule type="cellIs" dxfId="21" priority="22" operator="greaterThan">
      <formula>4</formula>
    </cfRule>
    <cfRule type="cellIs" dxfId="20" priority="28" operator="lessThan">
      <formula>4</formula>
    </cfRule>
    <cfRule type="cellIs" dxfId="19" priority="29" operator="equal">
      <formula>4</formula>
    </cfRule>
  </conditionalFormatting>
  <conditionalFormatting sqref="C42:C68">
    <cfRule type="containsText" dxfId="18" priority="9" operator="containsText" text="t">
      <formula>NOT(ISERROR(SEARCH("t",C42)))</formula>
    </cfRule>
    <cfRule type="containsText" dxfId="17" priority="14" operator="containsText" text="D">
      <formula>NOT(ISERROR(SEARCH("D",C42)))</formula>
    </cfRule>
    <cfRule type="cellIs" dxfId="16" priority="26" operator="equal">
      <formula>1</formula>
    </cfRule>
    <cfRule type="cellIs" dxfId="15" priority="27" operator="equal">
      <formula>0</formula>
    </cfRule>
  </conditionalFormatting>
  <conditionalFormatting sqref="C69:C70">
    <cfRule type="cellIs" dxfId="14" priority="23" operator="greaterThan">
      <formula>5</formula>
    </cfRule>
    <cfRule type="cellIs" dxfId="13" priority="24" operator="equal">
      <formula>5</formula>
    </cfRule>
    <cfRule type="cellIs" dxfId="12" priority="25" operator="lessThan">
      <formula>5</formula>
    </cfRule>
  </conditionalFormatting>
  <conditionalFormatting sqref="C71:C72">
    <cfRule type="cellIs" dxfId="11" priority="13" operator="equal">
      <formula>20</formula>
    </cfRule>
    <cfRule type="cellIs" dxfId="10" priority="18" operator="greaterThan">
      <formula>20</formula>
    </cfRule>
    <cfRule type="cellIs" dxfId="9" priority="19" operator="lessThan">
      <formula>20</formula>
    </cfRule>
  </conditionalFormatting>
  <conditionalFormatting sqref="C3:C8">
    <cfRule type="containsText" dxfId="8" priority="17" operator="containsText" text="D">
      <formula>NOT(ISERROR(SEARCH("D",C3)))</formula>
    </cfRule>
  </conditionalFormatting>
  <conditionalFormatting sqref="C3:C9">
    <cfRule type="containsText" dxfId="7" priority="12" operator="containsText" text="p">
      <formula>NOT(ISERROR(SEARCH("p",C3)))</formula>
    </cfRule>
  </conditionalFormatting>
  <conditionalFormatting sqref="C3:C8 C11:C24 C27:C39 C42:C68">
    <cfRule type="containsText" dxfId="6" priority="7" operator="containsText" text="M">
      <formula>NOT(ISERROR(SEARCH("M",C3)))</formula>
    </cfRule>
  </conditionalFormatting>
  <conditionalFormatting sqref="C73">
    <cfRule type="cellIs" dxfId="5" priority="6" operator="equal">
      <formula>0</formula>
    </cfRule>
  </conditionalFormatting>
  <conditionalFormatting sqref="C73:C75">
    <cfRule type="containsText" dxfId="4" priority="2" operator="containsText" text="M">
      <formula>NOT(ISERROR(SEARCH("M",C73)))</formula>
    </cfRule>
    <cfRule type="containsText" dxfId="3" priority="3" operator="containsText" text="D">
      <formula>NOT(ISERROR(SEARCH("D",C73)))</formula>
    </cfRule>
    <cfRule type="cellIs" dxfId="2" priority="4" operator="equal">
      <formula>1</formula>
    </cfRule>
    <cfRule type="cellIs" dxfId="1" priority="5" operator="equal">
      <formula>0</formula>
    </cfRule>
  </conditionalFormatting>
  <conditionalFormatting sqref="C72">
    <cfRule type="cellIs" dxfId="0" priority="1" operator="equal">
      <formula>20</formula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Grafy</vt:lpstr>
      </vt:variant>
      <vt:variant>
        <vt:i4>1</vt:i4>
      </vt:variant>
    </vt:vector>
  </HeadingPairs>
  <TitlesOfParts>
    <vt:vector size="2" baseType="lpstr">
      <vt:lpstr>List1</vt:lpstr>
      <vt:lpstr>Graf1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Jiříček</dc:creator>
  <cp:lastModifiedBy>Milan Jiříček</cp:lastModifiedBy>
  <dcterms:created xsi:type="dcterms:W3CDTF">2017-11-08T15:36:07Z</dcterms:created>
  <dcterms:modified xsi:type="dcterms:W3CDTF">2020-12-06T17:29:19Z</dcterms:modified>
</cp:coreProperties>
</file>