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onir/Desktop/Pavel_Vai/"/>
    </mc:Choice>
  </mc:AlternateContent>
  <bookViews>
    <workbookView xWindow="1160" yWindow="460" windowWidth="23040" windowHeight="8500"/>
  </bookViews>
  <sheets>
    <sheet name="Duration" sheetId="2" r:id="rId1"/>
    <sheet name="Frequency" sheetId="1" r:id="rId2"/>
    <sheet name="Min Duration" sheetId="3" r:id="rId3"/>
    <sheet name="Max Duration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L4" i="3"/>
  <c r="L5" i="3"/>
  <c r="L6" i="3"/>
  <c r="L7" i="3"/>
  <c r="L8" i="3"/>
  <c r="L11" i="3"/>
  <c r="L12" i="3"/>
  <c r="L15" i="3"/>
  <c r="L16" i="3"/>
  <c r="L18" i="3"/>
  <c r="L19" i="3"/>
  <c r="L20" i="3"/>
  <c r="L21" i="3"/>
  <c r="L22" i="3"/>
  <c r="L23" i="3"/>
  <c r="L26" i="3"/>
  <c r="L27" i="3"/>
  <c r="L28" i="3"/>
  <c r="L29" i="3"/>
  <c r="L30" i="3"/>
  <c r="L31" i="3"/>
  <c r="L32" i="3"/>
  <c r="L34" i="3"/>
  <c r="L3" i="3"/>
  <c r="L4" i="4"/>
  <c r="L5" i="4"/>
  <c r="L6" i="4"/>
  <c r="L7" i="4"/>
  <c r="L8" i="4"/>
  <c r="L11" i="4"/>
  <c r="L12" i="4"/>
  <c r="L15" i="4"/>
  <c r="L16" i="4"/>
  <c r="L18" i="4"/>
  <c r="L19" i="4"/>
  <c r="L20" i="4"/>
  <c r="L21" i="4"/>
  <c r="L22" i="4"/>
  <c r="L23" i="4"/>
  <c r="L26" i="4"/>
  <c r="L27" i="4"/>
  <c r="L28" i="4"/>
  <c r="L29" i="4"/>
  <c r="L30" i="4"/>
  <c r="L31" i="4"/>
  <c r="L32" i="4"/>
  <c r="L34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L3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" i="2"/>
  <c r="K3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L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K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<sst xmlns="http://schemas.openxmlformats.org/spreadsheetml/2006/main" count="102" uniqueCount="21">
  <si>
    <t>Posture Code</t>
  </si>
  <si>
    <t>2-3P</t>
  </si>
  <si>
    <t>Freq</t>
  </si>
  <si>
    <t>Duration(s)</t>
  </si>
  <si>
    <t>Min Duration(s)</t>
  </si>
  <si>
    <t>Max Duration(s)</t>
  </si>
  <si>
    <t>2-4A</t>
  </si>
  <si>
    <t>6-5A</t>
  </si>
  <si>
    <t>6-7P</t>
  </si>
  <si>
    <t>11-15P</t>
  </si>
  <si>
    <t>11-16A</t>
  </si>
  <si>
    <t>13-15A</t>
  </si>
  <si>
    <t>13-17P</t>
  </si>
  <si>
    <t>13-18A</t>
  </si>
  <si>
    <t>Total</t>
  </si>
  <si>
    <t>%</t>
  </si>
  <si>
    <t>Total Freq</t>
  </si>
  <si>
    <t>Subtotal</t>
  </si>
  <si>
    <t>Total Duration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</si>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</sst>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3" xfId="0" applyFill="1" applyBorder="1"/>
    <xf numFmtId="0" fontId="2" fillId="3" borderId="2" xfId="2"/>
    <xf numFmtId="0" fontId="1" fillId="2" borderId="1" xfId="1" applyBorder="1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10" sqref="O10"/>
    </sheetView>
  </sheetViews>
  <sheetFormatPr baseColWidth="10" defaultColWidth="8.83203125" defaultRowHeight="15" x14ac:dyDescent="0.2"/>
  <cols>
    <col min="1" max="1" width="12.33203125" customWidth="1"/>
  </cols>
  <sheetData>
    <row r="1" spans="1:14" x14ac:dyDescent="0.2">
      <c r="A1" s="4">
        <v>0</v>
      </c>
      <c r="B1" s="4" t="s">
        <v>6</v>
      </c>
      <c r="C1" s="4" t="s">
        <v>7</v>
      </c>
      <c r="D1" s="4" t="s">
        <v>10</v>
      </c>
      <c r="E1" s="4" t="s">
        <v>11</v>
      </c>
      <c r="F1" s="4" t="s">
        <v>13</v>
      </c>
      <c r="G1" s="4" t="s">
        <v>1</v>
      </c>
      <c r="H1" s="4" t="s">
        <v>8</v>
      </c>
      <c r="I1" s="4" t="s">
        <v>9</v>
      </c>
      <c r="J1" s="4" t="s">
        <v>12</v>
      </c>
      <c r="K1" s="3" t="s">
        <v>14</v>
      </c>
      <c r="L1" s="2" t="s">
        <v>15</v>
      </c>
      <c r="M1" t="s">
        <v>19</v>
      </c>
      <c r="N1" t="s">
        <v>20</v>
      </c>
    </row>
    <row r="2" spans="1:14" x14ac:dyDescent="0.2">
      <c r="A2" s="4" t="s">
        <v>0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3" t="s">
        <v>3</v>
      </c>
      <c r="L2" s="2" t="s">
        <v>18</v>
      </c>
      <c r="M2" t="s">
        <v>3</v>
      </c>
      <c r="N2" t="s">
        <v>3</v>
      </c>
    </row>
    <row r="3" spans="1:14" x14ac:dyDescent="0.2">
      <c r="A3" s="4">
        <v>1</v>
      </c>
      <c r="B3" s="1">
        <v>84</v>
      </c>
      <c r="C3" s="1">
        <v>0</v>
      </c>
      <c r="D3" s="1">
        <v>53</v>
      </c>
      <c r="E3" s="1">
        <v>272</v>
      </c>
      <c r="F3" s="1">
        <v>98</v>
      </c>
      <c r="G3" s="1">
        <v>160</v>
      </c>
      <c r="H3" s="1">
        <v>104</v>
      </c>
      <c r="I3" s="1">
        <v>313</v>
      </c>
      <c r="J3" s="1">
        <v>184</v>
      </c>
      <c r="K3" s="3">
        <f>SUM(B3:J3)</f>
        <v>1268</v>
      </c>
      <c r="L3">
        <f>K3/5617*100</f>
        <v>22.574327933060353</v>
      </c>
      <c r="M3">
        <f>AVERAGE(B3:J3)</f>
        <v>140.88888888888889</v>
      </c>
      <c r="N3">
        <f>_xlfn.STDEV.S(B3:J3)</f>
        <v>101.88651093796032</v>
      </c>
    </row>
    <row r="4" spans="1:14" x14ac:dyDescent="0.2">
      <c r="A4" s="4">
        <v>2</v>
      </c>
      <c r="B4" s="1">
        <v>134</v>
      </c>
      <c r="C4" s="1">
        <v>5</v>
      </c>
      <c r="D4" s="1">
        <v>12</v>
      </c>
      <c r="E4" s="1">
        <v>49</v>
      </c>
      <c r="F4" s="1">
        <v>34</v>
      </c>
      <c r="G4" s="1">
        <v>38</v>
      </c>
      <c r="H4" s="1">
        <v>0</v>
      </c>
      <c r="I4" s="1">
        <v>45</v>
      </c>
      <c r="J4" s="1">
        <v>4</v>
      </c>
      <c r="K4" s="3">
        <f t="shared" ref="K4:K34" si="0">SUM(B4:J4)</f>
        <v>321</v>
      </c>
      <c r="L4">
        <f t="shared" ref="L4:L34" si="1">K4/5617*100</f>
        <v>5.7147943742211149</v>
      </c>
      <c r="M4">
        <f t="shared" ref="M4:M34" si="2">AVERAGE(B4:J4)</f>
        <v>35.666666666666664</v>
      </c>
      <c r="N4">
        <f t="shared" ref="N4:N34" si="3">_xlfn.STDEV.S(B4:J4)</f>
        <v>41.409539963636398</v>
      </c>
    </row>
    <row r="5" spans="1:14" x14ac:dyDescent="0.2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9</v>
      </c>
      <c r="K5" s="3">
        <f t="shared" si="0"/>
        <v>11</v>
      </c>
      <c r="L5">
        <f t="shared" si="1"/>
        <v>0.19583407512907247</v>
      </c>
      <c r="M5">
        <f t="shared" si="2"/>
        <v>1.2222222222222223</v>
      </c>
      <c r="N5">
        <f t="shared" si="3"/>
        <v>2.9907264074877267</v>
      </c>
    </row>
    <row r="6" spans="1:14" x14ac:dyDescent="0.2">
      <c r="A6" s="4">
        <v>4</v>
      </c>
      <c r="B6" s="1">
        <v>0</v>
      </c>
      <c r="C6" s="1">
        <v>12</v>
      </c>
      <c r="D6" s="1">
        <v>3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3</v>
      </c>
      <c r="K6" s="3">
        <f t="shared" si="0"/>
        <v>19</v>
      </c>
      <c r="L6">
        <f t="shared" si="1"/>
        <v>0.33825885704112513</v>
      </c>
      <c r="M6">
        <f t="shared" si="2"/>
        <v>2.1111111111111112</v>
      </c>
      <c r="N6">
        <f t="shared" si="3"/>
        <v>3.9193253387682825</v>
      </c>
    </row>
    <row r="7" spans="1:14" x14ac:dyDescent="0.2">
      <c r="A7" s="4">
        <v>5</v>
      </c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5</v>
      </c>
      <c r="H7" s="1">
        <v>0</v>
      </c>
      <c r="I7" s="1">
        <v>15</v>
      </c>
      <c r="J7" s="1">
        <v>8</v>
      </c>
      <c r="K7" s="3">
        <f t="shared" si="0"/>
        <v>33</v>
      </c>
      <c r="L7">
        <f t="shared" si="1"/>
        <v>0.58750222538721741</v>
      </c>
      <c r="M7">
        <f t="shared" si="2"/>
        <v>3.6666666666666665</v>
      </c>
      <c r="N7">
        <f t="shared" si="3"/>
        <v>5.2201532544552753</v>
      </c>
    </row>
    <row r="8" spans="1:14" x14ac:dyDescent="0.2">
      <c r="A8" s="4">
        <v>6</v>
      </c>
      <c r="B8" s="1">
        <v>26</v>
      </c>
      <c r="C8" s="1">
        <v>18</v>
      </c>
      <c r="D8" s="1">
        <v>1</v>
      </c>
      <c r="E8" s="1">
        <v>0</v>
      </c>
      <c r="F8" s="1">
        <v>7</v>
      </c>
      <c r="G8" s="1">
        <v>1</v>
      </c>
      <c r="H8" s="1">
        <v>0</v>
      </c>
      <c r="I8" s="1">
        <v>22</v>
      </c>
      <c r="J8" s="1">
        <v>0</v>
      </c>
      <c r="K8" s="3">
        <f t="shared" si="0"/>
        <v>75</v>
      </c>
      <c r="L8">
        <f t="shared" si="1"/>
        <v>1.3352323304254941</v>
      </c>
      <c r="M8">
        <f t="shared" si="2"/>
        <v>8.3333333333333339</v>
      </c>
      <c r="N8">
        <f t="shared" si="3"/>
        <v>10.665364503850771</v>
      </c>
    </row>
    <row r="9" spans="1:14" x14ac:dyDescent="0.2">
      <c r="A9" s="4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31</v>
      </c>
      <c r="K9" s="3">
        <f t="shared" si="0"/>
        <v>31</v>
      </c>
      <c r="L9">
        <f t="shared" si="1"/>
        <v>0.55189602990920417</v>
      </c>
      <c r="M9">
        <f t="shared" si="2"/>
        <v>3.4444444444444446</v>
      </c>
      <c r="N9">
        <f t="shared" si="3"/>
        <v>10.333333333333332</v>
      </c>
    </row>
    <row r="10" spans="1:14" x14ac:dyDescent="0.2">
      <c r="A10" s="4">
        <v>8</v>
      </c>
      <c r="B10" s="1">
        <v>0</v>
      </c>
      <c r="C10" s="1">
        <v>21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3">
        <f t="shared" si="0"/>
        <v>21</v>
      </c>
      <c r="L10">
        <f t="shared" si="1"/>
        <v>0.37386505251913837</v>
      </c>
      <c r="M10">
        <f t="shared" si="2"/>
        <v>2.3333333333333335</v>
      </c>
      <c r="N10">
        <f t="shared" si="3"/>
        <v>7</v>
      </c>
    </row>
    <row r="11" spans="1:14" x14ac:dyDescent="0.2">
      <c r="A11" s="4">
        <v>9</v>
      </c>
      <c r="B11" s="1">
        <v>90</v>
      </c>
      <c r="C11" s="1">
        <v>0</v>
      </c>
      <c r="D11" s="1">
        <v>119</v>
      </c>
      <c r="E11" s="1">
        <v>0</v>
      </c>
      <c r="F11" s="1">
        <v>494</v>
      </c>
      <c r="G11" s="1">
        <v>168</v>
      </c>
      <c r="H11" s="1">
        <v>5</v>
      </c>
      <c r="I11" s="1">
        <v>21</v>
      </c>
      <c r="J11" s="1">
        <v>38</v>
      </c>
      <c r="K11" s="3">
        <f t="shared" si="0"/>
        <v>935</v>
      </c>
      <c r="L11">
        <f t="shared" si="1"/>
        <v>16.64589638597116</v>
      </c>
      <c r="M11">
        <f t="shared" si="2"/>
        <v>103.88888888888889</v>
      </c>
      <c r="N11">
        <f t="shared" si="3"/>
        <v>157.83491727469911</v>
      </c>
    </row>
    <row r="12" spans="1:14" x14ac:dyDescent="0.2">
      <c r="A12" s="4">
        <v>10</v>
      </c>
      <c r="B12" s="1">
        <v>419</v>
      </c>
      <c r="C12" s="1">
        <v>0</v>
      </c>
      <c r="D12" s="1">
        <v>0</v>
      </c>
      <c r="E12" s="1">
        <v>0</v>
      </c>
      <c r="F12" s="1">
        <v>28</v>
      </c>
      <c r="G12" s="1">
        <v>66</v>
      </c>
      <c r="H12" s="1">
        <v>0</v>
      </c>
      <c r="I12" s="1">
        <v>0</v>
      </c>
      <c r="J12" s="1">
        <v>14</v>
      </c>
      <c r="K12" s="3">
        <f t="shared" si="0"/>
        <v>527</v>
      </c>
      <c r="L12">
        <f t="shared" si="1"/>
        <v>9.3822325084564717</v>
      </c>
      <c r="M12">
        <f t="shared" si="2"/>
        <v>58.555555555555557</v>
      </c>
      <c r="N12">
        <f t="shared" si="3"/>
        <v>136.94808424281729</v>
      </c>
    </row>
    <row r="13" spans="1:14" x14ac:dyDescent="0.2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3">
        <f t="shared" si="0"/>
        <v>3</v>
      </c>
      <c r="L13">
        <f t="shared" si="1"/>
        <v>5.340929321701976E-2</v>
      </c>
      <c r="M13">
        <f t="shared" si="2"/>
        <v>0.33333333333333331</v>
      </c>
      <c r="N13">
        <f t="shared" si="3"/>
        <v>1</v>
      </c>
    </row>
    <row r="14" spans="1:14" x14ac:dyDescent="0.2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3">
        <f t="shared" si="0"/>
        <v>1</v>
      </c>
      <c r="L14">
        <f t="shared" si="1"/>
        <v>1.7803097739006589E-2</v>
      </c>
      <c r="M14">
        <f t="shared" si="2"/>
        <v>0.1111111111111111</v>
      </c>
      <c r="N14">
        <f t="shared" si="3"/>
        <v>0.33333333333333331</v>
      </c>
    </row>
    <row r="15" spans="1:14" x14ac:dyDescent="0.2">
      <c r="A15" s="4">
        <v>13</v>
      </c>
      <c r="B15" s="1">
        <v>42</v>
      </c>
      <c r="C15" s="1">
        <v>0</v>
      </c>
      <c r="D15" s="1">
        <v>0</v>
      </c>
      <c r="E15" s="1">
        <v>0</v>
      </c>
      <c r="F15" s="1">
        <v>0</v>
      </c>
      <c r="G15" s="1">
        <v>12</v>
      </c>
      <c r="H15" s="1">
        <v>0</v>
      </c>
      <c r="I15" s="1">
        <v>0</v>
      </c>
      <c r="J15" s="1">
        <v>1</v>
      </c>
      <c r="K15" s="3">
        <f t="shared" si="0"/>
        <v>55</v>
      </c>
      <c r="L15">
        <f t="shared" si="1"/>
        <v>0.97917037564536225</v>
      </c>
      <c r="M15">
        <f t="shared" si="2"/>
        <v>6.1111111111111107</v>
      </c>
      <c r="N15">
        <f t="shared" si="3"/>
        <v>14.021808410868804</v>
      </c>
    </row>
    <row r="16" spans="1:14" x14ac:dyDescent="0.2">
      <c r="A16" s="4">
        <v>14</v>
      </c>
      <c r="B16" s="1">
        <v>158</v>
      </c>
      <c r="C16" s="1">
        <v>0</v>
      </c>
      <c r="D16" s="1">
        <v>0</v>
      </c>
      <c r="E16" s="1">
        <v>0</v>
      </c>
      <c r="F16" s="1">
        <v>0</v>
      </c>
      <c r="G16" s="1">
        <v>28</v>
      </c>
      <c r="H16" s="1">
        <v>0</v>
      </c>
      <c r="I16" s="1">
        <v>0</v>
      </c>
      <c r="J16" s="1">
        <v>0</v>
      </c>
      <c r="K16" s="3">
        <f t="shared" si="0"/>
        <v>186</v>
      </c>
      <c r="L16">
        <f t="shared" si="1"/>
        <v>3.311376179455225</v>
      </c>
      <c r="M16">
        <f t="shared" si="2"/>
        <v>20.666666666666668</v>
      </c>
      <c r="N16">
        <f t="shared" si="3"/>
        <v>52.32590180780452</v>
      </c>
    </row>
    <row r="17" spans="1:14" x14ac:dyDescent="0.2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  <c r="K17" s="3">
        <f t="shared" si="0"/>
        <v>6</v>
      </c>
      <c r="L17">
        <f t="shared" si="1"/>
        <v>0.10681858643403952</v>
      </c>
      <c r="M17">
        <f t="shared" si="2"/>
        <v>0.66666666666666663</v>
      </c>
      <c r="N17">
        <f t="shared" si="3"/>
        <v>2</v>
      </c>
    </row>
    <row r="18" spans="1:14" x14ac:dyDescent="0.2">
      <c r="A18" s="4">
        <v>16</v>
      </c>
      <c r="B18" s="1">
        <v>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</v>
      </c>
      <c r="K18" s="3">
        <f t="shared" si="0"/>
        <v>17</v>
      </c>
      <c r="L18">
        <f t="shared" si="1"/>
        <v>0.30265266156311199</v>
      </c>
      <c r="M18">
        <f t="shared" si="2"/>
        <v>1.8888888888888888</v>
      </c>
      <c r="N18">
        <f t="shared" si="3"/>
        <v>4.3716256828680002</v>
      </c>
    </row>
    <row r="19" spans="1:14" x14ac:dyDescent="0.2">
      <c r="A19" s="4">
        <v>17</v>
      </c>
      <c r="B19" s="1">
        <v>0</v>
      </c>
      <c r="C19" s="1">
        <v>0</v>
      </c>
      <c r="D19" s="1">
        <v>2</v>
      </c>
      <c r="E19" s="1">
        <v>194</v>
      </c>
      <c r="F19" s="1">
        <v>0</v>
      </c>
      <c r="G19" s="1">
        <v>103</v>
      </c>
      <c r="H19" s="1">
        <v>5</v>
      </c>
      <c r="I19" s="1">
        <v>49</v>
      </c>
      <c r="J19" s="1">
        <v>53</v>
      </c>
      <c r="K19" s="3">
        <f t="shared" si="0"/>
        <v>406</v>
      </c>
      <c r="L19">
        <f t="shared" si="1"/>
        <v>7.2280576820366749</v>
      </c>
      <c r="M19">
        <f t="shared" si="2"/>
        <v>45.111111111111114</v>
      </c>
      <c r="N19">
        <f t="shared" si="3"/>
        <v>66.303175724177123</v>
      </c>
    </row>
    <row r="20" spans="1:14" x14ac:dyDescent="0.2">
      <c r="A20" s="4">
        <v>18</v>
      </c>
      <c r="B20" s="1">
        <v>0</v>
      </c>
      <c r="C20" s="1">
        <v>93</v>
      </c>
      <c r="D20" s="1">
        <v>45</v>
      </c>
      <c r="E20" s="1">
        <v>147</v>
      </c>
      <c r="F20" s="1">
        <v>0</v>
      </c>
      <c r="G20" s="1">
        <v>41</v>
      </c>
      <c r="H20" s="1">
        <v>0</v>
      </c>
      <c r="I20" s="1">
        <v>30</v>
      </c>
      <c r="J20" s="1">
        <v>0</v>
      </c>
      <c r="K20" s="3">
        <f t="shared" si="0"/>
        <v>356</v>
      </c>
      <c r="L20">
        <f t="shared" si="1"/>
        <v>6.3379027950863449</v>
      </c>
      <c r="M20">
        <f t="shared" si="2"/>
        <v>39.555555555555557</v>
      </c>
      <c r="N20">
        <f t="shared" si="3"/>
        <v>50.968399796126398</v>
      </c>
    </row>
    <row r="21" spans="1:14" x14ac:dyDescent="0.2">
      <c r="A21" s="4">
        <v>19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8</v>
      </c>
      <c r="H21" s="1">
        <v>0</v>
      </c>
      <c r="I21" s="1">
        <v>0</v>
      </c>
      <c r="J21" s="1">
        <v>9</v>
      </c>
      <c r="K21" s="3">
        <f t="shared" si="0"/>
        <v>18</v>
      </c>
      <c r="L21">
        <f t="shared" si="1"/>
        <v>0.32045575930211856</v>
      </c>
      <c r="M21">
        <f t="shared" si="2"/>
        <v>2</v>
      </c>
      <c r="N21">
        <f t="shared" si="3"/>
        <v>3.7080992435478315</v>
      </c>
    </row>
    <row r="22" spans="1:14" x14ac:dyDescent="0.2">
      <c r="A22" s="4">
        <v>20</v>
      </c>
      <c r="B22" s="1">
        <v>0</v>
      </c>
      <c r="C22" s="1">
        <v>43</v>
      </c>
      <c r="D22" s="1">
        <v>9</v>
      </c>
      <c r="E22" s="1">
        <v>12</v>
      </c>
      <c r="F22" s="1">
        <v>0</v>
      </c>
      <c r="G22" s="1">
        <v>16</v>
      </c>
      <c r="H22" s="1">
        <v>0</v>
      </c>
      <c r="I22" s="1">
        <v>0</v>
      </c>
      <c r="J22" s="1">
        <v>2</v>
      </c>
      <c r="K22" s="3">
        <f t="shared" si="0"/>
        <v>82</v>
      </c>
      <c r="L22">
        <f t="shared" si="1"/>
        <v>1.4598540145985401</v>
      </c>
      <c r="M22">
        <f t="shared" si="2"/>
        <v>9.1111111111111107</v>
      </c>
      <c r="N22">
        <f t="shared" si="3"/>
        <v>14.084072958881999</v>
      </c>
    </row>
    <row r="23" spans="1:14" x14ac:dyDescent="0.2">
      <c r="A23" s="4">
        <v>21</v>
      </c>
      <c r="B23" s="1">
        <v>0</v>
      </c>
      <c r="C23" s="1">
        <v>0</v>
      </c>
      <c r="D23" s="1">
        <v>0</v>
      </c>
      <c r="E23" s="1">
        <v>5</v>
      </c>
      <c r="F23" s="1">
        <v>0</v>
      </c>
      <c r="G23" s="1">
        <v>12</v>
      </c>
      <c r="H23" s="1">
        <v>0</v>
      </c>
      <c r="I23" s="1">
        <v>0</v>
      </c>
      <c r="J23" s="1">
        <v>4</v>
      </c>
      <c r="K23" s="3">
        <f t="shared" si="0"/>
        <v>21</v>
      </c>
      <c r="L23">
        <f t="shared" si="1"/>
        <v>0.37386505251913837</v>
      </c>
      <c r="M23">
        <f t="shared" si="2"/>
        <v>2.3333333333333335</v>
      </c>
      <c r="N23">
        <f t="shared" si="3"/>
        <v>4.1231056256176606</v>
      </c>
    </row>
    <row r="24" spans="1:14" x14ac:dyDescent="0.2">
      <c r="A24" s="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23</v>
      </c>
      <c r="H24" s="1">
        <v>0</v>
      </c>
      <c r="I24" s="1">
        <v>0</v>
      </c>
      <c r="J24" s="1">
        <v>0</v>
      </c>
      <c r="K24" s="3">
        <f t="shared" si="0"/>
        <v>23</v>
      </c>
      <c r="L24">
        <f t="shared" si="1"/>
        <v>0.40947124799715151</v>
      </c>
      <c r="M24">
        <f t="shared" si="2"/>
        <v>2.5555555555555554</v>
      </c>
      <c r="N24">
        <f t="shared" si="3"/>
        <v>7.666666666666667</v>
      </c>
    </row>
    <row r="25" spans="1:14" x14ac:dyDescent="0.2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61</v>
      </c>
      <c r="K25" s="3">
        <f t="shared" si="0"/>
        <v>61</v>
      </c>
      <c r="L25">
        <f t="shared" si="1"/>
        <v>1.0859889620794019</v>
      </c>
      <c r="M25">
        <f t="shared" si="2"/>
        <v>6.7777777777777777</v>
      </c>
      <c r="N25">
        <f t="shared" si="3"/>
        <v>20.333333333333332</v>
      </c>
    </row>
    <row r="26" spans="1:14" x14ac:dyDescent="0.2">
      <c r="A26" s="4">
        <v>24</v>
      </c>
      <c r="B26" s="1">
        <v>0</v>
      </c>
      <c r="C26" s="1">
        <v>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33</v>
      </c>
      <c r="K26" s="3">
        <f t="shared" si="0"/>
        <v>36</v>
      </c>
      <c r="L26">
        <f t="shared" si="1"/>
        <v>0.64091151860423712</v>
      </c>
      <c r="M26">
        <f t="shared" si="2"/>
        <v>4</v>
      </c>
      <c r="N26">
        <f t="shared" si="3"/>
        <v>10.920164833920778</v>
      </c>
    </row>
    <row r="27" spans="1:14" x14ac:dyDescent="0.2">
      <c r="A27" s="4">
        <v>25</v>
      </c>
      <c r="B27" s="1">
        <v>112</v>
      </c>
      <c r="C27" s="1">
        <v>0</v>
      </c>
      <c r="D27" s="1">
        <v>0</v>
      </c>
      <c r="E27" s="1">
        <v>0</v>
      </c>
      <c r="F27" s="1">
        <v>13</v>
      </c>
      <c r="G27" s="1">
        <v>330</v>
      </c>
      <c r="H27" s="1">
        <v>4</v>
      </c>
      <c r="I27" s="1">
        <v>36</v>
      </c>
      <c r="J27" s="1">
        <v>65</v>
      </c>
      <c r="K27" s="3">
        <f t="shared" si="0"/>
        <v>560</v>
      </c>
      <c r="L27">
        <f t="shared" si="1"/>
        <v>9.9697347338436888</v>
      </c>
      <c r="M27">
        <f t="shared" si="2"/>
        <v>62.222222222222221</v>
      </c>
      <c r="N27">
        <f t="shared" si="3"/>
        <v>107.41598784373043</v>
      </c>
    </row>
    <row r="28" spans="1:14" x14ac:dyDescent="0.2">
      <c r="A28" s="4">
        <v>26</v>
      </c>
      <c r="B28" s="1">
        <v>77</v>
      </c>
      <c r="C28" s="1">
        <v>1</v>
      </c>
      <c r="D28" s="1">
        <v>0</v>
      </c>
      <c r="E28" s="1">
        <v>0</v>
      </c>
      <c r="F28" s="1">
        <v>0</v>
      </c>
      <c r="G28" s="1">
        <v>109</v>
      </c>
      <c r="H28" s="1">
        <v>0</v>
      </c>
      <c r="I28" s="1">
        <v>0</v>
      </c>
      <c r="J28" s="1">
        <v>57</v>
      </c>
      <c r="K28" s="3">
        <f t="shared" si="0"/>
        <v>244</v>
      </c>
      <c r="L28">
        <f t="shared" si="1"/>
        <v>4.3439558483176075</v>
      </c>
      <c r="M28">
        <f t="shared" si="2"/>
        <v>27.111111111111111</v>
      </c>
      <c r="N28">
        <f t="shared" si="3"/>
        <v>42.49248299536179</v>
      </c>
    </row>
    <row r="29" spans="1:14" x14ac:dyDescent="0.2">
      <c r="A29" s="4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39</v>
      </c>
      <c r="H29" s="1">
        <v>0</v>
      </c>
      <c r="I29" s="1">
        <v>0</v>
      </c>
      <c r="J29" s="1">
        <v>4</v>
      </c>
      <c r="K29" s="3">
        <f t="shared" si="0"/>
        <v>43</v>
      </c>
      <c r="L29">
        <f t="shared" si="1"/>
        <v>0.76553320277728321</v>
      </c>
      <c r="M29">
        <f t="shared" si="2"/>
        <v>4.7777777777777777</v>
      </c>
      <c r="N29">
        <f t="shared" si="3"/>
        <v>12.901334986909086</v>
      </c>
    </row>
    <row r="30" spans="1:14" x14ac:dyDescent="0.2">
      <c r="A30" s="4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45</v>
      </c>
      <c r="H30" s="1">
        <v>0</v>
      </c>
      <c r="I30" s="1">
        <v>0</v>
      </c>
      <c r="J30" s="1">
        <v>2</v>
      </c>
      <c r="K30" s="3">
        <f t="shared" si="0"/>
        <v>47</v>
      </c>
      <c r="L30">
        <f t="shared" si="1"/>
        <v>0.83674559373330959</v>
      </c>
      <c r="M30">
        <f t="shared" si="2"/>
        <v>5.2222222222222223</v>
      </c>
      <c r="N30">
        <f t="shared" si="3"/>
        <v>14.931324269616692</v>
      </c>
    </row>
    <row r="31" spans="1:14" x14ac:dyDescent="0.2">
      <c r="A31" s="4">
        <v>29</v>
      </c>
      <c r="B31" s="1">
        <v>10</v>
      </c>
      <c r="C31" s="1">
        <v>0</v>
      </c>
      <c r="D31" s="1">
        <v>0</v>
      </c>
      <c r="E31" s="1">
        <v>0</v>
      </c>
      <c r="F31" s="1">
        <v>0</v>
      </c>
      <c r="G31" s="1">
        <v>40</v>
      </c>
      <c r="H31" s="1">
        <v>0</v>
      </c>
      <c r="I31" s="1">
        <v>0</v>
      </c>
      <c r="J31" s="1">
        <v>0</v>
      </c>
      <c r="K31" s="3">
        <f t="shared" si="0"/>
        <v>50</v>
      </c>
      <c r="L31">
        <f t="shared" si="1"/>
        <v>0.89015488695032929</v>
      </c>
      <c r="M31">
        <f t="shared" si="2"/>
        <v>5.5555555555555554</v>
      </c>
      <c r="N31">
        <f t="shared" si="3"/>
        <v>13.333333333333334</v>
      </c>
    </row>
    <row r="32" spans="1:14" x14ac:dyDescent="0.2">
      <c r="A32" s="4">
        <v>30</v>
      </c>
      <c r="B32" s="1">
        <v>41</v>
      </c>
      <c r="C32" s="1">
        <v>0</v>
      </c>
      <c r="D32" s="1">
        <v>0</v>
      </c>
      <c r="E32" s="1">
        <v>0</v>
      </c>
      <c r="F32" s="1">
        <v>0</v>
      </c>
      <c r="G32" s="1">
        <v>28</v>
      </c>
      <c r="H32" s="1">
        <v>0</v>
      </c>
      <c r="I32" s="1">
        <v>0</v>
      </c>
      <c r="J32" s="1">
        <v>2</v>
      </c>
      <c r="K32" s="3">
        <f t="shared" si="0"/>
        <v>71</v>
      </c>
      <c r="L32">
        <f t="shared" si="1"/>
        <v>1.2640199394694678</v>
      </c>
      <c r="M32">
        <f t="shared" si="2"/>
        <v>7.8888888888888893</v>
      </c>
      <c r="N32">
        <f t="shared" si="3"/>
        <v>15.447042147644678</v>
      </c>
    </row>
    <row r="33" spans="1:14" x14ac:dyDescent="0.2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28</v>
      </c>
      <c r="K33" s="3">
        <f t="shared" si="0"/>
        <v>28</v>
      </c>
      <c r="L33">
        <f t="shared" si="1"/>
        <v>0.49848673669218441</v>
      </c>
      <c r="M33">
        <f t="shared" si="2"/>
        <v>3.1111111111111112</v>
      </c>
      <c r="N33">
        <f t="shared" si="3"/>
        <v>9.3333333333333339</v>
      </c>
    </row>
    <row r="34" spans="1:14" x14ac:dyDescent="0.2">
      <c r="A34" s="4">
        <v>32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16</v>
      </c>
      <c r="H34" s="1">
        <v>0</v>
      </c>
      <c r="I34" s="1">
        <v>0</v>
      </c>
      <c r="J34" s="1">
        <v>45</v>
      </c>
      <c r="K34" s="3">
        <f t="shared" si="0"/>
        <v>62</v>
      </c>
      <c r="L34">
        <f t="shared" si="1"/>
        <v>1.1037920598184083</v>
      </c>
      <c r="M34">
        <f t="shared" si="2"/>
        <v>6.8888888888888893</v>
      </c>
      <c r="N34">
        <f t="shared" si="3"/>
        <v>15.226986278023341</v>
      </c>
    </row>
    <row r="35" spans="1:14" x14ac:dyDescent="0.2">
      <c r="J35" s="3" t="s">
        <v>17</v>
      </c>
      <c r="K35" s="3">
        <f>SUM(K3:K34)</f>
        <v>5617</v>
      </c>
      <c r="L35">
        <f>SUM(L3:L34)</f>
        <v>99.999999999999986</v>
      </c>
    </row>
  </sheetData>
  <conditionalFormatting sqref="L1:L1048576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P31" sqref="P31"/>
    </sheetView>
  </sheetViews>
  <sheetFormatPr baseColWidth="10" defaultColWidth="8.83203125" defaultRowHeight="15" x14ac:dyDescent="0.2"/>
  <cols>
    <col min="1" max="1" width="12.33203125" customWidth="1"/>
  </cols>
  <sheetData>
    <row r="1" spans="1:14" x14ac:dyDescent="0.2">
      <c r="A1" s="4">
        <v>0</v>
      </c>
      <c r="B1" s="4" t="s">
        <v>6</v>
      </c>
      <c r="C1" s="4" t="s">
        <v>7</v>
      </c>
      <c r="D1" s="4" t="s">
        <v>10</v>
      </c>
      <c r="E1" s="4" t="s">
        <v>11</v>
      </c>
      <c r="F1" s="4" t="s">
        <v>13</v>
      </c>
      <c r="G1" s="4" t="s">
        <v>1</v>
      </c>
      <c r="H1" s="4" t="s">
        <v>8</v>
      </c>
      <c r="I1" s="4" t="s">
        <v>9</v>
      </c>
      <c r="J1" s="4" t="s">
        <v>12</v>
      </c>
      <c r="K1" s="3" t="s">
        <v>14</v>
      </c>
      <c r="L1" s="2" t="s">
        <v>15</v>
      </c>
      <c r="M1" t="s">
        <v>19</v>
      </c>
      <c r="N1" t="s">
        <v>20</v>
      </c>
    </row>
    <row r="2" spans="1:14" x14ac:dyDescent="0.2">
      <c r="A2" s="4" t="s">
        <v>0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3" t="s">
        <v>2</v>
      </c>
      <c r="L2" s="2" t="s">
        <v>16</v>
      </c>
      <c r="M2" t="s">
        <v>2</v>
      </c>
      <c r="N2" t="s">
        <v>2</v>
      </c>
    </row>
    <row r="3" spans="1:14" x14ac:dyDescent="0.2">
      <c r="A3" s="4">
        <v>1</v>
      </c>
      <c r="B3" s="1">
        <v>6</v>
      </c>
      <c r="C3" s="1">
        <v>0</v>
      </c>
      <c r="D3" s="1">
        <v>3</v>
      </c>
      <c r="E3" s="1">
        <v>14</v>
      </c>
      <c r="F3" s="1">
        <v>5</v>
      </c>
      <c r="G3" s="1">
        <v>21</v>
      </c>
      <c r="H3" s="1">
        <v>4</v>
      </c>
      <c r="I3" s="1">
        <v>11</v>
      </c>
      <c r="J3" s="1">
        <v>16</v>
      </c>
      <c r="K3" s="3">
        <f>SUM(B3:J3)</f>
        <v>80</v>
      </c>
      <c r="L3">
        <f>K3/616*100</f>
        <v>12.987012987012985</v>
      </c>
      <c r="M3">
        <f>AVERAGE(B3:J3)</f>
        <v>8.8888888888888893</v>
      </c>
      <c r="N3">
        <f>_xlfn.STDEV.S(B3:J3)</f>
        <v>6.9721668877839633</v>
      </c>
    </row>
    <row r="4" spans="1:14" x14ac:dyDescent="0.2">
      <c r="A4" s="4">
        <v>2</v>
      </c>
      <c r="B4" s="1">
        <v>10</v>
      </c>
      <c r="C4" s="1">
        <v>2</v>
      </c>
      <c r="D4" s="1">
        <v>3</v>
      </c>
      <c r="E4" s="1">
        <v>7</v>
      </c>
      <c r="F4" s="1">
        <v>5</v>
      </c>
      <c r="G4" s="1">
        <v>9</v>
      </c>
      <c r="H4" s="1">
        <v>0</v>
      </c>
      <c r="I4" s="1">
        <v>4</v>
      </c>
      <c r="J4" s="1">
        <v>1</v>
      </c>
      <c r="K4" s="3">
        <f t="shared" ref="K4:K34" si="0">SUM(B4:J4)</f>
        <v>41</v>
      </c>
      <c r="L4">
        <f t="shared" ref="L4:L34" si="1">K4/616*100</f>
        <v>6.6558441558441555</v>
      </c>
      <c r="M4">
        <f t="shared" ref="M4:M34" si="2">AVERAGE(B4:J4)</f>
        <v>4.5555555555555554</v>
      </c>
      <c r="N4">
        <f t="shared" ref="N4:N34" si="3">_xlfn.STDEV.S(B4:J4)</f>
        <v>3.5039660069381067</v>
      </c>
    </row>
    <row r="5" spans="1:14" x14ac:dyDescent="0.2">
      <c r="A5" s="4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5</v>
      </c>
      <c r="K5" s="3">
        <f t="shared" si="0"/>
        <v>6</v>
      </c>
      <c r="L5">
        <f t="shared" si="1"/>
        <v>0.97402597402597402</v>
      </c>
      <c r="M5">
        <f t="shared" si="2"/>
        <v>0.66666666666666663</v>
      </c>
      <c r="N5">
        <f t="shared" si="3"/>
        <v>1.6583123951776999</v>
      </c>
    </row>
    <row r="6" spans="1:14" x14ac:dyDescent="0.2">
      <c r="A6" s="4">
        <v>4</v>
      </c>
      <c r="B6" s="1">
        <v>0</v>
      </c>
      <c r="C6" s="1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3">
        <f t="shared" si="0"/>
        <v>5</v>
      </c>
      <c r="L6">
        <f t="shared" si="1"/>
        <v>0.81168831168831157</v>
      </c>
      <c r="M6">
        <f t="shared" si="2"/>
        <v>0.55555555555555558</v>
      </c>
      <c r="N6">
        <f t="shared" si="3"/>
        <v>0.72648315725677892</v>
      </c>
    </row>
    <row r="7" spans="1:14" x14ac:dyDescent="0.2">
      <c r="A7" s="4">
        <v>5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2</v>
      </c>
      <c r="K7" s="3">
        <f t="shared" si="0"/>
        <v>10</v>
      </c>
      <c r="L7">
        <f t="shared" si="1"/>
        <v>1.6233766233766231</v>
      </c>
      <c r="M7">
        <f t="shared" si="2"/>
        <v>1.1111111111111112</v>
      </c>
      <c r="N7">
        <f t="shared" si="3"/>
        <v>1.3642254619787417</v>
      </c>
    </row>
    <row r="8" spans="1:14" x14ac:dyDescent="0.2">
      <c r="A8" s="4">
        <v>6</v>
      </c>
      <c r="B8" s="1">
        <v>4</v>
      </c>
      <c r="C8" s="1">
        <v>2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3">
        <f t="shared" si="0"/>
        <v>11</v>
      </c>
      <c r="L8">
        <f t="shared" si="1"/>
        <v>1.7857142857142856</v>
      </c>
      <c r="M8">
        <f t="shared" si="2"/>
        <v>1.2222222222222223</v>
      </c>
      <c r="N8">
        <f t="shared" si="3"/>
        <v>1.3017082793177757</v>
      </c>
    </row>
    <row r="9" spans="1:14" x14ac:dyDescent="0.2">
      <c r="A9" s="4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6</v>
      </c>
      <c r="K9" s="3">
        <f t="shared" si="0"/>
        <v>6</v>
      </c>
      <c r="L9">
        <f t="shared" si="1"/>
        <v>0.97402597402597402</v>
      </c>
      <c r="M9">
        <f t="shared" si="2"/>
        <v>0.66666666666666663</v>
      </c>
      <c r="N9">
        <f t="shared" si="3"/>
        <v>2</v>
      </c>
    </row>
    <row r="10" spans="1:14" x14ac:dyDescent="0.2">
      <c r="A10" s="4">
        <v>8</v>
      </c>
      <c r="B10" s="1">
        <v>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3">
        <f t="shared" si="0"/>
        <v>3</v>
      </c>
      <c r="L10">
        <f t="shared" si="1"/>
        <v>0.48701298701298701</v>
      </c>
      <c r="M10">
        <f t="shared" si="2"/>
        <v>0.33333333333333331</v>
      </c>
      <c r="N10">
        <f t="shared" si="3"/>
        <v>1</v>
      </c>
    </row>
    <row r="11" spans="1:14" x14ac:dyDescent="0.2">
      <c r="A11" s="4">
        <v>9</v>
      </c>
      <c r="B11" s="1">
        <v>9</v>
      </c>
      <c r="C11" s="1">
        <v>0</v>
      </c>
      <c r="D11" s="1">
        <v>1</v>
      </c>
      <c r="E11" s="1">
        <v>0</v>
      </c>
      <c r="F11" s="1">
        <v>10</v>
      </c>
      <c r="G11" s="1">
        <v>22</v>
      </c>
      <c r="H11" s="1">
        <v>3</v>
      </c>
      <c r="I11" s="1">
        <v>4</v>
      </c>
      <c r="J11" s="1">
        <v>5</v>
      </c>
      <c r="K11" s="3">
        <f t="shared" si="0"/>
        <v>54</v>
      </c>
      <c r="L11">
        <f t="shared" si="1"/>
        <v>8.7662337662337659</v>
      </c>
      <c r="M11">
        <f t="shared" si="2"/>
        <v>6</v>
      </c>
      <c r="N11">
        <f t="shared" si="3"/>
        <v>7</v>
      </c>
    </row>
    <row r="12" spans="1:14" x14ac:dyDescent="0.2">
      <c r="A12" s="4">
        <v>10</v>
      </c>
      <c r="B12" s="1">
        <v>23</v>
      </c>
      <c r="C12" s="1">
        <v>0</v>
      </c>
      <c r="D12" s="1">
        <v>0</v>
      </c>
      <c r="E12" s="1">
        <v>0</v>
      </c>
      <c r="F12" s="1">
        <v>10</v>
      </c>
      <c r="G12" s="1">
        <v>12</v>
      </c>
      <c r="H12" s="1">
        <v>0</v>
      </c>
      <c r="I12" s="1">
        <v>0</v>
      </c>
      <c r="J12" s="1">
        <v>2</v>
      </c>
      <c r="K12" s="3">
        <f t="shared" si="0"/>
        <v>47</v>
      </c>
      <c r="L12">
        <f t="shared" si="1"/>
        <v>7.6298701298701292</v>
      </c>
      <c r="M12">
        <f t="shared" si="2"/>
        <v>5.2222222222222223</v>
      </c>
      <c r="N12">
        <f t="shared" si="3"/>
        <v>8.1513461737583217</v>
      </c>
    </row>
    <row r="13" spans="1:14" x14ac:dyDescent="0.2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3">
        <f t="shared" si="0"/>
        <v>1</v>
      </c>
      <c r="L13">
        <f t="shared" si="1"/>
        <v>0.16233766233766234</v>
      </c>
      <c r="M13">
        <f t="shared" si="2"/>
        <v>0.1111111111111111</v>
      </c>
      <c r="N13">
        <f t="shared" si="3"/>
        <v>0.33333333333333331</v>
      </c>
    </row>
    <row r="14" spans="1:14" x14ac:dyDescent="0.2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3">
        <f t="shared" si="0"/>
        <v>1</v>
      </c>
      <c r="L14">
        <f t="shared" si="1"/>
        <v>0.16233766233766234</v>
      </c>
      <c r="M14">
        <f t="shared" si="2"/>
        <v>0.1111111111111111</v>
      </c>
      <c r="N14">
        <f t="shared" si="3"/>
        <v>0.33333333333333331</v>
      </c>
    </row>
    <row r="15" spans="1:14" x14ac:dyDescent="0.2">
      <c r="A15" s="4">
        <v>13</v>
      </c>
      <c r="B15" s="1">
        <v>3</v>
      </c>
      <c r="C15" s="1">
        <v>0</v>
      </c>
      <c r="D15" s="1">
        <v>0</v>
      </c>
      <c r="E15" s="1">
        <v>0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  <c r="K15" s="3">
        <f t="shared" si="0"/>
        <v>8</v>
      </c>
      <c r="L15">
        <f t="shared" si="1"/>
        <v>1.2987012987012987</v>
      </c>
      <c r="M15">
        <f t="shared" si="2"/>
        <v>0.88888888888888884</v>
      </c>
      <c r="N15">
        <f t="shared" si="3"/>
        <v>1.5365907428821479</v>
      </c>
    </row>
    <row r="16" spans="1:14" x14ac:dyDescent="0.2">
      <c r="A16" s="4">
        <v>14</v>
      </c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5</v>
      </c>
      <c r="H16" s="1">
        <v>0</v>
      </c>
      <c r="I16" s="1">
        <v>0</v>
      </c>
      <c r="J16" s="1">
        <v>0</v>
      </c>
      <c r="K16" s="3">
        <f t="shared" si="0"/>
        <v>18</v>
      </c>
      <c r="L16">
        <f t="shared" si="1"/>
        <v>2.9220779220779218</v>
      </c>
      <c r="M16">
        <f t="shared" si="2"/>
        <v>2</v>
      </c>
      <c r="N16">
        <f t="shared" si="3"/>
        <v>4.4440972086577943</v>
      </c>
    </row>
    <row r="17" spans="1:14" x14ac:dyDescent="0.2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3">
        <f t="shared" si="0"/>
        <v>3</v>
      </c>
      <c r="L17">
        <f t="shared" si="1"/>
        <v>0.48701298701298701</v>
      </c>
      <c r="M17">
        <f t="shared" si="2"/>
        <v>0.33333333333333331</v>
      </c>
      <c r="N17">
        <f t="shared" si="3"/>
        <v>1</v>
      </c>
    </row>
    <row r="18" spans="1:14" x14ac:dyDescent="0.2">
      <c r="A18" s="4">
        <v>16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3">
        <f t="shared" si="0"/>
        <v>3</v>
      </c>
      <c r="L18">
        <f t="shared" si="1"/>
        <v>0.48701298701298701</v>
      </c>
      <c r="M18">
        <f t="shared" si="2"/>
        <v>0.33333333333333331</v>
      </c>
      <c r="N18">
        <f t="shared" si="3"/>
        <v>0.70710678118654757</v>
      </c>
    </row>
    <row r="19" spans="1:14" x14ac:dyDescent="0.2">
      <c r="A19" s="4">
        <v>17</v>
      </c>
      <c r="B19" s="1">
        <v>0</v>
      </c>
      <c r="C19" s="1">
        <v>0</v>
      </c>
      <c r="D19" s="1">
        <v>1</v>
      </c>
      <c r="E19" s="1">
        <v>24</v>
      </c>
      <c r="F19" s="1">
        <v>0</v>
      </c>
      <c r="G19" s="1">
        <v>24</v>
      </c>
      <c r="H19" s="1">
        <v>3</v>
      </c>
      <c r="I19" s="1">
        <v>10</v>
      </c>
      <c r="J19" s="1">
        <v>11</v>
      </c>
      <c r="K19" s="3">
        <f t="shared" si="0"/>
        <v>73</v>
      </c>
      <c r="L19">
        <f t="shared" si="1"/>
        <v>11.85064935064935</v>
      </c>
      <c r="M19">
        <f t="shared" si="2"/>
        <v>8.1111111111111107</v>
      </c>
      <c r="N19">
        <f t="shared" si="3"/>
        <v>9.9428924921831037</v>
      </c>
    </row>
    <row r="20" spans="1:14" x14ac:dyDescent="0.2">
      <c r="A20" s="4">
        <v>18</v>
      </c>
      <c r="B20" s="1">
        <v>0</v>
      </c>
      <c r="C20" s="1">
        <v>5</v>
      </c>
      <c r="D20" s="1">
        <v>2</v>
      </c>
      <c r="E20" s="1">
        <v>17</v>
      </c>
      <c r="F20" s="1">
        <v>0</v>
      </c>
      <c r="G20" s="1">
        <v>9</v>
      </c>
      <c r="H20" s="1">
        <v>0</v>
      </c>
      <c r="I20" s="1">
        <v>3</v>
      </c>
      <c r="J20" s="1">
        <v>0</v>
      </c>
      <c r="K20" s="3">
        <f t="shared" si="0"/>
        <v>36</v>
      </c>
      <c r="L20">
        <f t="shared" si="1"/>
        <v>5.8441558441558437</v>
      </c>
      <c r="M20">
        <f t="shared" si="2"/>
        <v>4</v>
      </c>
      <c r="N20">
        <f t="shared" si="3"/>
        <v>5.7445626465380286</v>
      </c>
    </row>
    <row r="21" spans="1:14" x14ac:dyDescent="0.2">
      <c r="A21" s="4">
        <v>19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6</v>
      </c>
      <c r="K21" s="3">
        <f t="shared" si="0"/>
        <v>8</v>
      </c>
      <c r="L21">
        <f t="shared" si="1"/>
        <v>1.2987012987012987</v>
      </c>
      <c r="M21">
        <f t="shared" si="2"/>
        <v>0.88888888888888884</v>
      </c>
      <c r="N21">
        <f t="shared" si="3"/>
        <v>1.9649710204252659</v>
      </c>
    </row>
    <row r="22" spans="1:14" x14ac:dyDescent="0.2">
      <c r="A22" s="4">
        <v>20</v>
      </c>
      <c r="B22" s="1">
        <v>0</v>
      </c>
      <c r="C22" s="1">
        <v>5</v>
      </c>
      <c r="D22" s="1">
        <v>1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3">
        <f t="shared" si="0"/>
        <v>12</v>
      </c>
      <c r="L22">
        <f t="shared" si="1"/>
        <v>1.948051948051948</v>
      </c>
      <c r="M22">
        <f t="shared" si="2"/>
        <v>1.3333333333333333</v>
      </c>
      <c r="N22">
        <f t="shared" si="3"/>
        <v>1.7320508075688772</v>
      </c>
    </row>
    <row r="23" spans="1:14" x14ac:dyDescent="0.2">
      <c r="A23" s="4">
        <v>21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4</v>
      </c>
      <c r="H23" s="1">
        <v>0</v>
      </c>
      <c r="I23" s="1">
        <v>0</v>
      </c>
      <c r="J23" s="1">
        <v>3</v>
      </c>
      <c r="K23" s="3">
        <f t="shared" si="0"/>
        <v>8</v>
      </c>
      <c r="L23">
        <f t="shared" si="1"/>
        <v>1.2987012987012987</v>
      </c>
      <c r="M23">
        <f t="shared" si="2"/>
        <v>0.88888888888888884</v>
      </c>
      <c r="N23">
        <f t="shared" si="3"/>
        <v>1.5365907428821479</v>
      </c>
    </row>
    <row r="24" spans="1:14" x14ac:dyDescent="0.2">
      <c r="A24" s="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3">
        <f t="shared" si="0"/>
        <v>3</v>
      </c>
      <c r="L24">
        <f t="shared" si="1"/>
        <v>0.48701298701298701</v>
      </c>
      <c r="M24">
        <f t="shared" si="2"/>
        <v>0.33333333333333331</v>
      </c>
      <c r="N24">
        <f t="shared" si="3"/>
        <v>1</v>
      </c>
    </row>
    <row r="25" spans="1:14" x14ac:dyDescent="0.2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</v>
      </c>
      <c r="K25" s="3">
        <f t="shared" si="0"/>
        <v>13</v>
      </c>
      <c r="L25">
        <f t="shared" si="1"/>
        <v>2.1103896103896105</v>
      </c>
      <c r="M25">
        <f t="shared" si="2"/>
        <v>1.4444444444444444</v>
      </c>
      <c r="N25">
        <f t="shared" si="3"/>
        <v>4.333333333333333</v>
      </c>
    </row>
    <row r="26" spans="1:14" x14ac:dyDescent="0.2">
      <c r="A26" s="4">
        <v>24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7</v>
      </c>
      <c r="K26" s="3">
        <f t="shared" si="0"/>
        <v>8</v>
      </c>
      <c r="L26">
        <f t="shared" si="1"/>
        <v>1.2987012987012987</v>
      </c>
      <c r="M26">
        <f t="shared" si="2"/>
        <v>0.88888888888888884</v>
      </c>
      <c r="N26">
        <f t="shared" si="3"/>
        <v>2.3154073315749675</v>
      </c>
    </row>
    <row r="27" spans="1:14" x14ac:dyDescent="0.2">
      <c r="A27" s="4">
        <v>25</v>
      </c>
      <c r="B27" s="1">
        <v>5</v>
      </c>
      <c r="C27" s="1">
        <v>0</v>
      </c>
      <c r="D27" s="1">
        <v>0</v>
      </c>
      <c r="E27" s="1">
        <v>0</v>
      </c>
      <c r="F27" s="1">
        <v>1</v>
      </c>
      <c r="G27" s="1">
        <v>40</v>
      </c>
      <c r="H27" s="1">
        <v>2</v>
      </c>
      <c r="I27" s="1">
        <v>4</v>
      </c>
      <c r="J27" s="1">
        <v>8</v>
      </c>
      <c r="K27" s="3">
        <f t="shared" si="0"/>
        <v>60</v>
      </c>
      <c r="L27">
        <f t="shared" si="1"/>
        <v>9.7402597402597415</v>
      </c>
      <c r="M27">
        <f t="shared" si="2"/>
        <v>6.666666666666667</v>
      </c>
      <c r="N27">
        <f t="shared" si="3"/>
        <v>12.796483892069727</v>
      </c>
    </row>
    <row r="28" spans="1:14" x14ac:dyDescent="0.2">
      <c r="A28" s="4">
        <v>26</v>
      </c>
      <c r="B28" s="1">
        <v>10</v>
      </c>
      <c r="C28" s="1">
        <v>1</v>
      </c>
      <c r="D28" s="1">
        <v>0</v>
      </c>
      <c r="E28" s="1">
        <v>0</v>
      </c>
      <c r="F28" s="1">
        <v>0</v>
      </c>
      <c r="G28" s="1">
        <v>21</v>
      </c>
      <c r="H28" s="1">
        <v>0</v>
      </c>
      <c r="I28" s="1">
        <v>0</v>
      </c>
      <c r="J28" s="1">
        <v>4</v>
      </c>
      <c r="K28" s="3">
        <f t="shared" si="0"/>
        <v>36</v>
      </c>
      <c r="L28">
        <f t="shared" si="1"/>
        <v>5.8441558441558437</v>
      </c>
      <c r="M28">
        <f t="shared" si="2"/>
        <v>4</v>
      </c>
      <c r="N28">
        <f t="shared" si="3"/>
        <v>7.1937472849690796</v>
      </c>
    </row>
    <row r="29" spans="1:14" x14ac:dyDescent="0.2">
      <c r="A29" s="4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7</v>
      </c>
      <c r="H29" s="1">
        <v>0</v>
      </c>
      <c r="I29" s="1">
        <v>0</v>
      </c>
      <c r="J29" s="1">
        <v>2</v>
      </c>
      <c r="K29" s="3">
        <f t="shared" si="0"/>
        <v>9</v>
      </c>
      <c r="L29">
        <f t="shared" si="1"/>
        <v>1.4610389610389609</v>
      </c>
      <c r="M29">
        <f t="shared" si="2"/>
        <v>1</v>
      </c>
      <c r="N29">
        <f t="shared" si="3"/>
        <v>2.3452078799117149</v>
      </c>
    </row>
    <row r="30" spans="1:14" x14ac:dyDescent="0.2">
      <c r="A30" s="4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8</v>
      </c>
      <c r="H30" s="1">
        <v>0</v>
      </c>
      <c r="I30" s="1">
        <v>0</v>
      </c>
      <c r="J30" s="1">
        <v>1</v>
      </c>
      <c r="K30" s="3">
        <f t="shared" si="0"/>
        <v>9</v>
      </c>
      <c r="L30">
        <f t="shared" si="1"/>
        <v>1.4610389610389609</v>
      </c>
      <c r="M30">
        <f t="shared" si="2"/>
        <v>1</v>
      </c>
      <c r="N30">
        <f t="shared" si="3"/>
        <v>2.6457513110645907</v>
      </c>
    </row>
    <row r="31" spans="1:14" x14ac:dyDescent="0.2">
      <c r="A31" s="4">
        <v>29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  <c r="G31" s="1">
        <v>10</v>
      </c>
      <c r="H31" s="1">
        <v>0</v>
      </c>
      <c r="I31" s="1">
        <v>0</v>
      </c>
      <c r="J31" s="1">
        <v>0</v>
      </c>
      <c r="K31" s="3">
        <f t="shared" si="0"/>
        <v>12</v>
      </c>
      <c r="L31">
        <f t="shared" si="1"/>
        <v>1.948051948051948</v>
      </c>
      <c r="M31">
        <f t="shared" si="2"/>
        <v>1.3333333333333333</v>
      </c>
      <c r="N31">
        <f t="shared" si="3"/>
        <v>3.3166247903553998</v>
      </c>
    </row>
    <row r="32" spans="1:14" x14ac:dyDescent="0.2">
      <c r="A32" s="4">
        <v>30</v>
      </c>
      <c r="B32" s="1">
        <v>6</v>
      </c>
      <c r="C32" s="1">
        <v>0</v>
      </c>
      <c r="D32" s="1">
        <v>0</v>
      </c>
      <c r="E32" s="1">
        <v>0</v>
      </c>
      <c r="F32" s="1">
        <v>0</v>
      </c>
      <c r="G32" s="1">
        <v>8</v>
      </c>
      <c r="H32" s="1">
        <v>0</v>
      </c>
      <c r="I32" s="1">
        <v>0</v>
      </c>
      <c r="J32" s="1">
        <v>1</v>
      </c>
      <c r="K32" s="3">
        <f t="shared" si="0"/>
        <v>15</v>
      </c>
      <c r="L32">
        <f t="shared" si="1"/>
        <v>2.4350649350649354</v>
      </c>
      <c r="M32">
        <f t="shared" si="2"/>
        <v>1.6666666666666667</v>
      </c>
      <c r="N32">
        <f t="shared" si="3"/>
        <v>3.082207001484488</v>
      </c>
    </row>
    <row r="33" spans="1:14" x14ac:dyDescent="0.2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7</v>
      </c>
      <c r="K33" s="3">
        <f t="shared" si="0"/>
        <v>7</v>
      </c>
      <c r="L33">
        <f t="shared" si="1"/>
        <v>1.1363636363636365</v>
      </c>
      <c r="M33">
        <f t="shared" si="2"/>
        <v>0.77777777777777779</v>
      </c>
      <c r="N33">
        <f t="shared" si="3"/>
        <v>2.3333333333333335</v>
      </c>
    </row>
    <row r="34" spans="1:14" x14ac:dyDescent="0.2">
      <c r="A34" s="4">
        <v>32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6</v>
      </c>
      <c r="K34" s="3">
        <f t="shared" si="0"/>
        <v>10</v>
      </c>
      <c r="L34">
        <f t="shared" si="1"/>
        <v>1.6233766233766231</v>
      </c>
      <c r="M34">
        <f t="shared" si="2"/>
        <v>1.1111111111111112</v>
      </c>
      <c r="N34">
        <f t="shared" si="3"/>
        <v>2.0883273476902779</v>
      </c>
    </row>
    <row r="35" spans="1:14" x14ac:dyDescent="0.2">
      <c r="J35" s="3" t="s">
        <v>17</v>
      </c>
      <c r="K35" s="3">
        <f>SUM(K3:K34)</f>
        <v>616</v>
      </c>
      <c r="L35">
        <f>SUM(L3:L34)</f>
        <v>100.00000000000006</v>
      </c>
    </row>
  </sheetData>
  <conditionalFormatting sqref="L1:L35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O19" sqref="O19"/>
    </sheetView>
  </sheetViews>
  <sheetFormatPr baseColWidth="10" defaultColWidth="8.83203125" defaultRowHeight="15" x14ac:dyDescent="0.2"/>
  <cols>
    <col min="1" max="1" width="12.33203125" customWidth="1"/>
  </cols>
  <sheetData>
    <row r="1" spans="1:12" x14ac:dyDescent="0.2">
      <c r="A1" s="4"/>
      <c r="B1" s="4" t="s">
        <v>6</v>
      </c>
      <c r="C1" s="4" t="s">
        <v>7</v>
      </c>
      <c r="D1" s="4" t="s">
        <v>10</v>
      </c>
      <c r="E1" s="4" t="s">
        <v>11</v>
      </c>
      <c r="F1" s="4" t="s">
        <v>13</v>
      </c>
      <c r="G1" s="4" t="s">
        <v>1</v>
      </c>
      <c r="H1" s="4" t="s">
        <v>8</v>
      </c>
      <c r="I1" s="4" t="s">
        <v>9</v>
      </c>
      <c r="J1" s="4" t="s">
        <v>12</v>
      </c>
      <c r="K1" s="3" t="s">
        <v>19</v>
      </c>
      <c r="L1" t="s">
        <v>20</v>
      </c>
    </row>
    <row r="2" spans="1:12" x14ac:dyDescent="0.2">
      <c r="A2" s="4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3" t="s">
        <v>4</v>
      </c>
      <c r="L2" t="s">
        <v>4</v>
      </c>
    </row>
    <row r="3" spans="1:12" x14ac:dyDescent="0.2">
      <c r="A3" s="4">
        <v>1</v>
      </c>
      <c r="B3" s="1">
        <v>3</v>
      </c>
      <c r="C3" s="1"/>
      <c r="D3" s="1">
        <v>1</v>
      </c>
      <c r="E3" s="1">
        <v>1</v>
      </c>
      <c r="F3" s="1">
        <v>1</v>
      </c>
      <c r="G3" s="1">
        <v>1</v>
      </c>
      <c r="H3" s="1">
        <v>3</v>
      </c>
      <c r="I3" s="1">
        <v>2</v>
      </c>
      <c r="J3" s="1">
        <v>1</v>
      </c>
      <c r="K3" s="3">
        <f>AVERAGE(B3:J3)</f>
        <v>1.625</v>
      </c>
      <c r="L3">
        <f>_xlfn.STDEV.S(B3:J3)</f>
        <v>0.91612538131290433</v>
      </c>
    </row>
    <row r="4" spans="1:12" x14ac:dyDescent="0.2">
      <c r="A4" s="4">
        <v>2</v>
      </c>
      <c r="B4" s="1">
        <v>2</v>
      </c>
      <c r="C4" s="1">
        <v>2</v>
      </c>
      <c r="D4" s="1">
        <v>3</v>
      </c>
      <c r="E4" s="1">
        <v>1</v>
      </c>
      <c r="F4" s="1">
        <v>3</v>
      </c>
      <c r="G4" s="1">
        <v>1</v>
      </c>
      <c r="H4" s="1"/>
      <c r="I4" s="1">
        <v>3</v>
      </c>
      <c r="J4" s="1">
        <v>4</v>
      </c>
      <c r="K4" s="3">
        <f t="shared" ref="K4:K34" si="0">AVERAGE(B4:J4)</f>
        <v>2.375</v>
      </c>
      <c r="L4">
        <f t="shared" ref="L4:L34" si="1">_xlfn.STDEV.S(B4:J4)</f>
        <v>1.0606601717798212</v>
      </c>
    </row>
    <row r="5" spans="1:12" x14ac:dyDescent="0.2">
      <c r="A5" s="4">
        <v>3</v>
      </c>
      <c r="B5" s="1"/>
      <c r="C5" s="1"/>
      <c r="D5" s="1"/>
      <c r="E5" s="1"/>
      <c r="F5" s="1"/>
      <c r="G5" s="1">
        <v>2</v>
      </c>
      <c r="H5" s="1"/>
      <c r="I5" s="1"/>
      <c r="J5" s="1">
        <v>1</v>
      </c>
      <c r="K5" s="3">
        <f t="shared" si="0"/>
        <v>1.5</v>
      </c>
      <c r="L5">
        <f t="shared" si="1"/>
        <v>0.70710678118654757</v>
      </c>
    </row>
    <row r="6" spans="1:12" x14ac:dyDescent="0.2">
      <c r="A6" s="4">
        <v>4</v>
      </c>
      <c r="B6" s="1"/>
      <c r="C6" s="1">
        <v>5</v>
      </c>
      <c r="D6" s="1">
        <v>3</v>
      </c>
      <c r="E6" s="1"/>
      <c r="F6" s="1"/>
      <c r="G6" s="1">
        <v>1</v>
      </c>
      <c r="H6" s="1"/>
      <c r="I6" s="1"/>
      <c r="J6" s="1">
        <v>3</v>
      </c>
      <c r="K6" s="3">
        <f t="shared" si="0"/>
        <v>3</v>
      </c>
      <c r="L6">
        <f t="shared" si="1"/>
        <v>1.6329931618554521</v>
      </c>
    </row>
    <row r="7" spans="1:12" x14ac:dyDescent="0.2">
      <c r="A7" s="4">
        <v>5</v>
      </c>
      <c r="B7" s="1">
        <v>1</v>
      </c>
      <c r="C7" s="1"/>
      <c r="D7" s="1"/>
      <c r="E7" s="1"/>
      <c r="F7" s="1"/>
      <c r="G7" s="1">
        <v>2</v>
      </c>
      <c r="H7" s="1"/>
      <c r="I7" s="1">
        <v>3</v>
      </c>
      <c r="J7" s="1">
        <v>1</v>
      </c>
      <c r="K7" s="3">
        <f t="shared" si="0"/>
        <v>1.75</v>
      </c>
      <c r="L7">
        <f t="shared" si="1"/>
        <v>0.9574271077563381</v>
      </c>
    </row>
    <row r="8" spans="1:12" x14ac:dyDescent="0.2">
      <c r="A8" s="4">
        <v>6</v>
      </c>
      <c r="B8" s="1">
        <v>2</v>
      </c>
      <c r="C8" s="1">
        <v>4</v>
      </c>
      <c r="D8" s="1">
        <v>1</v>
      </c>
      <c r="E8" s="1"/>
      <c r="F8" s="1">
        <v>7</v>
      </c>
      <c r="G8" s="1">
        <v>1</v>
      </c>
      <c r="H8" s="1"/>
      <c r="I8" s="1">
        <v>1</v>
      </c>
      <c r="J8" s="1"/>
      <c r="K8" s="3">
        <f t="shared" si="0"/>
        <v>2.6666666666666665</v>
      </c>
      <c r="L8">
        <f t="shared" si="1"/>
        <v>2.4221202832779936</v>
      </c>
    </row>
    <row r="9" spans="1:12" x14ac:dyDescent="0.2">
      <c r="A9" s="4">
        <v>7</v>
      </c>
      <c r="B9" s="1"/>
      <c r="C9" s="1"/>
      <c r="D9" s="1"/>
      <c r="E9" s="1"/>
      <c r="F9" s="1"/>
      <c r="G9" s="1"/>
      <c r="H9" s="1"/>
      <c r="I9" s="1"/>
      <c r="J9" s="1">
        <v>1</v>
      </c>
      <c r="K9" s="3">
        <f t="shared" si="0"/>
        <v>1</v>
      </c>
    </row>
    <row r="10" spans="1:12" x14ac:dyDescent="0.2">
      <c r="A10" s="4">
        <v>8</v>
      </c>
      <c r="B10" s="1"/>
      <c r="C10" s="1">
        <v>1</v>
      </c>
      <c r="D10" s="1"/>
      <c r="E10" s="1"/>
      <c r="F10" s="1"/>
      <c r="G10" s="1"/>
      <c r="H10" s="1"/>
      <c r="I10" s="1"/>
      <c r="J10" s="1"/>
      <c r="K10" s="3">
        <f t="shared" si="0"/>
        <v>1</v>
      </c>
    </row>
    <row r="11" spans="1:12" x14ac:dyDescent="0.2">
      <c r="A11" s="4">
        <v>9</v>
      </c>
      <c r="B11" s="1">
        <v>1</v>
      </c>
      <c r="C11" s="1"/>
      <c r="D11" s="1">
        <v>119</v>
      </c>
      <c r="E11" s="1"/>
      <c r="F11" s="1">
        <v>4</v>
      </c>
      <c r="G11" s="1">
        <v>1</v>
      </c>
      <c r="H11" s="1">
        <v>1</v>
      </c>
      <c r="I11" s="1">
        <v>2</v>
      </c>
      <c r="J11" s="1">
        <v>1</v>
      </c>
      <c r="K11" s="3">
        <f t="shared" si="0"/>
        <v>18.428571428571427</v>
      </c>
      <c r="L11">
        <f t="shared" si="1"/>
        <v>44.361609314275121</v>
      </c>
    </row>
    <row r="12" spans="1:12" x14ac:dyDescent="0.2">
      <c r="A12" s="4">
        <v>10</v>
      </c>
      <c r="B12" s="1">
        <v>1</v>
      </c>
      <c r="C12" s="1"/>
      <c r="D12" s="1"/>
      <c r="E12" s="1"/>
      <c r="F12" s="1">
        <v>1</v>
      </c>
      <c r="G12" s="1">
        <v>1</v>
      </c>
      <c r="H12" s="1"/>
      <c r="I12" s="1"/>
      <c r="J12" s="1">
        <v>1</v>
      </c>
      <c r="K12" s="3">
        <f t="shared" si="0"/>
        <v>1</v>
      </c>
      <c r="L12">
        <f t="shared" si="1"/>
        <v>0</v>
      </c>
    </row>
    <row r="13" spans="1:12" x14ac:dyDescent="0.2">
      <c r="A13" s="4">
        <v>11</v>
      </c>
      <c r="B13" s="1"/>
      <c r="C13" s="1"/>
      <c r="D13" s="1"/>
      <c r="E13" s="1"/>
      <c r="F13" s="1"/>
      <c r="G13" s="1">
        <v>3</v>
      </c>
      <c r="H13" s="1"/>
      <c r="I13" s="1"/>
      <c r="J13" s="1"/>
      <c r="K13" s="3">
        <f t="shared" si="0"/>
        <v>3</v>
      </c>
    </row>
    <row r="14" spans="1:12" x14ac:dyDescent="0.2">
      <c r="A14" s="4">
        <v>12</v>
      </c>
      <c r="B14" s="1"/>
      <c r="C14" s="1"/>
      <c r="D14" s="1"/>
      <c r="E14" s="1"/>
      <c r="F14" s="1"/>
      <c r="G14" s="1">
        <v>1</v>
      </c>
      <c r="H14" s="1"/>
      <c r="I14" s="1"/>
      <c r="J14" s="1"/>
      <c r="K14" s="3">
        <f t="shared" si="0"/>
        <v>1</v>
      </c>
    </row>
    <row r="15" spans="1:12" x14ac:dyDescent="0.2">
      <c r="A15" s="4">
        <v>13</v>
      </c>
      <c r="B15" s="1">
        <v>5</v>
      </c>
      <c r="C15" s="1"/>
      <c r="D15" s="1"/>
      <c r="E15" s="1"/>
      <c r="F15" s="1"/>
      <c r="G15" s="1">
        <v>1</v>
      </c>
      <c r="H15" s="1"/>
      <c r="I15" s="1"/>
      <c r="J15" s="1">
        <v>1</v>
      </c>
      <c r="K15" s="3">
        <f t="shared" si="0"/>
        <v>2.3333333333333335</v>
      </c>
      <c r="L15">
        <f t="shared" si="1"/>
        <v>2.3094010767585034</v>
      </c>
    </row>
    <row r="16" spans="1:12" x14ac:dyDescent="0.2">
      <c r="A16" s="4">
        <v>14</v>
      </c>
      <c r="B16" s="1">
        <v>1</v>
      </c>
      <c r="C16" s="1"/>
      <c r="D16" s="1"/>
      <c r="E16" s="1"/>
      <c r="F16" s="1"/>
      <c r="G16" s="1">
        <v>3</v>
      </c>
      <c r="H16" s="1"/>
      <c r="I16" s="1"/>
      <c r="J16" s="1"/>
      <c r="K16" s="3">
        <f t="shared" si="0"/>
        <v>2</v>
      </c>
      <c r="L16">
        <f t="shared" si="1"/>
        <v>1.4142135623730951</v>
      </c>
    </row>
    <row r="17" spans="1:12" x14ac:dyDescent="0.2">
      <c r="A17" s="4">
        <v>15</v>
      </c>
      <c r="B17" s="1"/>
      <c r="C17" s="1"/>
      <c r="D17" s="1"/>
      <c r="E17" s="1"/>
      <c r="F17" s="1"/>
      <c r="G17" s="1"/>
      <c r="H17" s="1"/>
      <c r="I17" s="1"/>
      <c r="J17" s="1">
        <v>1</v>
      </c>
      <c r="K17" s="3">
        <f t="shared" si="0"/>
        <v>1</v>
      </c>
    </row>
    <row r="18" spans="1:12" x14ac:dyDescent="0.2">
      <c r="A18" s="4">
        <v>16</v>
      </c>
      <c r="B18" s="1">
        <v>4</v>
      </c>
      <c r="C18" s="1"/>
      <c r="D18" s="1"/>
      <c r="E18" s="1"/>
      <c r="F18" s="1"/>
      <c r="G18" s="1"/>
      <c r="H18" s="1"/>
      <c r="I18" s="1"/>
      <c r="J18" s="1">
        <v>6</v>
      </c>
      <c r="K18" s="3">
        <f t="shared" si="0"/>
        <v>5</v>
      </c>
      <c r="L18">
        <f t="shared" si="1"/>
        <v>1.4142135623730951</v>
      </c>
    </row>
    <row r="19" spans="1:12" x14ac:dyDescent="0.2">
      <c r="A19" s="4">
        <v>17</v>
      </c>
      <c r="B19" s="1"/>
      <c r="C19" s="1"/>
      <c r="D19" s="1">
        <v>2</v>
      </c>
      <c r="E19" s="1">
        <v>1</v>
      </c>
      <c r="F19" s="1"/>
      <c r="G19" s="1">
        <v>1</v>
      </c>
      <c r="H19" s="1">
        <v>1</v>
      </c>
      <c r="I19" s="1">
        <v>1</v>
      </c>
      <c r="J19" s="1">
        <v>1</v>
      </c>
      <c r="K19" s="3">
        <f t="shared" si="0"/>
        <v>1.1666666666666667</v>
      </c>
      <c r="L19">
        <f t="shared" si="1"/>
        <v>0.40824829046386318</v>
      </c>
    </row>
    <row r="20" spans="1:12" x14ac:dyDescent="0.2">
      <c r="A20" s="4">
        <v>18</v>
      </c>
      <c r="B20" s="1"/>
      <c r="C20" s="1">
        <v>4</v>
      </c>
      <c r="D20" s="1">
        <v>3</v>
      </c>
      <c r="E20" s="1">
        <v>1</v>
      </c>
      <c r="F20" s="1"/>
      <c r="G20" s="1">
        <v>2</v>
      </c>
      <c r="H20" s="1"/>
      <c r="I20" s="1">
        <v>1</v>
      </c>
      <c r="J20" s="1"/>
      <c r="K20" s="3">
        <f t="shared" si="0"/>
        <v>2.2000000000000002</v>
      </c>
      <c r="L20">
        <f t="shared" si="1"/>
        <v>1.3038404810405297</v>
      </c>
    </row>
    <row r="21" spans="1:12" x14ac:dyDescent="0.2">
      <c r="A21" s="4">
        <v>19</v>
      </c>
      <c r="B21" s="1"/>
      <c r="C21" s="1"/>
      <c r="D21" s="1"/>
      <c r="E21" s="1">
        <v>1</v>
      </c>
      <c r="F21" s="1"/>
      <c r="G21" s="1">
        <v>8</v>
      </c>
      <c r="H21" s="1"/>
      <c r="I21" s="1"/>
      <c r="J21" s="1">
        <v>1</v>
      </c>
      <c r="K21" s="3">
        <f t="shared" si="0"/>
        <v>3.3333333333333335</v>
      </c>
      <c r="L21">
        <f t="shared" si="1"/>
        <v>4.0414518843273806</v>
      </c>
    </row>
    <row r="22" spans="1:12" x14ac:dyDescent="0.2">
      <c r="A22" s="4">
        <v>20</v>
      </c>
      <c r="B22" s="1"/>
      <c r="C22" s="1">
        <v>2</v>
      </c>
      <c r="D22" s="1">
        <v>9</v>
      </c>
      <c r="E22" s="1">
        <v>1</v>
      </c>
      <c r="F22" s="1"/>
      <c r="G22" s="1">
        <v>2</v>
      </c>
      <c r="H22" s="1"/>
      <c r="I22" s="1"/>
      <c r="J22" s="1">
        <v>2</v>
      </c>
      <c r="K22" s="3">
        <f t="shared" si="0"/>
        <v>3.2</v>
      </c>
      <c r="L22">
        <f t="shared" si="1"/>
        <v>3.271085446759225</v>
      </c>
    </row>
    <row r="23" spans="1:12" x14ac:dyDescent="0.2">
      <c r="A23" s="4">
        <v>21</v>
      </c>
      <c r="B23" s="1"/>
      <c r="C23" s="1"/>
      <c r="D23" s="1"/>
      <c r="E23" s="1">
        <v>5</v>
      </c>
      <c r="F23" s="1"/>
      <c r="G23" s="1">
        <v>1</v>
      </c>
      <c r="H23" s="1"/>
      <c r="I23" s="1"/>
      <c r="J23" s="1">
        <v>1</v>
      </c>
      <c r="K23" s="3">
        <f t="shared" si="0"/>
        <v>2.3333333333333335</v>
      </c>
      <c r="L23">
        <f t="shared" si="1"/>
        <v>2.3094010767585034</v>
      </c>
    </row>
    <row r="24" spans="1:12" x14ac:dyDescent="0.2">
      <c r="A24" s="4">
        <v>22</v>
      </c>
      <c r="B24" s="1"/>
      <c r="C24" s="1"/>
      <c r="D24" s="1"/>
      <c r="E24" s="1"/>
      <c r="F24" s="1"/>
      <c r="G24" s="1">
        <v>1</v>
      </c>
      <c r="H24" s="1"/>
      <c r="I24" s="1"/>
      <c r="J24" s="1"/>
      <c r="K24" s="3">
        <f t="shared" si="0"/>
        <v>1</v>
      </c>
    </row>
    <row r="25" spans="1:12" x14ac:dyDescent="0.2">
      <c r="A25" s="4">
        <v>23</v>
      </c>
      <c r="B25" s="1"/>
      <c r="C25" s="1"/>
      <c r="D25" s="1"/>
      <c r="E25" s="1"/>
      <c r="F25" s="1"/>
      <c r="G25" s="1"/>
      <c r="H25" s="1"/>
      <c r="I25" s="1"/>
      <c r="J25" s="1">
        <v>1</v>
      </c>
      <c r="K25" s="3">
        <f t="shared" si="0"/>
        <v>1</v>
      </c>
    </row>
    <row r="26" spans="1:12" x14ac:dyDescent="0.2">
      <c r="A26" s="4">
        <v>24</v>
      </c>
      <c r="B26" s="1"/>
      <c r="C26" s="1">
        <v>3</v>
      </c>
      <c r="D26" s="1"/>
      <c r="E26" s="1"/>
      <c r="F26" s="1"/>
      <c r="G26" s="1"/>
      <c r="H26" s="1"/>
      <c r="I26" s="1"/>
      <c r="J26" s="1">
        <v>2</v>
      </c>
      <c r="K26" s="3">
        <f t="shared" si="0"/>
        <v>2.5</v>
      </c>
      <c r="L26">
        <f t="shared" si="1"/>
        <v>0.70710678118654757</v>
      </c>
    </row>
    <row r="27" spans="1:12" x14ac:dyDescent="0.2">
      <c r="A27" s="4">
        <v>25</v>
      </c>
      <c r="B27" s="1">
        <v>1</v>
      </c>
      <c r="C27" s="1"/>
      <c r="D27" s="1"/>
      <c r="E27" s="1"/>
      <c r="F27" s="1">
        <v>13</v>
      </c>
      <c r="G27" s="1">
        <v>1</v>
      </c>
      <c r="H27" s="1">
        <v>2</v>
      </c>
      <c r="I27" s="1">
        <v>1</v>
      </c>
      <c r="J27" s="1">
        <v>1</v>
      </c>
      <c r="K27" s="3">
        <f t="shared" si="0"/>
        <v>3.1666666666666665</v>
      </c>
      <c r="L27">
        <f t="shared" si="1"/>
        <v>4.8339080118126647</v>
      </c>
    </row>
    <row r="28" spans="1:12" x14ac:dyDescent="0.2">
      <c r="A28" s="4">
        <v>26</v>
      </c>
      <c r="B28" s="1">
        <v>1</v>
      </c>
      <c r="C28" s="1">
        <v>1</v>
      </c>
      <c r="D28" s="1"/>
      <c r="E28" s="1"/>
      <c r="F28" s="1"/>
      <c r="G28" s="1">
        <v>1</v>
      </c>
      <c r="H28" s="1"/>
      <c r="I28" s="1"/>
      <c r="J28" s="1">
        <v>1</v>
      </c>
      <c r="K28" s="3">
        <f t="shared" si="0"/>
        <v>1</v>
      </c>
      <c r="L28">
        <f t="shared" si="1"/>
        <v>0</v>
      </c>
    </row>
    <row r="29" spans="1:12" x14ac:dyDescent="0.2">
      <c r="A29" s="4">
        <v>27</v>
      </c>
      <c r="B29" s="1"/>
      <c r="C29" s="1"/>
      <c r="D29" s="1"/>
      <c r="E29" s="1"/>
      <c r="F29" s="1"/>
      <c r="G29" s="1">
        <v>1</v>
      </c>
      <c r="H29" s="1"/>
      <c r="I29" s="1"/>
      <c r="J29" s="1">
        <v>1</v>
      </c>
      <c r="K29" s="3">
        <f t="shared" si="0"/>
        <v>1</v>
      </c>
      <c r="L29">
        <f t="shared" si="1"/>
        <v>0</v>
      </c>
    </row>
    <row r="30" spans="1:12" x14ac:dyDescent="0.2">
      <c r="A30" s="4">
        <v>28</v>
      </c>
      <c r="B30" s="1"/>
      <c r="C30" s="1"/>
      <c r="D30" s="1"/>
      <c r="E30" s="1"/>
      <c r="F30" s="1"/>
      <c r="G30" s="1">
        <v>1</v>
      </c>
      <c r="H30" s="1"/>
      <c r="I30" s="1"/>
      <c r="J30" s="1">
        <v>2</v>
      </c>
      <c r="K30" s="3">
        <f t="shared" si="0"/>
        <v>1.5</v>
      </c>
      <c r="L30">
        <f t="shared" si="1"/>
        <v>0.70710678118654757</v>
      </c>
    </row>
    <row r="31" spans="1:12" x14ac:dyDescent="0.2">
      <c r="A31" s="4">
        <v>29</v>
      </c>
      <c r="B31" s="1">
        <v>2</v>
      </c>
      <c r="C31" s="1"/>
      <c r="D31" s="1"/>
      <c r="E31" s="1"/>
      <c r="F31" s="1"/>
      <c r="G31" s="1">
        <v>1</v>
      </c>
      <c r="H31" s="1"/>
      <c r="I31" s="1"/>
      <c r="J31" s="1"/>
      <c r="K31" s="3">
        <f t="shared" si="0"/>
        <v>1.5</v>
      </c>
      <c r="L31">
        <f t="shared" si="1"/>
        <v>0.70710678118654757</v>
      </c>
    </row>
    <row r="32" spans="1:12" x14ac:dyDescent="0.2">
      <c r="A32" s="4">
        <v>30</v>
      </c>
      <c r="B32" s="1">
        <v>4</v>
      </c>
      <c r="C32" s="1"/>
      <c r="D32" s="1"/>
      <c r="E32" s="1"/>
      <c r="F32" s="1"/>
      <c r="G32" s="1">
        <v>1</v>
      </c>
      <c r="H32" s="1"/>
      <c r="I32" s="1"/>
      <c r="J32" s="1">
        <v>2</v>
      </c>
      <c r="K32" s="3">
        <f t="shared" si="0"/>
        <v>2.3333333333333335</v>
      </c>
      <c r="L32">
        <f t="shared" si="1"/>
        <v>1.5275252316519468</v>
      </c>
    </row>
    <row r="33" spans="1:12" x14ac:dyDescent="0.2">
      <c r="A33" s="4">
        <v>31</v>
      </c>
      <c r="B33" s="1"/>
      <c r="C33" s="1"/>
      <c r="D33" s="1"/>
      <c r="E33" s="1"/>
      <c r="F33" s="1"/>
      <c r="G33" s="1"/>
      <c r="H33" s="1"/>
      <c r="I33" s="1"/>
      <c r="J33" s="1">
        <v>1</v>
      </c>
      <c r="K33" s="3">
        <f t="shared" si="0"/>
        <v>1</v>
      </c>
    </row>
    <row r="34" spans="1:12" x14ac:dyDescent="0.2">
      <c r="A34" s="4">
        <v>32</v>
      </c>
      <c r="B34" s="1">
        <v>1</v>
      </c>
      <c r="C34" s="1"/>
      <c r="D34" s="1"/>
      <c r="E34" s="1"/>
      <c r="F34" s="1"/>
      <c r="G34" s="1">
        <v>1</v>
      </c>
      <c r="H34" s="1"/>
      <c r="I34" s="1"/>
      <c r="J34" s="1">
        <v>1</v>
      </c>
      <c r="K34" s="3">
        <f t="shared" si="0"/>
        <v>1</v>
      </c>
      <c r="L3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2" sqref="L1:L2"/>
    </sheetView>
  </sheetViews>
  <sheetFormatPr baseColWidth="10" defaultColWidth="8.83203125" defaultRowHeight="15" x14ac:dyDescent="0.2"/>
  <cols>
    <col min="1" max="1" width="12.33203125" customWidth="1"/>
  </cols>
  <sheetData>
    <row r="1" spans="1:12" x14ac:dyDescent="0.2">
      <c r="A1" s="4"/>
      <c r="B1" s="4" t="s">
        <v>6</v>
      </c>
      <c r="C1" s="4" t="s">
        <v>7</v>
      </c>
      <c r="D1" s="4" t="s">
        <v>10</v>
      </c>
      <c r="E1" s="4" t="s">
        <v>11</v>
      </c>
      <c r="F1" s="4" t="s">
        <v>13</v>
      </c>
      <c r="G1" s="4" t="s">
        <v>1</v>
      </c>
      <c r="H1" s="4" t="s">
        <v>8</v>
      </c>
      <c r="I1" s="4" t="s">
        <v>9</v>
      </c>
      <c r="J1" s="4" t="s">
        <v>12</v>
      </c>
      <c r="K1" s="3" t="s">
        <v>19</v>
      </c>
      <c r="L1" t="s">
        <v>20</v>
      </c>
    </row>
    <row r="2" spans="1:12" x14ac:dyDescent="0.2">
      <c r="A2" s="4" t="s">
        <v>0</v>
      </c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3" t="s">
        <v>5</v>
      </c>
      <c r="L2" t="s">
        <v>5</v>
      </c>
    </row>
    <row r="3" spans="1:12" x14ac:dyDescent="0.2">
      <c r="A3" s="4">
        <v>1</v>
      </c>
      <c r="B3" s="1">
        <v>47</v>
      </c>
      <c r="C3" s="1"/>
      <c r="D3" s="1">
        <v>26</v>
      </c>
      <c r="E3" s="1">
        <v>69</v>
      </c>
      <c r="F3" s="1">
        <v>41</v>
      </c>
      <c r="G3" s="1">
        <v>19</v>
      </c>
      <c r="H3" s="1">
        <v>56</v>
      </c>
      <c r="I3" s="1">
        <v>181</v>
      </c>
      <c r="J3" s="1">
        <v>62</v>
      </c>
      <c r="K3" s="3">
        <f>AVERAGE(B3:J3)</f>
        <v>62.625</v>
      </c>
      <c r="L3">
        <f>_xlfn.STDEV.S(B3:J3)</f>
        <v>50.785086393546678</v>
      </c>
    </row>
    <row r="4" spans="1:12" x14ac:dyDescent="0.2">
      <c r="A4" s="4">
        <v>2</v>
      </c>
      <c r="B4" s="1">
        <v>39</v>
      </c>
      <c r="C4" s="1">
        <v>3</v>
      </c>
      <c r="D4" s="1">
        <v>6</v>
      </c>
      <c r="E4" s="1">
        <v>21</v>
      </c>
      <c r="F4" s="1">
        <v>9</v>
      </c>
      <c r="G4" s="1">
        <v>18</v>
      </c>
      <c r="H4" s="1"/>
      <c r="I4" s="1">
        <v>24</v>
      </c>
      <c r="J4" s="1">
        <v>4</v>
      </c>
      <c r="K4" s="3">
        <f t="shared" ref="K4:K34" si="0">AVERAGE(B4:J4)</f>
        <v>15.5</v>
      </c>
      <c r="L4">
        <f t="shared" ref="L4:L34" si="1">_xlfn.STDEV.S(B4:J4)</f>
        <v>12.432675841162617</v>
      </c>
    </row>
    <row r="5" spans="1:12" x14ac:dyDescent="0.2">
      <c r="A5" s="4">
        <v>3</v>
      </c>
      <c r="B5" s="1"/>
      <c r="C5" s="1"/>
      <c r="D5" s="1"/>
      <c r="E5" s="1"/>
      <c r="F5" s="1"/>
      <c r="G5" s="1">
        <v>2</v>
      </c>
      <c r="H5" s="1"/>
      <c r="I5" s="1"/>
      <c r="J5" s="1">
        <v>4</v>
      </c>
      <c r="K5" s="3">
        <f t="shared" si="0"/>
        <v>3</v>
      </c>
      <c r="L5">
        <f t="shared" si="1"/>
        <v>1.4142135623730951</v>
      </c>
    </row>
    <row r="6" spans="1:12" x14ac:dyDescent="0.2">
      <c r="A6" s="4">
        <v>4</v>
      </c>
      <c r="B6" s="1"/>
      <c r="C6" s="1">
        <v>7</v>
      </c>
      <c r="D6" s="1">
        <v>3</v>
      </c>
      <c r="E6" s="1"/>
      <c r="F6" s="1"/>
      <c r="G6" s="1">
        <v>1</v>
      </c>
      <c r="H6" s="1"/>
      <c r="I6" s="1"/>
      <c r="J6" s="1">
        <v>3</v>
      </c>
      <c r="K6" s="3">
        <f t="shared" si="0"/>
        <v>3.5</v>
      </c>
      <c r="L6">
        <f t="shared" si="1"/>
        <v>2.5166114784235831</v>
      </c>
    </row>
    <row r="7" spans="1:12" x14ac:dyDescent="0.2">
      <c r="A7" s="4">
        <v>5</v>
      </c>
      <c r="B7" s="1">
        <v>3</v>
      </c>
      <c r="C7" s="1"/>
      <c r="D7" s="1"/>
      <c r="E7" s="1"/>
      <c r="F7" s="1"/>
      <c r="G7" s="1">
        <v>3</v>
      </c>
      <c r="H7" s="1"/>
      <c r="I7" s="1">
        <v>8</v>
      </c>
      <c r="J7" s="1">
        <v>7</v>
      </c>
      <c r="K7" s="3">
        <f t="shared" si="0"/>
        <v>5.25</v>
      </c>
      <c r="L7">
        <f t="shared" si="1"/>
        <v>2.6299556396765835</v>
      </c>
    </row>
    <row r="8" spans="1:12" x14ac:dyDescent="0.2">
      <c r="A8" s="4">
        <v>6</v>
      </c>
      <c r="B8" s="1">
        <v>11</v>
      </c>
      <c r="C8" s="1">
        <v>14</v>
      </c>
      <c r="D8" s="1">
        <v>1</v>
      </c>
      <c r="E8" s="1"/>
      <c r="F8" s="1">
        <v>7</v>
      </c>
      <c r="G8" s="1">
        <v>1</v>
      </c>
      <c r="H8" s="1"/>
      <c r="I8" s="1">
        <v>21</v>
      </c>
      <c r="J8" s="1"/>
      <c r="K8" s="3">
        <f t="shared" si="0"/>
        <v>9.1666666666666661</v>
      </c>
      <c r="L8">
        <f t="shared" si="1"/>
        <v>7.8081154363051439</v>
      </c>
    </row>
    <row r="9" spans="1:12" x14ac:dyDescent="0.2">
      <c r="A9" s="4">
        <v>7</v>
      </c>
      <c r="B9" s="1"/>
      <c r="C9" s="1"/>
      <c r="D9" s="1"/>
      <c r="E9" s="1"/>
      <c r="F9" s="1"/>
      <c r="G9" s="1"/>
      <c r="H9" s="1"/>
      <c r="I9" s="1"/>
      <c r="J9" s="1">
        <v>17</v>
      </c>
      <c r="K9" s="3">
        <f t="shared" si="0"/>
        <v>17</v>
      </c>
    </row>
    <row r="10" spans="1:12" x14ac:dyDescent="0.2">
      <c r="A10" s="4">
        <v>8</v>
      </c>
      <c r="B10" s="1"/>
      <c r="C10" s="1">
        <v>17</v>
      </c>
      <c r="D10" s="1"/>
      <c r="E10" s="1"/>
      <c r="F10" s="1"/>
      <c r="G10" s="1"/>
      <c r="H10" s="1"/>
      <c r="I10" s="1"/>
      <c r="J10" s="1"/>
      <c r="K10" s="3">
        <f t="shared" si="0"/>
        <v>17</v>
      </c>
    </row>
    <row r="11" spans="1:12" x14ac:dyDescent="0.2">
      <c r="A11" s="4">
        <v>9</v>
      </c>
      <c r="B11" s="1">
        <v>27</v>
      </c>
      <c r="C11" s="1"/>
      <c r="D11" s="1">
        <v>119</v>
      </c>
      <c r="E11" s="1"/>
      <c r="F11" s="1">
        <v>107</v>
      </c>
      <c r="G11" s="1">
        <v>26</v>
      </c>
      <c r="H11" s="1">
        <v>2</v>
      </c>
      <c r="I11" s="1">
        <v>10</v>
      </c>
      <c r="J11" s="1">
        <v>16</v>
      </c>
      <c r="K11" s="3">
        <f t="shared" si="0"/>
        <v>43.857142857142854</v>
      </c>
      <c r="L11">
        <f t="shared" si="1"/>
        <v>48.15055753027363</v>
      </c>
    </row>
    <row r="12" spans="1:12" x14ac:dyDescent="0.2">
      <c r="A12" s="4">
        <v>10</v>
      </c>
      <c r="B12" s="1">
        <v>58</v>
      </c>
      <c r="C12" s="1"/>
      <c r="D12" s="1"/>
      <c r="E12" s="1"/>
      <c r="F12" s="1">
        <v>10</v>
      </c>
      <c r="G12" s="1">
        <v>13</v>
      </c>
      <c r="H12" s="1"/>
      <c r="I12" s="1"/>
      <c r="J12" s="1">
        <v>13</v>
      </c>
      <c r="K12" s="3">
        <f t="shared" si="0"/>
        <v>23.5</v>
      </c>
      <c r="L12">
        <f t="shared" si="1"/>
        <v>23.043437243605826</v>
      </c>
    </row>
    <row r="13" spans="1:12" x14ac:dyDescent="0.2">
      <c r="A13" s="4">
        <v>11</v>
      </c>
      <c r="B13" s="1"/>
      <c r="C13" s="1"/>
      <c r="D13" s="1"/>
      <c r="E13" s="1"/>
      <c r="F13" s="1"/>
      <c r="G13" s="1">
        <v>3</v>
      </c>
      <c r="H13" s="1"/>
      <c r="I13" s="1"/>
      <c r="J13" s="1"/>
      <c r="K13" s="3">
        <f t="shared" si="0"/>
        <v>3</v>
      </c>
    </row>
    <row r="14" spans="1:12" x14ac:dyDescent="0.2">
      <c r="A14" s="4">
        <v>12</v>
      </c>
      <c r="B14" s="1"/>
      <c r="C14" s="1"/>
      <c r="D14" s="1"/>
      <c r="E14" s="1"/>
      <c r="F14" s="1"/>
      <c r="G14" s="1">
        <v>1</v>
      </c>
      <c r="H14" s="1"/>
      <c r="I14" s="1"/>
      <c r="J14" s="1"/>
      <c r="K14" s="3">
        <f t="shared" si="0"/>
        <v>1</v>
      </c>
    </row>
    <row r="15" spans="1:12" x14ac:dyDescent="0.2">
      <c r="A15" s="4">
        <v>13</v>
      </c>
      <c r="B15" s="1">
        <v>25</v>
      </c>
      <c r="C15" s="1"/>
      <c r="D15" s="1"/>
      <c r="E15" s="1"/>
      <c r="F15" s="1"/>
      <c r="G15" s="1">
        <v>4</v>
      </c>
      <c r="H15" s="1"/>
      <c r="I15" s="1"/>
      <c r="J15" s="1">
        <v>1</v>
      </c>
      <c r="K15" s="3">
        <f t="shared" si="0"/>
        <v>10</v>
      </c>
      <c r="L15">
        <f t="shared" si="1"/>
        <v>13.076696830622021</v>
      </c>
    </row>
    <row r="16" spans="1:12" x14ac:dyDescent="0.2">
      <c r="A16" s="4">
        <v>14</v>
      </c>
      <c r="B16" s="1">
        <v>42</v>
      </c>
      <c r="C16" s="1"/>
      <c r="D16" s="1"/>
      <c r="E16" s="1"/>
      <c r="F16" s="1"/>
      <c r="G16" s="1">
        <v>9</v>
      </c>
      <c r="H16" s="1"/>
      <c r="I16" s="1"/>
      <c r="J16" s="1"/>
      <c r="K16" s="3">
        <f t="shared" si="0"/>
        <v>25.5</v>
      </c>
      <c r="L16">
        <f t="shared" si="1"/>
        <v>23.334523779156068</v>
      </c>
    </row>
    <row r="17" spans="1:12" x14ac:dyDescent="0.2">
      <c r="A17" s="4">
        <v>15</v>
      </c>
      <c r="B17" s="1"/>
      <c r="C17" s="1"/>
      <c r="D17" s="1"/>
      <c r="E17" s="1"/>
      <c r="F17" s="1"/>
      <c r="G17" s="1"/>
      <c r="H17" s="1"/>
      <c r="I17" s="1"/>
      <c r="J17" s="1">
        <v>3</v>
      </c>
      <c r="K17" s="3">
        <f t="shared" si="0"/>
        <v>3</v>
      </c>
    </row>
    <row r="18" spans="1:12" x14ac:dyDescent="0.2">
      <c r="A18" s="4">
        <v>16</v>
      </c>
      <c r="B18" s="1">
        <v>4</v>
      </c>
      <c r="C18" s="1"/>
      <c r="D18" s="1"/>
      <c r="E18" s="1"/>
      <c r="F18" s="1"/>
      <c r="G18" s="1"/>
      <c r="H18" s="1"/>
      <c r="I18" s="1"/>
      <c r="J18" s="1">
        <v>7</v>
      </c>
      <c r="K18" s="3">
        <f t="shared" si="0"/>
        <v>5.5</v>
      </c>
      <c r="L18">
        <f t="shared" si="1"/>
        <v>2.1213203435596424</v>
      </c>
    </row>
    <row r="19" spans="1:12" x14ac:dyDescent="0.2">
      <c r="A19" s="4">
        <v>17</v>
      </c>
      <c r="B19" s="1"/>
      <c r="C19" s="1"/>
      <c r="D19" s="1">
        <v>2</v>
      </c>
      <c r="E19" s="1">
        <v>38</v>
      </c>
      <c r="F19" s="1"/>
      <c r="G19" s="1">
        <v>13</v>
      </c>
      <c r="H19" s="1">
        <v>3</v>
      </c>
      <c r="I19" s="1">
        <v>12</v>
      </c>
      <c r="J19" s="1">
        <v>17</v>
      </c>
      <c r="K19" s="3">
        <f t="shared" si="0"/>
        <v>14.166666666666666</v>
      </c>
      <c r="L19">
        <f t="shared" si="1"/>
        <v>13.075422236649439</v>
      </c>
    </row>
    <row r="20" spans="1:12" x14ac:dyDescent="0.2">
      <c r="A20" s="4">
        <v>18</v>
      </c>
      <c r="B20" s="1"/>
      <c r="C20" s="1">
        <v>44</v>
      </c>
      <c r="D20" s="1">
        <v>42</v>
      </c>
      <c r="E20" s="1">
        <v>23</v>
      </c>
      <c r="F20" s="1"/>
      <c r="G20" s="1">
        <v>10</v>
      </c>
      <c r="H20" s="1"/>
      <c r="I20" s="1">
        <v>15</v>
      </c>
      <c r="J20" s="1"/>
      <c r="K20" s="3">
        <f t="shared" si="0"/>
        <v>26.8</v>
      </c>
      <c r="L20">
        <f t="shared" si="1"/>
        <v>15.514509338035801</v>
      </c>
    </row>
    <row r="21" spans="1:12" x14ac:dyDescent="0.2">
      <c r="A21" s="4">
        <v>19</v>
      </c>
      <c r="B21" s="1"/>
      <c r="C21" s="1"/>
      <c r="D21" s="1"/>
      <c r="E21" s="1">
        <v>1</v>
      </c>
      <c r="F21" s="1"/>
      <c r="G21" s="1">
        <v>8</v>
      </c>
      <c r="H21" s="1"/>
      <c r="I21" s="1"/>
      <c r="J21" s="1">
        <v>3</v>
      </c>
      <c r="K21" s="3">
        <f t="shared" si="0"/>
        <v>4</v>
      </c>
      <c r="L21">
        <f t="shared" si="1"/>
        <v>3.6055512754639891</v>
      </c>
    </row>
    <row r="22" spans="1:12" x14ac:dyDescent="0.2">
      <c r="A22" s="4">
        <v>20</v>
      </c>
      <c r="B22" s="1"/>
      <c r="C22" s="1">
        <v>18</v>
      </c>
      <c r="D22" s="1">
        <v>9</v>
      </c>
      <c r="E22" s="1">
        <v>11</v>
      </c>
      <c r="F22" s="1"/>
      <c r="G22" s="1">
        <v>12</v>
      </c>
      <c r="H22" s="1"/>
      <c r="I22" s="1"/>
      <c r="J22" s="1">
        <v>2</v>
      </c>
      <c r="K22" s="3">
        <f t="shared" si="0"/>
        <v>10.4</v>
      </c>
      <c r="L22">
        <f t="shared" si="1"/>
        <v>5.7706152185014048</v>
      </c>
    </row>
    <row r="23" spans="1:12" x14ac:dyDescent="0.2">
      <c r="A23" s="4">
        <v>21</v>
      </c>
      <c r="B23" s="1"/>
      <c r="C23" s="1"/>
      <c r="D23" s="1"/>
      <c r="E23" s="1">
        <v>5</v>
      </c>
      <c r="F23" s="1"/>
      <c r="G23" s="1">
        <v>7</v>
      </c>
      <c r="H23" s="1"/>
      <c r="I23" s="1"/>
      <c r="J23" s="1">
        <v>2</v>
      </c>
      <c r="K23" s="3">
        <f t="shared" si="0"/>
        <v>4.666666666666667</v>
      </c>
      <c r="L23">
        <f t="shared" si="1"/>
        <v>2.5166114784235836</v>
      </c>
    </row>
    <row r="24" spans="1:12" x14ac:dyDescent="0.2">
      <c r="A24" s="4">
        <v>22</v>
      </c>
      <c r="B24" s="1"/>
      <c r="C24" s="1"/>
      <c r="D24" s="1"/>
      <c r="E24" s="1"/>
      <c r="F24" s="1"/>
      <c r="G24" s="1">
        <v>19</v>
      </c>
      <c r="H24" s="1"/>
      <c r="I24" s="1"/>
      <c r="J24" s="1"/>
      <c r="K24" s="3">
        <f t="shared" si="0"/>
        <v>19</v>
      </c>
    </row>
    <row r="25" spans="1:12" x14ac:dyDescent="0.2">
      <c r="A25" s="4">
        <v>23</v>
      </c>
      <c r="B25" s="1"/>
      <c r="C25" s="1"/>
      <c r="D25" s="1"/>
      <c r="E25" s="1"/>
      <c r="F25" s="1"/>
      <c r="G25" s="1"/>
      <c r="H25" s="1"/>
      <c r="I25" s="1"/>
      <c r="J25" s="1">
        <v>15</v>
      </c>
      <c r="K25" s="3">
        <f t="shared" si="0"/>
        <v>15</v>
      </c>
    </row>
    <row r="26" spans="1:12" x14ac:dyDescent="0.2">
      <c r="A26" s="4">
        <v>24</v>
      </c>
      <c r="B26" s="1"/>
      <c r="C26" s="1">
        <v>3</v>
      </c>
      <c r="D26" s="1"/>
      <c r="E26" s="1"/>
      <c r="F26" s="1"/>
      <c r="G26" s="1"/>
      <c r="H26" s="1"/>
      <c r="I26" s="1"/>
      <c r="J26" s="1">
        <v>10</v>
      </c>
      <c r="K26" s="3">
        <f t="shared" si="0"/>
        <v>6.5</v>
      </c>
      <c r="L26">
        <f t="shared" si="1"/>
        <v>4.9497474683058327</v>
      </c>
    </row>
    <row r="27" spans="1:12" x14ac:dyDescent="0.2">
      <c r="A27" s="4">
        <v>25</v>
      </c>
      <c r="B27" s="1">
        <v>90</v>
      </c>
      <c r="C27" s="1"/>
      <c r="D27" s="1"/>
      <c r="E27" s="1"/>
      <c r="F27" s="1">
        <v>13</v>
      </c>
      <c r="G27" s="1">
        <v>56</v>
      </c>
      <c r="H27" s="1">
        <v>2</v>
      </c>
      <c r="I27" s="1">
        <v>26</v>
      </c>
      <c r="J27" s="1">
        <v>20</v>
      </c>
      <c r="K27" s="3">
        <f t="shared" si="0"/>
        <v>34.5</v>
      </c>
      <c r="L27">
        <f t="shared" si="1"/>
        <v>32.69097734849786</v>
      </c>
    </row>
    <row r="28" spans="1:12" x14ac:dyDescent="0.2">
      <c r="A28" s="4">
        <v>26</v>
      </c>
      <c r="B28" s="1">
        <v>35</v>
      </c>
      <c r="C28" s="1">
        <v>1</v>
      </c>
      <c r="D28" s="1"/>
      <c r="E28" s="1"/>
      <c r="F28" s="1"/>
      <c r="G28" s="1">
        <v>16</v>
      </c>
      <c r="H28" s="1"/>
      <c r="I28" s="1"/>
      <c r="J28" s="1">
        <v>40</v>
      </c>
      <c r="K28" s="3">
        <f t="shared" si="0"/>
        <v>23</v>
      </c>
      <c r="L28">
        <f t="shared" si="1"/>
        <v>17.944358444926362</v>
      </c>
    </row>
    <row r="29" spans="1:12" x14ac:dyDescent="0.2">
      <c r="A29" s="4">
        <v>27</v>
      </c>
      <c r="B29" s="1"/>
      <c r="C29" s="1"/>
      <c r="D29" s="1"/>
      <c r="E29" s="1"/>
      <c r="F29" s="1"/>
      <c r="G29" s="1">
        <v>16</v>
      </c>
      <c r="H29" s="1"/>
      <c r="I29" s="1"/>
      <c r="J29" s="1">
        <v>3</v>
      </c>
      <c r="K29" s="3">
        <f t="shared" si="0"/>
        <v>9.5</v>
      </c>
      <c r="L29">
        <f t="shared" si="1"/>
        <v>9.1923881554251174</v>
      </c>
    </row>
    <row r="30" spans="1:12" x14ac:dyDescent="0.2">
      <c r="A30" s="4">
        <v>28</v>
      </c>
      <c r="B30" s="1"/>
      <c r="C30" s="1"/>
      <c r="D30" s="1"/>
      <c r="E30" s="1"/>
      <c r="F30" s="1"/>
      <c r="G30" s="1">
        <v>22</v>
      </c>
      <c r="H30" s="1"/>
      <c r="I30" s="1"/>
      <c r="J30" s="1">
        <v>2</v>
      </c>
      <c r="K30" s="3">
        <f t="shared" si="0"/>
        <v>12</v>
      </c>
      <c r="L30">
        <f t="shared" si="1"/>
        <v>14.142135623730951</v>
      </c>
    </row>
    <row r="31" spans="1:12" x14ac:dyDescent="0.2">
      <c r="A31" s="4">
        <v>29</v>
      </c>
      <c r="B31" s="1">
        <v>8</v>
      </c>
      <c r="C31" s="1"/>
      <c r="D31" s="1"/>
      <c r="E31" s="1"/>
      <c r="F31" s="1"/>
      <c r="G31" s="1">
        <v>8</v>
      </c>
      <c r="H31" s="1"/>
      <c r="I31" s="1"/>
      <c r="J31" s="1"/>
      <c r="K31" s="3">
        <f t="shared" si="0"/>
        <v>8</v>
      </c>
      <c r="L31">
        <f t="shared" si="1"/>
        <v>0</v>
      </c>
    </row>
    <row r="32" spans="1:12" x14ac:dyDescent="0.2">
      <c r="A32" s="4">
        <v>30</v>
      </c>
      <c r="B32" s="1">
        <v>13</v>
      </c>
      <c r="C32" s="1"/>
      <c r="D32" s="1"/>
      <c r="E32" s="1"/>
      <c r="F32" s="1"/>
      <c r="G32" s="1">
        <v>11</v>
      </c>
      <c r="H32" s="1"/>
      <c r="I32" s="1"/>
      <c r="J32" s="1">
        <v>2</v>
      </c>
      <c r="K32" s="3">
        <f t="shared" si="0"/>
        <v>8.6666666666666661</v>
      </c>
      <c r="L32">
        <f t="shared" si="1"/>
        <v>5.8594652770823146</v>
      </c>
    </row>
    <row r="33" spans="1:12" x14ac:dyDescent="0.2">
      <c r="A33" s="4">
        <v>31</v>
      </c>
      <c r="B33" s="1"/>
      <c r="C33" s="1"/>
      <c r="D33" s="1"/>
      <c r="E33" s="1"/>
      <c r="F33" s="1"/>
      <c r="G33" s="1"/>
      <c r="H33" s="1"/>
      <c r="I33" s="1"/>
      <c r="J33" s="1">
        <v>14</v>
      </c>
      <c r="K33" s="3">
        <f t="shared" si="0"/>
        <v>14</v>
      </c>
    </row>
    <row r="34" spans="1:12" x14ac:dyDescent="0.2">
      <c r="A34" s="4">
        <v>32</v>
      </c>
      <c r="B34" s="1">
        <v>1</v>
      </c>
      <c r="C34" s="1"/>
      <c r="D34" s="1"/>
      <c r="E34" s="1"/>
      <c r="F34" s="1"/>
      <c r="G34" s="1">
        <v>13</v>
      </c>
      <c r="H34" s="1"/>
      <c r="I34" s="1"/>
      <c r="J34" s="1">
        <v>18</v>
      </c>
      <c r="K34" s="3">
        <f t="shared" si="0"/>
        <v>10.666666666666666</v>
      </c>
      <c r="L34">
        <f t="shared" si="1"/>
        <v>8.7368949480541058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Microsoft Office User</cp:lastModifiedBy>
  <dcterms:created xsi:type="dcterms:W3CDTF">2019-05-25T23:46:39Z</dcterms:created>
  <dcterms:modified xsi:type="dcterms:W3CDTF">2019-05-29T06:27:18Z</dcterms:modified>
</cp:coreProperties>
</file>