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monir/Desktop/Pavel_Vai/"/>
    </mc:Choice>
  </mc:AlternateContent>
  <bookViews>
    <workbookView xWindow="1160" yWindow="460" windowWidth="32440" windowHeight="20540" activeTab="1"/>
  </bookViews>
  <sheets>
    <sheet name="Duration" sheetId="1" r:id="rId1"/>
    <sheet name="Frequency" sheetId="2" r:id="rId2"/>
    <sheet name="Min Duration" sheetId="4" r:id="rId3"/>
    <sheet name="Max Duration" sheetId="3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4" i="3" l="1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" i="3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" i="4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" i="2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" i="1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" i="3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" i="4"/>
  <c r="S35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" i="2"/>
  <c r="R35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" i="2"/>
  <c r="T35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" i="1"/>
  <c r="S35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" i="1"/>
</calcChain>
</file>

<file path=xl/sharedStrings.xml><?xml version="1.0" encoding="utf-8"?>
<sst xmlns="http://schemas.openxmlformats.org/spreadsheetml/2006/main" count="160" uniqueCount="30">
  <si>
    <t>Duration(s)</t>
  </si>
  <si>
    <t>1-1P</t>
  </si>
  <si>
    <t>1-2A</t>
  </si>
  <si>
    <t>2-3P</t>
  </si>
  <si>
    <t>2-4A</t>
  </si>
  <si>
    <t>3-1A</t>
  </si>
  <si>
    <t>5-3A</t>
  </si>
  <si>
    <t>6-5A</t>
  </si>
  <si>
    <t>6-7P</t>
  </si>
  <si>
    <t>8-6A</t>
  </si>
  <si>
    <t>8-10p</t>
  </si>
  <si>
    <t>10-13P</t>
  </si>
  <si>
    <t>10-14A</t>
  </si>
  <si>
    <t>11-16A</t>
  </si>
  <si>
    <t>12-13A</t>
  </si>
  <si>
    <t>13-15A</t>
  </si>
  <si>
    <t>13-17P</t>
  </si>
  <si>
    <t>13-18A</t>
  </si>
  <si>
    <t>Posture Code</t>
  </si>
  <si>
    <t>Freq</t>
  </si>
  <si>
    <t>Min Duration(s)</t>
  </si>
  <si>
    <t>Max Duration(s)</t>
  </si>
  <si>
    <t>Total</t>
  </si>
  <si>
    <t>%</t>
  </si>
  <si>
    <t>Subtotal</t>
  </si>
  <si>
    <t>Avergae</t>
  </si>
  <si>
    <t>Average</t>
  </si>
  <si>
    <t xml:space="preserve">Average </t>
  </si>
  <si>
    <t>STD DEV</t>
  </si>
  <si>
    <t>8-10P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</si>
</sst>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1" applyBorder="1"/>
    <xf numFmtId="0" fontId="2" fillId="3" borderId="2" xfId="2"/>
  </cellXfs>
  <cellStyles count="3">
    <cellStyle name="Calculation" xfId="2" builtinId="22"/>
    <cellStyle name="Neutral" xfId="1" builtinId="2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zoomScale="109" zoomScaleNormal="70" workbookViewId="0">
      <selection activeCell="I39" sqref="I39"/>
    </sheetView>
  </sheetViews>
  <sheetFormatPr baseColWidth="10" defaultColWidth="8.83203125" defaultRowHeight="15" x14ac:dyDescent="0.2"/>
  <sheetData>
    <row r="1" spans="1:22" x14ac:dyDescent="0.2">
      <c r="A1" s="2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9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17</v>
      </c>
      <c r="M1" s="2" t="s">
        <v>1</v>
      </c>
      <c r="N1" s="2" t="s">
        <v>3</v>
      </c>
      <c r="O1" s="2" t="s">
        <v>8</v>
      </c>
      <c r="P1" s="2" t="s">
        <v>29</v>
      </c>
      <c r="Q1" s="2" t="s">
        <v>11</v>
      </c>
      <c r="R1" s="2" t="s">
        <v>16</v>
      </c>
      <c r="S1" s="3" t="s">
        <v>22</v>
      </c>
      <c r="T1" t="s">
        <v>23</v>
      </c>
      <c r="U1" t="s">
        <v>27</v>
      </c>
      <c r="V1" t="s">
        <v>28</v>
      </c>
    </row>
    <row r="2" spans="1:22" x14ac:dyDescent="0.2">
      <c r="A2" s="2" t="s">
        <v>18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3" t="s">
        <v>0</v>
      </c>
      <c r="T2" t="s">
        <v>0</v>
      </c>
      <c r="U2" t="s">
        <v>0</v>
      </c>
      <c r="V2" t="s">
        <v>0</v>
      </c>
    </row>
    <row r="3" spans="1:22" x14ac:dyDescent="0.2">
      <c r="A3" s="2">
        <v>1</v>
      </c>
      <c r="B3" s="1">
        <v>901</v>
      </c>
      <c r="C3" s="1">
        <v>214</v>
      </c>
      <c r="D3" s="1">
        <v>322</v>
      </c>
      <c r="E3" s="1">
        <v>431</v>
      </c>
      <c r="F3" s="1">
        <v>857</v>
      </c>
      <c r="G3" s="1">
        <v>475</v>
      </c>
      <c r="H3" s="1">
        <v>1490</v>
      </c>
      <c r="I3" s="1">
        <v>798</v>
      </c>
      <c r="J3" s="1">
        <v>798</v>
      </c>
      <c r="K3" s="1">
        <v>1361</v>
      </c>
      <c r="L3" s="1">
        <v>746</v>
      </c>
      <c r="M3" s="1">
        <v>2421</v>
      </c>
      <c r="N3" s="1">
        <v>503</v>
      </c>
      <c r="O3" s="1">
        <v>1375</v>
      </c>
      <c r="P3" s="1">
        <v>1052</v>
      </c>
      <c r="Q3" s="1">
        <v>1921</v>
      </c>
      <c r="R3" s="1">
        <v>875</v>
      </c>
      <c r="S3" s="3">
        <f>SUM(B3:R3)</f>
        <v>16540</v>
      </c>
      <c r="T3">
        <f>S3/52657*100</f>
        <v>31.410828569800785</v>
      </c>
      <c r="U3">
        <f>AVERAGE(B3:R3)</f>
        <v>972.94117647058829</v>
      </c>
      <c r="V3">
        <f>_xlfn.STDEV.S(B3:R3)</f>
        <v>585.48371781248488</v>
      </c>
    </row>
    <row r="4" spans="1:22" x14ac:dyDescent="0.2">
      <c r="A4" s="2">
        <v>2</v>
      </c>
      <c r="B4" s="1">
        <v>1715</v>
      </c>
      <c r="C4" s="1">
        <v>487</v>
      </c>
      <c r="D4" s="1">
        <v>520</v>
      </c>
      <c r="E4" s="1">
        <v>495</v>
      </c>
      <c r="F4" s="1">
        <v>29</v>
      </c>
      <c r="G4" s="1">
        <v>957</v>
      </c>
      <c r="H4" s="1">
        <v>34</v>
      </c>
      <c r="I4" s="1">
        <v>26</v>
      </c>
      <c r="J4" s="1">
        <v>26</v>
      </c>
      <c r="K4" s="1">
        <v>153</v>
      </c>
      <c r="L4" s="1">
        <v>71</v>
      </c>
      <c r="M4" s="1">
        <v>979</v>
      </c>
      <c r="N4" s="1">
        <v>101</v>
      </c>
      <c r="O4" s="1">
        <v>609</v>
      </c>
      <c r="P4" s="1">
        <v>468</v>
      </c>
      <c r="Q4" s="1">
        <v>492</v>
      </c>
      <c r="R4" s="1">
        <v>5</v>
      </c>
      <c r="S4" s="3">
        <f t="shared" ref="S4:S34" si="0">SUM(B4:R4)</f>
        <v>7167</v>
      </c>
      <c r="T4">
        <f t="shared" ref="T4:T34" si="1">S4/52657*100</f>
        <v>13.610726019332661</v>
      </c>
      <c r="U4">
        <f t="shared" ref="U4:U34" si="2">AVERAGE(B4:R4)</f>
        <v>421.58823529411762</v>
      </c>
      <c r="V4">
        <f t="shared" ref="V4:V34" si="3">_xlfn.STDEV.S(B4:R4)</f>
        <v>462.3702600221398</v>
      </c>
    </row>
    <row r="5" spans="1:22" x14ac:dyDescent="0.2">
      <c r="A5" s="2">
        <v>3</v>
      </c>
      <c r="B5" s="1">
        <v>3</v>
      </c>
      <c r="C5" s="1">
        <v>0</v>
      </c>
      <c r="D5" s="1">
        <v>28</v>
      </c>
      <c r="E5" s="1">
        <v>14</v>
      </c>
      <c r="F5" s="1">
        <v>13</v>
      </c>
      <c r="G5" s="1">
        <v>0</v>
      </c>
      <c r="H5" s="1">
        <v>60</v>
      </c>
      <c r="I5" s="1">
        <v>3</v>
      </c>
      <c r="J5" s="1">
        <v>3</v>
      </c>
      <c r="K5" s="1">
        <v>5</v>
      </c>
      <c r="L5" s="1">
        <v>0</v>
      </c>
      <c r="M5" s="1">
        <v>7</v>
      </c>
      <c r="N5" s="1">
        <v>10</v>
      </c>
      <c r="O5" s="1">
        <v>16</v>
      </c>
      <c r="P5" s="1">
        <v>0</v>
      </c>
      <c r="Q5" s="1">
        <v>1</v>
      </c>
      <c r="R5" s="1">
        <v>4</v>
      </c>
      <c r="S5" s="3">
        <f t="shared" si="0"/>
        <v>167</v>
      </c>
      <c r="T5">
        <f t="shared" si="1"/>
        <v>0.31714681808686407</v>
      </c>
      <c r="U5">
        <f t="shared" si="2"/>
        <v>9.8235294117647065</v>
      </c>
      <c r="V5">
        <f t="shared" si="3"/>
        <v>14.963435827533257</v>
      </c>
    </row>
    <row r="6" spans="1:22" x14ac:dyDescent="0.2">
      <c r="A6" s="2">
        <v>4</v>
      </c>
      <c r="B6" s="1">
        <v>172</v>
      </c>
      <c r="C6" s="1">
        <v>0</v>
      </c>
      <c r="D6" s="1">
        <v>70</v>
      </c>
      <c r="E6" s="1">
        <v>27</v>
      </c>
      <c r="F6" s="1">
        <v>2</v>
      </c>
      <c r="G6" s="1">
        <v>0</v>
      </c>
      <c r="H6" s="1">
        <v>3</v>
      </c>
      <c r="I6" s="1">
        <v>0</v>
      </c>
      <c r="J6" s="1">
        <v>0</v>
      </c>
      <c r="K6" s="1">
        <v>18</v>
      </c>
      <c r="L6" s="1">
        <v>0</v>
      </c>
      <c r="M6" s="1">
        <v>3</v>
      </c>
      <c r="N6" s="1">
        <v>4</v>
      </c>
      <c r="O6" s="1">
        <v>9</v>
      </c>
      <c r="P6" s="1">
        <v>0</v>
      </c>
      <c r="Q6" s="1">
        <v>0</v>
      </c>
      <c r="R6" s="1">
        <v>3</v>
      </c>
      <c r="S6" s="3">
        <f t="shared" si="0"/>
        <v>311</v>
      </c>
      <c r="T6">
        <f t="shared" si="1"/>
        <v>0.59061473308392043</v>
      </c>
      <c r="U6">
        <f t="shared" si="2"/>
        <v>18.294117647058822</v>
      </c>
      <c r="V6">
        <f t="shared" si="3"/>
        <v>43.283606460590761</v>
      </c>
    </row>
    <row r="7" spans="1:22" x14ac:dyDescent="0.2">
      <c r="A7" s="2">
        <v>5</v>
      </c>
      <c r="B7" s="1">
        <v>13</v>
      </c>
      <c r="C7" s="1">
        <v>0</v>
      </c>
      <c r="D7" s="1">
        <v>46</v>
      </c>
      <c r="E7" s="1">
        <v>71</v>
      </c>
      <c r="F7" s="1">
        <v>46</v>
      </c>
      <c r="G7" s="1">
        <v>24</v>
      </c>
      <c r="H7" s="1">
        <v>4</v>
      </c>
      <c r="I7" s="1">
        <v>6</v>
      </c>
      <c r="J7" s="1">
        <v>6</v>
      </c>
      <c r="K7" s="1">
        <v>6</v>
      </c>
      <c r="L7" s="1">
        <v>0</v>
      </c>
      <c r="M7" s="1">
        <v>21</v>
      </c>
      <c r="N7" s="1">
        <v>35</v>
      </c>
      <c r="O7" s="1">
        <v>59</v>
      </c>
      <c r="P7" s="1">
        <v>2</v>
      </c>
      <c r="Q7" s="1">
        <v>121</v>
      </c>
      <c r="R7" s="1">
        <v>15</v>
      </c>
      <c r="S7" s="3">
        <f t="shared" si="0"/>
        <v>475</v>
      </c>
      <c r="T7">
        <f t="shared" si="1"/>
        <v>0.90206430294167916</v>
      </c>
      <c r="U7">
        <f t="shared" si="2"/>
        <v>27.941176470588236</v>
      </c>
      <c r="V7">
        <f t="shared" si="3"/>
        <v>32.487441012326777</v>
      </c>
    </row>
    <row r="8" spans="1:22" x14ac:dyDescent="0.2">
      <c r="A8" s="2">
        <v>6</v>
      </c>
      <c r="B8" s="1">
        <v>6</v>
      </c>
      <c r="C8" s="1">
        <v>17</v>
      </c>
      <c r="D8" s="1">
        <v>55</v>
      </c>
      <c r="E8" s="1">
        <v>294</v>
      </c>
      <c r="F8" s="1">
        <v>48</v>
      </c>
      <c r="G8" s="1">
        <v>217</v>
      </c>
      <c r="H8" s="1">
        <v>0</v>
      </c>
      <c r="I8" s="1">
        <v>0</v>
      </c>
      <c r="J8" s="1">
        <v>0</v>
      </c>
      <c r="K8" s="1">
        <v>43</v>
      </c>
      <c r="L8" s="1">
        <v>0</v>
      </c>
      <c r="M8" s="1">
        <v>91</v>
      </c>
      <c r="N8" s="1">
        <v>1</v>
      </c>
      <c r="O8" s="1">
        <v>8</v>
      </c>
      <c r="P8" s="1">
        <v>6</v>
      </c>
      <c r="Q8" s="1">
        <v>116</v>
      </c>
      <c r="R8" s="1">
        <v>0</v>
      </c>
      <c r="S8" s="3">
        <f t="shared" si="0"/>
        <v>902</v>
      </c>
      <c r="T8">
        <f t="shared" si="1"/>
        <v>1.712972634217673</v>
      </c>
      <c r="U8">
        <f t="shared" si="2"/>
        <v>53.058823529411768</v>
      </c>
      <c r="V8">
        <f t="shared" si="3"/>
        <v>84.781683302051817</v>
      </c>
    </row>
    <row r="9" spans="1:22" x14ac:dyDescent="0.2">
      <c r="A9" s="2">
        <v>7</v>
      </c>
      <c r="B9" s="1">
        <v>0</v>
      </c>
      <c r="C9" s="1">
        <v>0</v>
      </c>
      <c r="D9" s="1">
        <v>1</v>
      </c>
      <c r="E9" s="1">
        <v>1</v>
      </c>
      <c r="F9" s="1">
        <v>0</v>
      </c>
      <c r="G9" s="1">
        <v>0</v>
      </c>
      <c r="H9" s="1">
        <v>24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9</v>
      </c>
      <c r="R9" s="1">
        <v>0</v>
      </c>
      <c r="S9" s="3">
        <f t="shared" si="0"/>
        <v>36</v>
      </c>
      <c r="T9">
        <f t="shared" si="1"/>
        <v>6.8366978749264104E-2</v>
      </c>
      <c r="U9">
        <f t="shared" si="2"/>
        <v>2.1176470588235294</v>
      </c>
      <c r="V9">
        <f t="shared" si="3"/>
        <v>6.0403057966999532</v>
      </c>
    </row>
    <row r="10" spans="1:22" x14ac:dyDescent="0.2">
      <c r="A10" s="2">
        <v>8</v>
      </c>
      <c r="B10" s="1">
        <v>1</v>
      </c>
      <c r="C10" s="1">
        <v>0</v>
      </c>
      <c r="D10" s="1">
        <v>18</v>
      </c>
      <c r="E10" s="1">
        <v>122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3">
        <f t="shared" si="0"/>
        <v>143</v>
      </c>
      <c r="T10">
        <f t="shared" si="1"/>
        <v>0.27156883225402134</v>
      </c>
      <c r="U10">
        <f t="shared" si="2"/>
        <v>8.4117647058823533</v>
      </c>
      <c r="V10">
        <f t="shared" si="3"/>
        <v>29.58897350266103</v>
      </c>
    </row>
    <row r="11" spans="1:22" x14ac:dyDescent="0.2">
      <c r="A11" s="2">
        <v>9</v>
      </c>
      <c r="B11" s="1">
        <v>1059</v>
      </c>
      <c r="C11" s="1">
        <v>79</v>
      </c>
      <c r="D11" s="1">
        <v>170</v>
      </c>
      <c r="E11" s="1">
        <v>450</v>
      </c>
      <c r="F11" s="1">
        <v>1046</v>
      </c>
      <c r="G11" s="1">
        <v>0</v>
      </c>
      <c r="H11" s="1">
        <v>0</v>
      </c>
      <c r="I11" s="1">
        <v>7</v>
      </c>
      <c r="J11" s="1">
        <v>7</v>
      </c>
      <c r="K11" s="1">
        <v>0</v>
      </c>
      <c r="L11" s="1">
        <v>1768</v>
      </c>
      <c r="M11" s="1">
        <v>695</v>
      </c>
      <c r="N11" s="1">
        <v>193</v>
      </c>
      <c r="O11" s="1">
        <v>53</v>
      </c>
      <c r="P11" s="1">
        <v>155</v>
      </c>
      <c r="Q11" s="1">
        <v>114</v>
      </c>
      <c r="R11" s="1">
        <v>337</v>
      </c>
      <c r="S11" s="3">
        <f t="shared" si="0"/>
        <v>6133</v>
      </c>
      <c r="T11">
        <f t="shared" si="1"/>
        <v>11.647074463034354</v>
      </c>
      <c r="U11">
        <f t="shared" si="2"/>
        <v>360.76470588235293</v>
      </c>
      <c r="V11">
        <f t="shared" si="3"/>
        <v>502.51014037178453</v>
      </c>
    </row>
    <row r="12" spans="1:22" x14ac:dyDescent="0.2">
      <c r="A12" s="2">
        <v>10</v>
      </c>
      <c r="B12" s="1">
        <v>736</v>
      </c>
      <c r="C12" s="1">
        <v>276</v>
      </c>
      <c r="D12" s="1">
        <v>366</v>
      </c>
      <c r="E12" s="1">
        <v>520</v>
      </c>
      <c r="F12" s="1">
        <v>155</v>
      </c>
      <c r="G12" s="1">
        <v>6</v>
      </c>
      <c r="H12" s="1">
        <v>0</v>
      </c>
      <c r="I12" s="1">
        <v>0</v>
      </c>
      <c r="J12" s="1">
        <v>0</v>
      </c>
      <c r="K12" s="1">
        <v>0</v>
      </c>
      <c r="L12" s="1">
        <v>80</v>
      </c>
      <c r="M12" s="1">
        <v>213</v>
      </c>
      <c r="N12" s="1">
        <v>38</v>
      </c>
      <c r="O12" s="1">
        <v>64</v>
      </c>
      <c r="P12" s="1">
        <v>57</v>
      </c>
      <c r="Q12" s="1">
        <v>23</v>
      </c>
      <c r="R12" s="1">
        <v>20</v>
      </c>
      <c r="S12" s="3">
        <f t="shared" si="0"/>
        <v>2554</v>
      </c>
      <c r="T12">
        <f t="shared" si="1"/>
        <v>4.8502573257116817</v>
      </c>
      <c r="U12">
        <f t="shared" si="2"/>
        <v>150.23529411764707</v>
      </c>
      <c r="V12">
        <f t="shared" si="3"/>
        <v>212.73150019795042</v>
      </c>
    </row>
    <row r="13" spans="1:22" x14ac:dyDescent="0.2">
      <c r="A13" s="2">
        <v>11</v>
      </c>
      <c r="B13" s="1">
        <v>52</v>
      </c>
      <c r="C13" s="1">
        <v>0</v>
      </c>
      <c r="D13" s="1">
        <v>16</v>
      </c>
      <c r="E13" s="1">
        <v>6</v>
      </c>
      <c r="F13" s="1">
        <v>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120</v>
      </c>
      <c r="N13" s="1">
        <v>0</v>
      </c>
      <c r="O13" s="1">
        <v>4</v>
      </c>
      <c r="P13" s="1">
        <v>0</v>
      </c>
      <c r="Q13" s="1">
        <v>1</v>
      </c>
      <c r="R13" s="1">
        <v>61</v>
      </c>
      <c r="S13" s="3">
        <f t="shared" si="0"/>
        <v>265</v>
      </c>
      <c r="T13">
        <f t="shared" si="1"/>
        <v>0.50325692690430524</v>
      </c>
      <c r="U13">
        <f t="shared" si="2"/>
        <v>15.588235294117647</v>
      </c>
      <c r="V13">
        <f t="shared" si="3"/>
        <v>32.62295745240116</v>
      </c>
    </row>
    <row r="14" spans="1:22" x14ac:dyDescent="0.2">
      <c r="A14" s="2">
        <v>12</v>
      </c>
      <c r="B14" s="1">
        <v>76</v>
      </c>
      <c r="C14" s="1">
        <v>0</v>
      </c>
      <c r="D14" s="1">
        <v>154</v>
      </c>
      <c r="E14" s="1">
        <v>37</v>
      </c>
      <c r="F14" s="1">
        <v>7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8</v>
      </c>
      <c r="P14" s="1">
        <v>0</v>
      </c>
      <c r="Q14" s="1">
        <v>0</v>
      </c>
      <c r="R14" s="1">
        <v>24</v>
      </c>
      <c r="S14" s="3">
        <f t="shared" si="0"/>
        <v>307</v>
      </c>
      <c r="T14">
        <f t="shared" si="1"/>
        <v>0.58301840211178002</v>
      </c>
      <c r="U14">
        <f t="shared" si="2"/>
        <v>18.058823529411764</v>
      </c>
      <c r="V14">
        <f t="shared" si="3"/>
        <v>40.31666930103988</v>
      </c>
    </row>
    <row r="15" spans="1:22" x14ac:dyDescent="0.2">
      <c r="A15" s="2">
        <v>13</v>
      </c>
      <c r="B15" s="1">
        <v>376</v>
      </c>
      <c r="C15" s="1">
        <v>54</v>
      </c>
      <c r="D15" s="1">
        <v>0</v>
      </c>
      <c r="E15" s="1">
        <v>100</v>
      </c>
      <c r="F15" s="1">
        <v>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65</v>
      </c>
      <c r="N15" s="1">
        <v>39</v>
      </c>
      <c r="O15" s="1">
        <v>4</v>
      </c>
      <c r="P15" s="1">
        <v>0</v>
      </c>
      <c r="Q15" s="1">
        <v>30</v>
      </c>
      <c r="R15" s="1">
        <v>41</v>
      </c>
      <c r="S15" s="3">
        <f t="shared" si="0"/>
        <v>712</v>
      </c>
      <c r="T15">
        <f t="shared" si="1"/>
        <v>1.3521469130410013</v>
      </c>
      <c r="U15">
        <f t="shared" si="2"/>
        <v>41.882352941176471</v>
      </c>
      <c r="V15">
        <f t="shared" si="3"/>
        <v>91.11248703727523</v>
      </c>
    </row>
    <row r="16" spans="1:22" x14ac:dyDescent="0.2">
      <c r="A16" s="2">
        <v>14</v>
      </c>
      <c r="B16" s="1">
        <v>79</v>
      </c>
      <c r="C16" s="1">
        <v>53</v>
      </c>
      <c r="D16" s="1">
        <v>58</v>
      </c>
      <c r="E16" s="1">
        <v>312</v>
      </c>
      <c r="F16" s="1">
        <v>0</v>
      </c>
      <c r="G16" s="1">
        <v>11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33</v>
      </c>
      <c r="N16" s="1">
        <v>27</v>
      </c>
      <c r="O16" s="1">
        <v>0</v>
      </c>
      <c r="P16" s="1">
        <v>0</v>
      </c>
      <c r="Q16" s="1">
        <v>46</v>
      </c>
      <c r="R16" s="1">
        <v>2</v>
      </c>
      <c r="S16" s="3">
        <f t="shared" si="0"/>
        <v>621</v>
      </c>
      <c r="T16">
        <f t="shared" si="1"/>
        <v>1.1793303834248057</v>
      </c>
      <c r="U16">
        <f t="shared" si="2"/>
        <v>36.529411764705884</v>
      </c>
      <c r="V16">
        <f t="shared" si="3"/>
        <v>75.470290219942527</v>
      </c>
    </row>
    <row r="17" spans="1:22" x14ac:dyDescent="0.2">
      <c r="A17" s="2">
        <v>15</v>
      </c>
      <c r="B17" s="1">
        <v>0</v>
      </c>
      <c r="C17" s="1">
        <v>0</v>
      </c>
      <c r="D17" s="1">
        <v>0</v>
      </c>
      <c r="E17" s="1">
        <v>24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2</v>
      </c>
      <c r="R17" s="1">
        <v>4</v>
      </c>
      <c r="S17" s="3">
        <f t="shared" si="0"/>
        <v>31</v>
      </c>
      <c r="T17">
        <f t="shared" si="1"/>
        <v>5.8871565034088538E-2</v>
      </c>
      <c r="U17">
        <f t="shared" si="2"/>
        <v>1.8235294117647058</v>
      </c>
      <c r="V17">
        <f t="shared" si="3"/>
        <v>5.8120058297205697</v>
      </c>
    </row>
    <row r="18" spans="1:22" x14ac:dyDescent="0.2">
      <c r="A18" s="2">
        <v>16</v>
      </c>
      <c r="B18" s="1">
        <v>1</v>
      </c>
      <c r="C18" s="1">
        <v>0</v>
      </c>
      <c r="D18" s="1">
        <v>45</v>
      </c>
      <c r="E18" s="1">
        <v>33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13</v>
      </c>
      <c r="N18" s="1">
        <v>0</v>
      </c>
      <c r="O18" s="1">
        <v>0</v>
      </c>
      <c r="P18" s="1">
        <v>0</v>
      </c>
      <c r="Q18" s="1">
        <v>0</v>
      </c>
      <c r="R18" s="1">
        <v>6</v>
      </c>
      <c r="S18" s="3">
        <f t="shared" si="0"/>
        <v>98</v>
      </c>
      <c r="T18">
        <f t="shared" si="1"/>
        <v>0.18611010881744117</v>
      </c>
      <c r="U18">
        <f t="shared" si="2"/>
        <v>5.7647058823529411</v>
      </c>
      <c r="V18">
        <f t="shared" si="3"/>
        <v>13.122163559054895</v>
      </c>
    </row>
    <row r="19" spans="1:22" x14ac:dyDescent="0.2">
      <c r="A19" s="2">
        <v>17</v>
      </c>
      <c r="B19" s="1">
        <v>304</v>
      </c>
      <c r="C19" s="1">
        <v>0</v>
      </c>
      <c r="D19" s="1">
        <v>11</v>
      </c>
      <c r="E19" s="1">
        <v>48</v>
      </c>
      <c r="F19" s="1">
        <v>1053</v>
      </c>
      <c r="G19" s="1">
        <v>3</v>
      </c>
      <c r="H19" s="1">
        <v>1320</v>
      </c>
      <c r="I19" s="1">
        <v>1043</v>
      </c>
      <c r="J19" s="1">
        <v>1043</v>
      </c>
      <c r="K19" s="1">
        <v>803</v>
      </c>
      <c r="L19" s="1">
        <v>0</v>
      </c>
      <c r="M19" s="1">
        <v>691</v>
      </c>
      <c r="N19" s="1">
        <v>173</v>
      </c>
      <c r="O19" s="1">
        <v>134</v>
      </c>
      <c r="P19" s="1">
        <v>237</v>
      </c>
      <c r="Q19" s="1">
        <v>89</v>
      </c>
      <c r="R19" s="1">
        <v>320</v>
      </c>
      <c r="S19" s="3">
        <f t="shared" si="0"/>
        <v>7272</v>
      </c>
      <c r="T19">
        <f t="shared" si="1"/>
        <v>13.810129707351349</v>
      </c>
      <c r="U19">
        <f t="shared" si="2"/>
        <v>427.76470588235293</v>
      </c>
      <c r="V19">
        <f t="shared" si="3"/>
        <v>457.41919087033352</v>
      </c>
    </row>
    <row r="20" spans="1:22" x14ac:dyDescent="0.2">
      <c r="A20" s="2">
        <v>18</v>
      </c>
      <c r="B20" s="1">
        <v>570</v>
      </c>
      <c r="C20" s="1">
        <v>9</v>
      </c>
      <c r="D20" s="1">
        <v>45</v>
      </c>
      <c r="E20" s="1">
        <v>57</v>
      </c>
      <c r="F20" s="1">
        <v>55</v>
      </c>
      <c r="G20" s="1">
        <v>7</v>
      </c>
      <c r="H20" s="1">
        <v>143</v>
      </c>
      <c r="I20" s="1">
        <v>156</v>
      </c>
      <c r="J20" s="1">
        <v>156</v>
      </c>
      <c r="K20" s="1">
        <v>235</v>
      </c>
      <c r="L20" s="1">
        <v>0</v>
      </c>
      <c r="M20" s="1">
        <v>344</v>
      </c>
      <c r="N20" s="1">
        <v>75</v>
      </c>
      <c r="O20" s="1">
        <v>205</v>
      </c>
      <c r="P20" s="1">
        <v>190</v>
      </c>
      <c r="Q20" s="1">
        <v>108</v>
      </c>
      <c r="R20" s="1">
        <v>25</v>
      </c>
      <c r="S20" s="3">
        <f t="shared" si="0"/>
        <v>2380</v>
      </c>
      <c r="T20">
        <f t="shared" si="1"/>
        <v>4.5198169284235714</v>
      </c>
      <c r="U20">
        <f t="shared" si="2"/>
        <v>140</v>
      </c>
      <c r="V20">
        <f t="shared" si="3"/>
        <v>145.5270593394919</v>
      </c>
    </row>
    <row r="21" spans="1:22" x14ac:dyDescent="0.2">
      <c r="A21" s="2">
        <v>19</v>
      </c>
      <c r="B21" s="1">
        <v>9</v>
      </c>
      <c r="C21" s="1">
        <v>0</v>
      </c>
      <c r="D21" s="1">
        <v>0</v>
      </c>
      <c r="E21" s="1">
        <v>0</v>
      </c>
      <c r="F21" s="1">
        <v>55</v>
      </c>
      <c r="G21" s="1">
        <v>0</v>
      </c>
      <c r="H21" s="1">
        <v>193</v>
      </c>
      <c r="I21" s="1">
        <v>4</v>
      </c>
      <c r="J21" s="1">
        <v>4</v>
      </c>
      <c r="K21" s="1">
        <v>0</v>
      </c>
      <c r="L21" s="1">
        <v>0</v>
      </c>
      <c r="M21" s="1">
        <v>0</v>
      </c>
      <c r="N21" s="1">
        <v>3</v>
      </c>
      <c r="O21" s="1">
        <v>7</v>
      </c>
      <c r="P21" s="1">
        <v>0</v>
      </c>
      <c r="Q21" s="1">
        <v>0</v>
      </c>
      <c r="R21" s="1">
        <v>16</v>
      </c>
      <c r="S21" s="3">
        <f t="shared" si="0"/>
        <v>291</v>
      </c>
      <c r="T21">
        <f t="shared" si="1"/>
        <v>0.55263307822321817</v>
      </c>
      <c r="U21">
        <f t="shared" si="2"/>
        <v>17.117647058823529</v>
      </c>
      <c r="V21">
        <f t="shared" si="3"/>
        <v>47.249182999472559</v>
      </c>
    </row>
    <row r="22" spans="1:22" x14ac:dyDescent="0.2">
      <c r="A22" s="2">
        <v>20</v>
      </c>
      <c r="B22" s="1">
        <v>125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266</v>
      </c>
      <c r="I22" s="1">
        <v>16</v>
      </c>
      <c r="J22" s="1">
        <v>16</v>
      </c>
      <c r="K22" s="1">
        <v>0</v>
      </c>
      <c r="L22" s="1">
        <v>0</v>
      </c>
      <c r="M22" s="1">
        <v>0</v>
      </c>
      <c r="N22" s="1">
        <v>4</v>
      </c>
      <c r="O22" s="1">
        <v>5</v>
      </c>
      <c r="P22" s="1">
        <v>0</v>
      </c>
      <c r="Q22" s="1">
        <v>0</v>
      </c>
      <c r="R22" s="1">
        <v>9</v>
      </c>
      <c r="S22" s="3">
        <f t="shared" si="0"/>
        <v>441</v>
      </c>
      <c r="T22">
        <f t="shared" si="1"/>
        <v>0.83749548967848531</v>
      </c>
      <c r="U22">
        <f t="shared" si="2"/>
        <v>25.941176470588236</v>
      </c>
      <c r="V22">
        <f t="shared" si="3"/>
        <v>68.727242222639859</v>
      </c>
    </row>
    <row r="23" spans="1:22" x14ac:dyDescent="0.2">
      <c r="A23" s="2">
        <v>21</v>
      </c>
      <c r="B23" s="1">
        <v>343</v>
      </c>
      <c r="C23" s="1">
        <v>0</v>
      </c>
      <c r="D23" s="1">
        <v>16</v>
      </c>
      <c r="E23" s="1">
        <v>0</v>
      </c>
      <c r="F23" s="1">
        <v>79</v>
      </c>
      <c r="G23" s="1">
        <v>0</v>
      </c>
      <c r="H23" s="1">
        <v>6</v>
      </c>
      <c r="I23" s="1">
        <v>42</v>
      </c>
      <c r="J23" s="1">
        <v>42</v>
      </c>
      <c r="K23" s="1">
        <v>18</v>
      </c>
      <c r="L23" s="1">
        <v>0</v>
      </c>
      <c r="M23" s="1">
        <v>2</v>
      </c>
      <c r="N23" s="1">
        <v>46</v>
      </c>
      <c r="O23" s="1">
        <v>199</v>
      </c>
      <c r="P23" s="1">
        <v>58</v>
      </c>
      <c r="Q23" s="1">
        <v>2</v>
      </c>
      <c r="R23" s="1">
        <v>48</v>
      </c>
      <c r="S23" s="3">
        <f t="shared" si="0"/>
        <v>901</v>
      </c>
      <c r="T23">
        <f t="shared" si="1"/>
        <v>1.7110735514746376</v>
      </c>
      <c r="U23">
        <f t="shared" si="2"/>
        <v>53</v>
      </c>
      <c r="V23">
        <f t="shared" si="3"/>
        <v>89.328746772805445</v>
      </c>
    </row>
    <row r="24" spans="1:22" x14ac:dyDescent="0.2">
      <c r="A24" s="2">
        <v>22</v>
      </c>
      <c r="B24" s="1">
        <v>205</v>
      </c>
      <c r="C24" s="1">
        <v>0</v>
      </c>
      <c r="D24" s="1">
        <v>7</v>
      </c>
      <c r="E24" s="1">
        <v>2</v>
      </c>
      <c r="F24" s="1">
        <v>0</v>
      </c>
      <c r="G24" s="1">
        <v>0</v>
      </c>
      <c r="H24" s="1">
        <v>27</v>
      </c>
      <c r="I24" s="1">
        <v>64</v>
      </c>
      <c r="J24" s="1">
        <v>64</v>
      </c>
      <c r="K24" s="1">
        <v>19</v>
      </c>
      <c r="L24" s="1">
        <v>0</v>
      </c>
      <c r="M24" s="1">
        <v>33</v>
      </c>
      <c r="N24" s="1">
        <v>0</v>
      </c>
      <c r="O24" s="1">
        <v>159</v>
      </c>
      <c r="P24" s="1">
        <v>51</v>
      </c>
      <c r="Q24" s="1">
        <v>10</v>
      </c>
      <c r="R24" s="1">
        <v>28</v>
      </c>
      <c r="S24" s="3">
        <f t="shared" si="0"/>
        <v>669</v>
      </c>
      <c r="T24">
        <f t="shared" si="1"/>
        <v>1.2704863550904912</v>
      </c>
      <c r="U24">
        <f t="shared" si="2"/>
        <v>39.352941176470587</v>
      </c>
      <c r="V24">
        <f t="shared" si="3"/>
        <v>58.570407605366924</v>
      </c>
    </row>
    <row r="25" spans="1:22" x14ac:dyDescent="0.2">
      <c r="A25" s="2">
        <v>23</v>
      </c>
      <c r="B25" s="1">
        <v>6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21</v>
      </c>
      <c r="S25" s="3">
        <f t="shared" si="0"/>
        <v>27</v>
      </c>
      <c r="T25">
        <f t="shared" si="1"/>
        <v>5.1275234061948075E-2</v>
      </c>
      <c r="U25">
        <f t="shared" si="2"/>
        <v>1.588235294117647</v>
      </c>
      <c r="V25">
        <f t="shared" si="3"/>
        <v>5.2088725211101554</v>
      </c>
    </row>
    <row r="26" spans="1:22" x14ac:dyDescent="0.2">
      <c r="A26" s="2">
        <v>24</v>
      </c>
      <c r="B26" s="1">
        <v>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6</v>
      </c>
      <c r="I26" s="1">
        <v>3</v>
      </c>
      <c r="J26" s="1">
        <v>3</v>
      </c>
      <c r="K26" s="1">
        <v>0</v>
      </c>
      <c r="L26" s="1">
        <v>0</v>
      </c>
      <c r="M26" s="1">
        <v>0</v>
      </c>
      <c r="N26" s="1">
        <v>0</v>
      </c>
      <c r="O26" s="1">
        <v>8</v>
      </c>
      <c r="P26" s="1">
        <v>0</v>
      </c>
      <c r="Q26" s="1">
        <v>0</v>
      </c>
      <c r="R26" s="1">
        <v>0</v>
      </c>
      <c r="S26" s="3">
        <f t="shared" si="0"/>
        <v>23</v>
      </c>
      <c r="T26">
        <f t="shared" si="1"/>
        <v>4.3678903089807625E-2</v>
      </c>
      <c r="U26">
        <f t="shared" si="2"/>
        <v>1.3529411764705883</v>
      </c>
      <c r="V26">
        <f t="shared" si="3"/>
        <v>2.4479883698301199</v>
      </c>
    </row>
    <row r="27" spans="1:22" x14ac:dyDescent="0.2">
      <c r="A27" s="2">
        <v>25</v>
      </c>
      <c r="B27" s="1">
        <v>10</v>
      </c>
      <c r="C27" s="1">
        <v>215</v>
      </c>
      <c r="D27" s="1">
        <v>12</v>
      </c>
      <c r="E27" s="1">
        <v>11</v>
      </c>
      <c r="F27" s="1">
        <v>322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1228</v>
      </c>
      <c r="N27" s="1">
        <v>312</v>
      </c>
      <c r="O27" s="1">
        <v>80</v>
      </c>
      <c r="P27" s="1">
        <v>33</v>
      </c>
      <c r="Q27" s="1">
        <v>25</v>
      </c>
      <c r="R27" s="1">
        <v>358</v>
      </c>
      <c r="S27" s="3">
        <f t="shared" si="0"/>
        <v>2607</v>
      </c>
      <c r="T27">
        <f t="shared" si="1"/>
        <v>4.9509087110925423</v>
      </c>
      <c r="U27">
        <f t="shared" si="2"/>
        <v>153.35294117647058</v>
      </c>
      <c r="V27">
        <f t="shared" si="3"/>
        <v>305.3778276939222</v>
      </c>
    </row>
    <row r="28" spans="1:22" x14ac:dyDescent="0.2">
      <c r="A28" s="2">
        <v>26</v>
      </c>
      <c r="B28" s="1">
        <v>1</v>
      </c>
      <c r="C28" s="1">
        <v>251</v>
      </c>
      <c r="D28" s="1">
        <v>22</v>
      </c>
      <c r="E28" s="1">
        <v>12</v>
      </c>
      <c r="F28" s="1">
        <v>13</v>
      </c>
      <c r="G28" s="1">
        <v>0</v>
      </c>
      <c r="H28" s="1">
        <v>0</v>
      </c>
      <c r="I28" s="1">
        <v>4</v>
      </c>
      <c r="J28" s="1">
        <v>4</v>
      </c>
      <c r="K28" s="1">
        <v>0</v>
      </c>
      <c r="L28" s="1">
        <v>0</v>
      </c>
      <c r="M28" s="1">
        <v>165</v>
      </c>
      <c r="N28" s="1">
        <v>118</v>
      </c>
      <c r="O28" s="1">
        <v>202</v>
      </c>
      <c r="P28" s="1">
        <v>0</v>
      </c>
      <c r="Q28" s="1">
        <v>25</v>
      </c>
      <c r="R28" s="1">
        <v>98</v>
      </c>
      <c r="S28" s="3">
        <f t="shared" si="0"/>
        <v>915</v>
      </c>
      <c r="T28">
        <f t="shared" si="1"/>
        <v>1.7376607098771293</v>
      </c>
      <c r="U28">
        <f t="shared" si="2"/>
        <v>53.823529411764703</v>
      </c>
      <c r="V28">
        <f t="shared" si="3"/>
        <v>81.687082282113039</v>
      </c>
    </row>
    <row r="29" spans="1:22" x14ac:dyDescent="0.2">
      <c r="A29" s="2">
        <v>27</v>
      </c>
      <c r="B29" s="1">
        <v>0</v>
      </c>
      <c r="C29" s="1">
        <v>0</v>
      </c>
      <c r="D29" s="1">
        <v>1</v>
      </c>
      <c r="E29" s="1">
        <v>0</v>
      </c>
      <c r="F29" s="1">
        <v>4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12</v>
      </c>
      <c r="O29" s="1">
        <v>0</v>
      </c>
      <c r="P29" s="1">
        <v>0</v>
      </c>
      <c r="Q29" s="1">
        <v>0</v>
      </c>
      <c r="R29" s="1">
        <v>93</v>
      </c>
      <c r="S29" s="3">
        <f t="shared" si="0"/>
        <v>110</v>
      </c>
      <c r="T29">
        <f t="shared" si="1"/>
        <v>0.20889910173386256</v>
      </c>
      <c r="U29">
        <f t="shared" si="2"/>
        <v>6.4705882352941178</v>
      </c>
      <c r="V29">
        <f t="shared" si="3"/>
        <v>22.497548886097636</v>
      </c>
    </row>
    <row r="30" spans="1:22" x14ac:dyDescent="0.2">
      <c r="A30" s="2">
        <v>28</v>
      </c>
      <c r="B30" s="1">
        <v>0</v>
      </c>
      <c r="C30" s="1">
        <v>0</v>
      </c>
      <c r="D30" s="1">
        <v>10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9</v>
      </c>
      <c r="O30" s="1">
        <v>1</v>
      </c>
      <c r="P30" s="1">
        <v>0</v>
      </c>
      <c r="Q30" s="1">
        <v>0</v>
      </c>
      <c r="R30" s="1">
        <v>22</v>
      </c>
      <c r="S30" s="3">
        <f t="shared" si="0"/>
        <v>42</v>
      </c>
      <c r="T30">
        <f t="shared" si="1"/>
        <v>7.97614752074748E-2</v>
      </c>
      <c r="U30">
        <f t="shared" si="2"/>
        <v>2.4705882352941178</v>
      </c>
      <c r="V30">
        <f t="shared" si="3"/>
        <v>5.9278753261478894</v>
      </c>
    </row>
    <row r="31" spans="1:22" x14ac:dyDescent="0.2">
      <c r="A31" s="2">
        <v>29</v>
      </c>
      <c r="B31" s="1">
        <v>19</v>
      </c>
      <c r="C31" s="1">
        <v>26</v>
      </c>
      <c r="D31" s="1">
        <v>0</v>
      </c>
      <c r="E31" s="1">
        <v>13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23</v>
      </c>
      <c r="N31" s="1">
        <v>71</v>
      </c>
      <c r="O31" s="1">
        <v>12</v>
      </c>
      <c r="P31" s="1">
        <v>0</v>
      </c>
      <c r="Q31" s="1">
        <v>3</v>
      </c>
      <c r="R31" s="1">
        <v>34</v>
      </c>
      <c r="S31" s="3">
        <f t="shared" si="0"/>
        <v>202</v>
      </c>
      <c r="T31">
        <f t="shared" si="1"/>
        <v>0.38361471409309306</v>
      </c>
      <c r="U31">
        <f t="shared" si="2"/>
        <v>11.882352941176471</v>
      </c>
      <c r="V31">
        <f t="shared" si="3"/>
        <v>18.851002469832927</v>
      </c>
    </row>
    <row r="32" spans="1:22" x14ac:dyDescent="0.2">
      <c r="A32" s="2">
        <v>30</v>
      </c>
      <c r="B32" s="1">
        <v>0</v>
      </c>
      <c r="C32" s="1">
        <v>105</v>
      </c>
      <c r="D32" s="1">
        <v>6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2</v>
      </c>
      <c r="N32" s="1">
        <v>0</v>
      </c>
      <c r="O32" s="1">
        <v>24</v>
      </c>
      <c r="P32" s="1">
        <v>0</v>
      </c>
      <c r="Q32" s="1">
        <v>7</v>
      </c>
      <c r="R32" s="1">
        <v>17</v>
      </c>
      <c r="S32" s="3">
        <f t="shared" si="0"/>
        <v>161</v>
      </c>
      <c r="T32">
        <f t="shared" si="1"/>
        <v>0.3057523216286534</v>
      </c>
      <c r="U32">
        <f t="shared" si="2"/>
        <v>9.4705882352941178</v>
      </c>
      <c r="V32">
        <f t="shared" si="3"/>
        <v>25.561488725861665</v>
      </c>
    </row>
    <row r="33" spans="1:22" x14ac:dyDescent="0.2">
      <c r="A33" s="2">
        <v>31</v>
      </c>
      <c r="B33" s="1">
        <v>0</v>
      </c>
      <c r="C33" s="1">
        <v>0</v>
      </c>
      <c r="D33" s="1">
        <v>0</v>
      </c>
      <c r="E33" s="1">
        <v>3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41</v>
      </c>
      <c r="P33" s="1">
        <v>0</v>
      </c>
      <c r="Q33" s="1">
        <v>0</v>
      </c>
      <c r="R33" s="1">
        <v>10</v>
      </c>
      <c r="S33" s="3">
        <f t="shared" si="0"/>
        <v>54</v>
      </c>
      <c r="T33">
        <f t="shared" si="1"/>
        <v>0.10255046812389615</v>
      </c>
      <c r="U33">
        <f t="shared" si="2"/>
        <v>3.1764705882352939</v>
      </c>
      <c r="V33">
        <f t="shared" si="3"/>
        <v>10.057554959566758</v>
      </c>
    </row>
    <row r="34" spans="1:22" x14ac:dyDescent="0.2">
      <c r="A34" s="2">
        <v>32</v>
      </c>
      <c r="B34" s="1">
        <v>0</v>
      </c>
      <c r="C34" s="1">
        <v>0</v>
      </c>
      <c r="D34" s="1">
        <v>4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96</v>
      </c>
      <c r="S34" s="3">
        <f t="shared" si="0"/>
        <v>100</v>
      </c>
      <c r="T34">
        <f t="shared" si="1"/>
        <v>0.1899082743035114</v>
      </c>
      <c r="U34">
        <f t="shared" si="2"/>
        <v>5.882352941176471</v>
      </c>
      <c r="V34">
        <f t="shared" si="3"/>
        <v>23.242962249198079</v>
      </c>
    </row>
    <row r="35" spans="1:22" x14ac:dyDescent="0.2">
      <c r="R35" s="3" t="s">
        <v>24</v>
      </c>
      <c r="S35" s="3">
        <f>SUM(S3:S34)</f>
        <v>52657</v>
      </c>
      <c r="T35">
        <f>SUM(T3:T34)</f>
        <v>100</v>
      </c>
    </row>
  </sheetData>
  <conditionalFormatting sqref="T1:T1048576">
    <cfRule type="cellIs" dxfId="2" priority="2" operator="greaterThan">
      <formula>5</formula>
    </cfRule>
    <cfRule type="cellIs" dxfId="1" priority="1" operator="greaterThan">
      <formula>4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topLeftCell="B1" zoomScale="139" zoomScaleNormal="70" workbookViewId="0">
      <selection activeCell="O1" sqref="O1"/>
    </sheetView>
  </sheetViews>
  <sheetFormatPr baseColWidth="10" defaultColWidth="8.83203125" defaultRowHeight="15" x14ac:dyDescent="0.2"/>
  <sheetData>
    <row r="1" spans="1:21" x14ac:dyDescent="0.2">
      <c r="A1" s="2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9</v>
      </c>
      <c r="H1" s="2" t="s">
        <v>12</v>
      </c>
      <c r="I1" s="2" t="s">
        <v>14</v>
      </c>
      <c r="J1" s="2" t="s">
        <v>15</v>
      </c>
      <c r="K1" s="2" t="s">
        <v>17</v>
      </c>
      <c r="L1" s="2" t="s">
        <v>1</v>
      </c>
      <c r="M1" s="2" t="s">
        <v>3</v>
      </c>
      <c r="N1" s="2" t="s">
        <v>8</v>
      </c>
      <c r="O1" s="2" t="s">
        <v>29</v>
      </c>
      <c r="P1" s="2" t="s">
        <v>11</v>
      </c>
      <c r="Q1" s="2" t="s">
        <v>16</v>
      </c>
      <c r="R1" s="3" t="s">
        <v>22</v>
      </c>
      <c r="S1" t="s">
        <v>23</v>
      </c>
      <c r="T1" t="s">
        <v>27</v>
      </c>
      <c r="U1" t="s">
        <v>28</v>
      </c>
    </row>
    <row r="2" spans="1:21" x14ac:dyDescent="0.2">
      <c r="A2" s="2" t="s">
        <v>18</v>
      </c>
      <c r="B2" s="2" t="s">
        <v>19</v>
      </c>
      <c r="C2" s="2" t="s">
        <v>19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 t="s">
        <v>19</v>
      </c>
      <c r="P2" s="2" t="s">
        <v>19</v>
      </c>
      <c r="Q2" s="2" t="s">
        <v>19</v>
      </c>
      <c r="R2" s="3" t="s">
        <v>19</v>
      </c>
      <c r="S2" t="s">
        <v>19</v>
      </c>
      <c r="T2" t="s">
        <v>19</v>
      </c>
      <c r="U2" t="s">
        <v>19</v>
      </c>
    </row>
    <row r="3" spans="1:21" x14ac:dyDescent="0.2">
      <c r="A3" s="2">
        <v>1</v>
      </c>
      <c r="B3" s="1">
        <v>27</v>
      </c>
      <c r="C3" s="1">
        <v>6</v>
      </c>
      <c r="D3" s="1">
        <v>34</v>
      </c>
      <c r="E3" s="1">
        <v>43</v>
      </c>
      <c r="F3" s="1">
        <v>26</v>
      </c>
      <c r="G3" s="1">
        <v>28</v>
      </c>
      <c r="H3" s="1">
        <v>15</v>
      </c>
      <c r="I3" s="1">
        <v>25</v>
      </c>
      <c r="J3" s="1">
        <v>33</v>
      </c>
      <c r="K3" s="1">
        <v>13</v>
      </c>
      <c r="L3" s="1">
        <v>150</v>
      </c>
      <c r="M3" s="1">
        <v>82</v>
      </c>
      <c r="N3" s="1">
        <v>45</v>
      </c>
      <c r="O3" s="1">
        <v>79</v>
      </c>
      <c r="P3" s="1">
        <v>85</v>
      </c>
      <c r="Q3" s="1">
        <v>64</v>
      </c>
      <c r="R3" s="3">
        <f>SUM(B3:Q3)</f>
        <v>755</v>
      </c>
      <c r="S3">
        <f>R3/3729*100</f>
        <v>20.246714936980421</v>
      </c>
      <c r="T3">
        <f>AVERAGE(B3:Q3)</f>
        <v>47.1875</v>
      </c>
      <c r="U3">
        <f>_xlfn.STDEV.S(B3:Q3)</f>
        <v>36.988680700992838</v>
      </c>
    </row>
    <row r="4" spans="1:21" x14ac:dyDescent="0.2">
      <c r="A4" s="2">
        <v>2</v>
      </c>
      <c r="B4" s="1">
        <v>52</v>
      </c>
      <c r="C4" s="1">
        <v>16</v>
      </c>
      <c r="D4" s="1">
        <v>45</v>
      </c>
      <c r="E4" s="1">
        <v>71</v>
      </c>
      <c r="F4" s="1">
        <v>8</v>
      </c>
      <c r="G4" s="1">
        <v>37</v>
      </c>
      <c r="H4" s="1">
        <v>4</v>
      </c>
      <c r="I4" s="1">
        <v>4</v>
      </c>
      <c r="J4" s="1">
        <v>15</v>
      </c>
      <c r="K4" s="1">
        <v>10</v>
      </c>
      <c r="L4" s="1">
        <v>74</v>
      </c>
      <c r="M4" s="1">
        <v>28</v>
      </c>
      <c r="N4" s="1">
        <v>40</v>
      </c>
      <c r="O4" s="1">
        <v>43</v>
      </c>
      <c r="P4" s="1">
        <v>55</v>
      </c>
      <c r="Q4" s="1">
        <v>2</v>
      </c>
      <c r="R4" s="3">
        <f t="shared" ref="R4:R34" si="0">SUM(B4:Q4)</f>
        <v>504</v>
      </c>
      <c r="S4">
        <f t="shared" ref="S4:S34" si="1">R4/3729*100</f>
        <v>13.515687851971038</v>
      </c>
      <c r="T4">
        <f t="shared" ref="T4:T34" si="2">AVERAGE(B4:Q4)</f>
        <v>31.5</v>
      </c>
      <c r="U4">
        <f t="shared" ref="U4:U34" si="3">_xlfn.STDEV.S(B4:Q4)</f>
        <v>24.052719873921397</v>
      </c>
    </row>
    <row r="5" spans="1:21" x14ac:dyDescent="0.2">
      <c r="A5" s="2">
        <v>3</v>
      </c>
      <c r="B5" s="1">
        <v>1</v>
      </c>
      <c r="C5" s="1">
        <v>0</v>
      </c>
      <c r="D5" s="1">
        <v>7</v>
      </c>
      <c r="E5" s="1">
        <v>8</v>
      </c>
      <c r="F5" s="1">
        <v>2</v>
      </c>
      <c r="G5" s="1">
        <v>0</v>
      </c>
      <c r="H5" s="1">
        <v>7</v>
      </c>
      <c r="I5" s="1">
        <v>2</v>
      </c>
      <c r="J5" s="1">
        <v>2</v>
      </c>
      <c r="K5" s="1">
        <v>0</v>
      </c>
      <c r="L5" s="1">
        <v>1</v>
      </c>
      <c r="M5" s="1">
        <v>3</v>
      </c>
      <c r="N5" s="1">
        <v>2</v>
      </c>
      <c r="O5" s="1">
        <v>0</v>
      </c>
      <c r="P5" s="1">
        <v>1</v>
      </c>
      <c r="Q5" s="1">
        <v>4</v>
      </c>
      <c r="R5" s="3">
        <f t="shared" si="0"/>
        <v>40</v>
      </c>
      <c r="S5">
        <f t="shared" si="1"/>
        <v>1.0726736390453204</v>
      </c>
      <c r="T5">
        <f t="shared" si="2"/>
        <v>2.5</v>
      </c>
      <c r="U5">
        <f t="shared" si="3"/>
        <v>2.6583202716502514</v>
      </c>
    </row>
    <row r="6" spans="1:21" x14ac:dyDescent="0.2">
      <c r="A6" s="2">
        <v>4</v>
      </c>
      <c r="B6" s="1">
        <v>15</v>
      </c>
      <c r="C6" s="1">
        <v>0</v>
      </c>
      <c r="D6" s="1">
        <v>12</v>
      </c>
      <c r="E6" s="1">
        <v>12</v>
      </c>
      <c r="F6" s="1">
        <v>1</v>
      </c>
      <c r="G6" s="1">
        <v>0</v>
      </c>
      <c r="H6" s="1">
        <v>1</v>
      </c>
      <c r="I6" s="1">
        <v>0</v>
      </c>
      <c r="J6" s="1">
        <v>3</v>
      </c>
      <c r="K6" s="1">
        <v>0</v>
      </c>
      <c r="L6" s="1">
        <v>2</v>
      </c>
      <c r="M6" s="1">
        <v>1</v>
      </c>
      <c r="N6" s="1">
        <v>3</v>
      </c>
      <c r="O6" s="1">
        <v>0</v>
      </c>
      <c r="P6" s="1">
        <v>0</v>
      </c>
      <c r="Q6" s="1">
        <v>2</v>
      </c>
      <c r="R6" s="3">
        <f t="shared" si="0"/>
        <v>52</v>
      </c>
      <c r="S6">
        <f t="shared" si="1"/>
        <v>1.3944757307589166</v>
      </c>
      <c r="T6">
        <f t="shared" si="2"/>
        <v>3.25</v>
      </c>
      <c r="U6">
        <f t="shared" si="3"/>
        <v>4.9866488413228645</v>
      </c>
    </row>
    <row r="7" spans="1:21" x14ac:dyDescent="0.2">
      <c r="A7" s="2">
        <v>5</v>
      </c>
      <c r="B7" s="1">
        <v>3</v>
      </c>
      <c r="C7" s="1">
        <v>0</v>
      </c>
      <c r="D7" s="1">
        <v>4</v>
      </c>
      <c r="E7" s="1">
        <v>12</v>
      </c>
      <c r="F7" s="1">
        <v>10</v>
      </c>
      <c r="G7" s="1">
        <v>4</v>
      </c>
      <c r="H7" s="1">
        <v>2</v>
      </c>
      <c r="I7" s="1">
        <v>2</v>
      </c>
      <c r="J7" s="1">
        <v>4</v>
      </c>
      <c r="K7" s="1">
        <v>0</v>
      </c>
      <c r="L7" s="1">
        <v>5</v>
      </c>
      <c r="M7" s="1">
        <v>11</v>
      </c>
      <c r="N7" s="1">
        <v>10</v>
      </c>
      <c r="O7" s="1">
        <v>1</v>
      </c>
      <c r="P7" s="1">
        <v>17</v>
      </c>
      <c r="Q7" s="1">
        <v>5</v>
      </c>
      <c r="R7" s="3">
        <f t="shared" si="0"/>
        <v>90</v>
      </c>
      <c r="S7">
        <f t="shared" si="1"/>
        <v>2.4135156878519708</v>
      </c>
      <c r="T7">
        <f t="shared" si="2"/>
        <v>5.625</v>
      </c>
      <c r="U7">
        <f t="shared" si="3"/>
        <v>4.924428900898052</v>
      </c>
    </row>
    <row r="8" spans="1:21" x14ac:dyDescent="0.2">
      <c r="A8" s="2">
        <v>6</v>
      </c>
      <c r="B8" s="1">
        <v>2</v>
      </c>
      <c r="C8" s="1">
        <v>3</v>
      </c>
      <c r="D8" s="1">
        <v>12</v>
      </c>
      <c r="E8" s="1">
        <v>34</v>
      </c>
      <c r="F8" s="1">
        <v>4</v>
      </c>
      <c r="G8" s="1">
        <v>16</v>
      </c>
      <c r="H8" s="1">
        <v>0</v>
      </c>
      <c r="I8" s="1">
        <v>0</v>
      </c>
      <c r="J8" s="1">
        <v>2</v>
      </c>
      <c r="K8" s="1">
        <v>0</v>
      </c>
      <c r="L8" s="1">
        <v>15</v>
      </c>
      <c r="M8" s="1">
        <v>1</v>
      </c>
      <c r="N8" s="1">
        <v>5</v>
      </c>
      <c r="O8" s="1">
        <v>3</v>
      </c>
      <c r="P8" s="1">
        <v>14</v>
      </c>
      <c r="Q8" s="1">
        <v>0</v>
      </c>
      <c r="R8" s="3">
        <f t="shared" si="0"/>
        <v>111</v>
      </c>
      <c r="S8">
        <f t="shared" si="1"/>
        <v>2.9766693483507645</v>
      </c>
      <c r="T8">
        <f t="shared" si="2"/>
        <v>6.9375</v>
      </c>
      <c r="U8">
        <f t="shared" si="3"/>
        <v>9.2193184852966947</v>
      </c>
    </row>
    <row r="9" spans="1:21" x14ac:dyDescent="0.2">
      <c r="A9" s="2">
        <v>7</v>
      </c>
      <c r="B9" s="1">
        <v>0</v>
      </c>
      <c r="C9" s="1">
        <v>0</v>
      </c>
      <c r="D9" s="1">
        <v>1</v>
      </c>
      <c r="E9" s="1">
        <v>1</v>
      </c>
      <c r="F9" s="1">
        <v>0</v>
      </c>
      <c r="G9" s="1">
        <v>0</v>
      </c>
      <c r="H9" s="1">
        <v>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1</v>
      </c>
      <c r="Q9" s="1">
        <v>0</v>
      </c>
      <c r="R9" s="3">
        <f t="shared" si="0"/>
        <v>6</v>
      </c>
      <c r="S9">
        <f t="shared" si="1"/>
        <v>0.16090104585679807</v>
      </c>
      <c r="T9">
        <f t="shared" si="2"/>
        <v>0.375</v>
      </c>
      <c r="U9">
        <f t="shared" si="3"/>
        <v>0.61913918736689033</v>
      </c>
    </row>
    <row r="10" spans="1:21" x14ac:dyDescent="0.2">
      <c r="A10" s="2">
        <v>8</v>
      </c>
      <c r="B10" s="1">
        <v>1</v>
      </c>
      <c r="C10" s="1">
        <v>0</v>
      </c>
      <c r="D10" s="1">
        <v>6</v>
      </c>
      <c r="E10" s="1">
        <v>12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3">
        <f t="shared" si="0"/>
        <v>21</v>
      </c>
      <c r="S10">
        <f t="shared" si="1"/>
        <v>0.56315366049879323</v>
      </c>
      <c r="T10">
        <f t="shared" si="2"/>
        <v>1.3125</v>
      </c>
      <c r="U10">
        <f t="shared" si="3"/>
        <v>3.2190837205639746</v>
      </c>
    </row>
    <row r="11" spans="1:21" x14ac:dyDescent="0.2">
      <c r="A11" s="2">
        <v>9</v>
      </c>
      <c r="B11" s="1">
        <v>47</v>
      </c>
      <c r="C11" s="1">
        <v>4</v>
      </c>
      <c r="D11" s="1">
        <v>26</v>
      </c>
      <c r="E11" s="1">
        <v>45</v>
      </c>
      <c r="F11" s="1">
        <v>16</v>
      </c>
      <c r="G11" s="1">
        <v>0</v>
      </c>
      <c r="H11" s="1">
        <v>0</v>
      </c>
      <c r="I11" s="1">
        <v>1</v>
      </c>
      <c r="J11" s="1">
        <v>0</v>
      </c>
      <c r="K11" s="1">
        <v>19</v>
      </c>
      <c r="L11" s="1">
        <v>124</v>
      </c>
      <c r="M11" s="1">
        <v>44</v>
      </c>
      <c r="N11" s="1">
        <v>13</v>
      </c>
      <c r="O11" s="1">
        <v>29</v>
      </c>
      <c r="P11" s="1">
        <v>23</v>
      </c>
      <c r="Q11" s="1">
        <v>42</v>
      </c>
      <c r="R11" s="3">
        <f t="shared" si="0"/>
        <v>433</v>
      </c>
      <c r="S11">
        <f t="shared" si="1"/>
        <v>11.611692142665595</v>
      </c>
      <c r="T11">
        <f t="shared" si="2"/>
        <v>27.0625</v>
      </c>
      <c r="U11">
        <f t="shared" si="3"/>
        <v>31.027877250412516</v>
      </c>
    </row>
    <row r="12" spans="1:21" x14ac:dyDescent="0.2">
      <c r="A12" s="2">
        <v>10</v>
      </c>
      <c r="B12" s="1">
        <v>39</v>
      </c>
      <c r="C12" s="1">
        <v>16</v>
      </c>
      <c r="D12" s="1">
        <v>31</v>
      </c>
      <c r="E12" s="1">
        <v>73</v>
      </c>
      <c r="F12" s="1">
        <v>9</v>
      </c>
      <c r="G12" s="1">
        <v>1</v>
      </c>
      <c r="H12" s="1">
        <v>0</v>
      </c>
      <c r="I12" s="1">
        <v>0</v>
      </c>
      <c r="J12" s="1">
        <v>0</v>
      </c>
      <c r="K12" s="1">
        <v>16</v>
      </c>
      <c r="L12" s="1">
        <v>34</v>
      </c>
      <c r="M12" s="1">
        <v>12</v>
      </c>
      <c r="N12" s="1">
        <v>15</v>
      </c>
      <c r="O12" s="1">
        <v>8</v>
      </c>
      <c r="P12" s="1">
        <v>9</v>
      </c>
      <c r="Q12" s="1">
        <v>6</v>
      </c>
      <c r="R12" s="3">
        <f t="shared" si="0"/>
        <v>269</v>
      </c>
      <c r="S12">
        <f t="shared" si="1"/>
        <v>7.2137302225797795</v>
      </c>
      <c r="T12">
        <f t="shared" si="2"/>
        <v>16.8125</v>
      </c>
      <c r="U12">
        <f t="shared" si="3"/>
        <v>19.301878146957616</v>
      </c>
    </row>
    <row r="13" spans="1:21" x14ac:dyDescent="0.2">
      <c r="A13" s="2">
        <v>11</v>
      </c>
      <c r="B13" s="1">
        <v>4</v>
      </c>
      <c r="C13" s="1">
        <v>0</v>
      </c>
      <c r="D13" s="1">
        <v>9</v>
      </c>
      <c r="E13" s="1">
        <v>5</v>
      </c>
      <c r="F13" s="1">
        <v>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2</v>
      </c>
      <c r="O13" s="1">
        <v>0</v>
      </c>
      <c r="P13" s="1">
        <v>1</v>
      </c>
      <c r="Q13" s="1">
        <v>4</v>
      </c>
      <c r="R13" s="3">
        <f t="shared" si="0"/>
        <v>28</v>
      </c>
      <c r="S13">
        <f t="shared" si="1"/>
        <v>0.75087154733172434</v>
      </c>
      <c r="T13">
        <f t="shared" si="2"/>
        <v>1.75</v>
      </c>
      <c r="U13">
        <f t="shared" si="3"/>
        <v>2.5690465157330258</v>
      </c>
    </row>
    <row r="14" spans="1:21" x14ac:dyDescent="0.2">
      <c r="A14" s="2">
        <v>12</v>
      </c>
      <c r="B14" s="1">
        <v>11</v>
      </c>
      <c r="C14" s="1">
        <v>0</v>
      </c>
      <c r="D14" s="1">
        <v>17</v>
      </c>
      <c r="E14" s="1">
        <v>9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0</v>
      </c>
      <c r="P14" s="1">
        <v>0</v>
      </c>
      <c r="Q14" s="1">
        <v>3</v>
      </c>
      <c r="R14" s="3">
        <f t="shared" si="0"/>
        <v>43</v>
      </c>
      <c r="S14">
        <f t="shared" si="1"/>
        <v>1.1531241619737196</v>
      </c>
      <c r="T14">
        <f t="shared" si="2"/>
        <v>2.6875</v>
      </c>
      <c r="U14">
        <f t="shared" si="3"/>
        <v>5.0822403196490686</v>
      </c>
    </row>
    <row r="15" spans="1:21" x14ac:dyDescent="0.2">
      <c r="A15" s="2">
        <v>13</v>
      </c>
      <c r="B15" s="1">
        <v>24</v>
      </c>
      <c r="C15" s="1">
        <v>1</v>
      </c>
      <c r="D15" s="1">
        <v>0</v>
      </c>
      <c r="E15" s="1">
        <v>16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6</v>
      </c>
      <c r="M15" s="1">
        <v>12</v>
      </c>
      <c r="N15" s="1">
        <v>2</v>
      </c>
      <c r="O15" s="1">
        <v>0</v>
      </c>
      <c r="P15" s="1">
        <v>6</v>
      </c>
      <c r="Q15" s="1">
        <v>2</v>
      </c>
      <c r="R15" s="3">
        <f t="shared" si="0"/>
        <v>70</v>
      </c>
      <c r="S15">
        <f t="shared" si="1"/>
        <v>1.8771788683293107</v>
      </c>
      <c r="T15">
        <f t="shared" si="2"/>
        <v>4.375</v>
      </c>
      <c r="U15">
        <f t="shared" si="3"/>
        <v>7.0793125843309577</v>
      </c>
    </row>
    <row r="16" spans="1:21" x14ac:dyDescent="0.2">
      <c r="A16" s="2">
        <v>14</v>
      </c>
      <c r="B16" s="1">
        <v>9</v>
      </c>
      <c r="C16" s="1">
        <v>5</v>
      </c>
      <c r="D16" s="1">
        <v>8</v>
      </c>
      <c r="E16" s="1">
        <v>39</v>
      </c>
      <c r="F16" s="1">
        <v>0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4</v>
      </c>
      <c r="M16" s="1">
        <v>3</v>
      </c>
      <c r="N16" s="1">
        <v>0</v>
      </c>
      <c r="O16" s="1">
        <v>0</v>
      </c>
      <c r="P16" s="1">
        <v>8</v>
      </c>
      <c r="Q16" s="1">
        <v>1</v>
      </c>
      <c r="R16" s="3">
        <f t="shared" si="0"/>
        <v>79</v>
      </c>
      <c r="S16">
        <f t="shared" si="1"/>
        <v>2.1185304371145079</v>
      </c>
      <c r="T16">
        <f t="shared" si="2"/>
        <v>4.9375</v>
      </c>
      <c r="U16">
        <f t="shared" si="3"/>
        <v>9.6434347269701242</v>
      </c>
    </row>
    <row r="17" spans="1:21" x14ac:dyDescent="0.2">
      <c r="A17" s="2">
        <v>15</v>
      </c>
      <c r="B17" s="1">
        <v>0</v>
      </c>
      <c r="C17" s="1">
        <v>0</v>
      </c>
      <c r="D17" s="1">
        <v>0</v>
      </c>
      <c r="E17" s="1">
        <v>3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2</v>
      </c>
      <c r="Q17" s="1">
        <v>1</v>
      </c>
      <c r="R17" s="3">
        <f t="shared" si="0"/>
        <v>7</v>
      </c>
      <c r="S17">
        <f t="shared" si="1"/>
        <v>0.18771788683293109</v>
      </c>
      <c r="T17">
        <f t="shared" si="2"/>
        <v>0.4375</v>
      </c>
      <c r="U17">
        <f t="shared" si="3"/>
        <v>0.89209491273817565</v>
      </c>
    </row>
    <row r="18" spans="1:21" x14ac:dyDescent="0.2">
      <c r="A18" s="2">
        <v>16</v>
      </c>
      <c r="B18" s="1">
        <v>1</v>
      </c>
      <c r="C18" s="1">
        <v>0</v>
      </c>
      <c r="D18" s="1">
        <v>7</v>
      </c>
      <c r="E18" s="1">
        <v>7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2</v>
      </c>
      <c r="R18" s="3">
        <f t="shared" si="0"/>
        <v>18</v>
      </c>
      <c r="S18">
        <f t="shared" si="1"/>
        <v>0.48270313757039418</v>
      </c>
      <c r="T18">
        <f t="shared" si="2"/>
        <v>1.125</v>
      </c>
      <c r="U18">
        <f t="shared" si="3"/>
        <v>2.3629078131263039</v>
      </c>
    </row>
    <row r="19" spans="1:21" x14ac:dyDescent="0.2">
      <c r="A19" s="2">
        <v>17</v>
      </c>
      <c r="B19" s="1">
        <v>13</v>
      </c>
      <c r="C19" s="1">
        <v>0</v>
      </c>
      <c r="D19" s="1">
        <v>5</v>
      </c>
      <c r="E19" s="1">
        <v>10</v>
      </c>
      <c r="F19" s="1">
        <v>38</v>
      </c>
      <c r="G19" s="1">
        <v>1</v>
      </c>
      <c r="H19" s="1">
        <v>16</v>
      </c>
      <c r="I19" s="1">
        <v>27</v>
      </c>
      <c r="J19" s="1">
        <v>35</v>
      </c>
      <c r="K19" s="1">
        <v>0</v>
      </c>
      <c r="L19" s="1">
        <v>105</v>
      </c>
      <c r="M19" s="1">
        <v>45</v>
      </c>
      <c r="N19" s="1">
        <v>29</v>
      </c>
      <c r="O19" s="1">
        <v>49</v>
      </c>
      <c r="P19" s="1">
        <v>23</v>
      </c>
      <c r="Q19" s="1">
        <v>41</v>
      </c>
      <c r="R19" s="3">
        <f t="shared" si="0"/>
        <v>437</v>
      </c>
      <c r="S19">
        <f t="shared" si="1"/>
        <v>11.718959506570126</v>
      </c>
      <c r="T19">
        <f t="shared" si="2"/>
        <v>27.3125</v>
      </c>
      <c r="U19">
        <f t="shared" si="3"/>
        <v>26.476955388916352</v>
      </c>
    </row>
    <row r="20" spans="1:21" x14ac:dyDescent="0.2">
      <c r="A20" s="2">
        <v>18</v>
      </c>
      <c r="B20" s="1">
        <v>25</v>
      </c>
      <c r="C20" s="1">
        <v>1</v>
      </c>
      <c r="D20" s="1">
        <v>14</v>
      </c>
      <c r="E20" s="1">
        <v>14</v>
      </c>
      <c r="F20" s="1">
        <v>9</v>
      </c>
      <c r="G20" s="1">
        <v>2</v>
      </c>
      <c r="H20" s="1">
        <v>5</v>
      </c>
      <c r="I20" s="1">
        <v>9</v>
      </c>
      <c r="J20" s="1">
        <v>17</v>
      </c>
      <c r="K20" s="1">
        <v>0</v>
      </c>
      <c r="L20" s="1">
        <v>40</v>
      </c>
      <c r="M20" s="1">
        <v>10</v>
      </c>
      <c r="N20" s="1">
        <v>19</v>
      </c>
      <c r="O20" s="1">
        <v>32</v>
      </c>
      <c r="P20" s="1">
        <v>14</v>
      </c>
      <c r="Q20" s="1">
        <v>4</v>
      </c>
      <c r="R20" s="3">
        <f t="shared" si="0"/>
        <v>215</v>
      </c>
      <c r="S20">
        <f t="shared" si="1"/>
        <v>5.7656208098685973</v>
      </c>
      <c r="T20">
        <f t="shared" si="2"/>
        <v>13.4375</v>
      </c>
      <c r="U20">
        <f t="shared" si="3"/>
        <v>11.272200317595496</v>
      </c>
    </row>
    <row r="21" spans="1:21" x14ac:dyDescent="0.2">
      <c r="A21" s="2">
        <v>19</v>
      </c>
      <c r="B21" s="1">
        <v>1</v>
      </c>
      <c r="C21" s="1">
        <v>0</v>
      </c>
      <c r="D21" s="1">
        <v>0</v>
      </c>
      <c r="E21" s="1">
        <v>0</v>
      </c>
      <c r="F21" s="1">
        <v>5</v>
      </c>
      <c r="G21" s="1">
        <v>0</v>
      </c>
      <c r="H21" s="1">
        <v>10</v>
      </c>
      <c r="I21" s="1">
        <v>2</v>
      </c>
      <c r="J21" s="1">
        <v>0</v>
      </c>
      <c r="K21" s="1">
        <v>0</v>
      </c>
      <c r="L21" s="1">
        <v>0</v>
      </c>
      <c r="M21" s="1">
        <v>1</v>
      </c>
      <c r="N21" s="1">
        <v>1</v>
      </c>
      <c r="O21" s="1">
        <v>0</v>
      </c>
      <c r="P21" s="1">
        <v>0</v>
      </c>
      <c r="Q21" s="1">
        <v>5</v>
      </c>
      <c r="R21" s="3">
        <f t="shared" si="0"/>
        <v>25</v>
      </c>
      <c r="S21">
        <f t="shared" si="1"/>
        <v>0.67042102440332529</v>
      </c>
      <c r="T21">
        <f t="shared" si="2"/>
        <v>1.5625</v>
      </c>
      <c r="U21">
        <f t="shared" si="3"/>
        <v>2.8040149785619906</v>
      </c>
    </row>
    <row r="22" spans="1:21" x14ac:dyDescent="0.2">
      <c r="A22" s="2">
        <v>20</v>
      </c>
      <c r="B22" s="1">
        <v>10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1</v>
      </c>
      <c r="J22" s="1">
        <v>0</v>
      </c>
      <c r="K22" s="1">
        <v>0</v>
      </c>
      <c r="L22" s="1">
        <v>0</v>
      </c>
      <c r="M22" s="1">
        <v>1</v>
      </c>
      <c r="N22" s="1">
        <v>1</v>
      </c>
      <c r="O22" s="1">
        <v>0</v>
      </c>
      <c r="P22" s="1">
        <v>0</v>
      </c>
      <c r="Q22" s="1">
        <v>1</v>
      </c>
      <c r="R22" s="3">
        <f t="shared" si="0"/>
        <v>17</v>
      </c>
      <c r="S22">
        <f t="shared" si="1"/>
        <v>0.45588629659426116</v>
      </c>
      <c r="T22">
        <f t="shared" si="2"/>
        <v>1.0625</v>
      </c>
      <c r="U22">
        <f t="shared" si="3"/>
        <v>2.5157835094989127</v>
      </c>
    </row>
    <row r="23" spans="1:21" x14ac:dyDescent="0.2">
      <c r="A23" s="2">
        <v>21</v>
      </c>
      <c r="B23" s="1">
        <v>10</v>
      </c>
      <c r="C23" s="1">
        <v>0</v>
      </c>
      <c r="D23" s="1">
        <v>1</v>
      </c>
      <c r="E23" s="1">
        <v>0</v>
      </c>
      <c r="F23" s="1">
        <v>7</v>
      </c>
      <c r="G23" s="1">
        <v>0</v>
      </c>
      <c r="H23" s="1">
        <v>2</v>
      </c>
      <c r="I23" s="1">
        <v>2</v>
      </c>
      <c r="J23" s="1">
        <v>4</v>
      </c>
      <c r="K23" s="1">
        <v>0</v>
      </c>
      <c r="L23" s="1">
        <v>1</v>
      </c>
      <c r="M23" s="1">
        <v>4</v>
      </c>
      <c r="N23" s="1">
        <v>11</v>
      </c>
      <c r="O23" s="1">
        <v>5</v>
      </c>
      <c r="P23" s="1">
        <v>1</v>
      </c>
      <c r="Q23" s="1">
        <v>8</v>
      </c>
      <c r="R23" s="3">
        <f t="shared" si="0"/>
        <v>56</v>
      </c>
      <c r="S23">
        <f t="shared" si="1"/>
        <v>1.5017430946634487</v>
      </c>
      <c r="T23">
        <f t="shared" si="2"/>
        <v>3.5</v>
      </c>
      <c r="U23">
        <f t="shared" si="3"/>
        <v>3.7058512292499457</v>
      </c>
    </row>
    <row r="24" spans="1:21" x14ac:dyDescent="0.2">
      <c r="A24" s="2">
        <v>22</v>
      </c>
      <c r="B24" s="1">
        <v>7</v>
      </c>
      <c r="C24" s="1">
        <v>0</v>
      </c>
      <c r="D24" s="1">
        <v>3</v>
      </c>
      <c r="E24" s="1">
        <v>1</v>
      </c>
      <c r="F24" s="1">
        <v>0</v>
      </c>
      <c r="G24" s="1">
        <v>0</v>
      </c>
      <c r="H24" s="1">
        <v>2</v>
      </c>
      <c r="I24" s="1">
        <v>2</v>
      </c>
      <c r="J24" s="1">
        <v>3</v>
      </c>
      <c r="K24" s="1">
        <v>0</v>
      </c>
      <c r="L24" s="1">
        <v>6</v>
      </c>
      <c r="M24" s="1">
        <v>0</v>
      </c>
      <c r="N24" s="1">
        <v>8</v>
      </c>
      <c r="O24" s="1">
        <v>7</v>
      </c>
      <c r="P24" s="1">
        <v>2</v>
      </c>
      <c r="Q24" s="1">
        <v>2</v>
      </c>
      <c r="R24" s="3">
        <f t="shared" si="0"/>
        <v>43</v>
      </c>
      <c r="S24">
        <f t="shared" si="1"/>
        <v>1.1531241619737196</v>
      </c>
      <c r="T24">
        <f t="shared" si="2"/>
        <v>2.6875</v>
      </c>
      <c r="U24">
        <f t="shared" si="3"/>
        <v>2.7980648074457939</v>
      </c>
    </row>
    <row r="25" spans="1:21" x14ac:dyDescent="0.2">
      <c r="A25" s="2">
        <v>23</v>
      </c>
      <c r="B25" s="1">
        <v>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2</v>
      </c>
      <c r="R25" s="3">
        <f t="shared" si="0"/>
        <v>4</v>
      </c>
      <c r="S25">
        <f t="shared" si="1"/>
        <v>0.10726736390453205</v>
      </c>
      <c r="T25">
        <f t="shared" si="2"/>
        <v>0.25</v>
      </c>
      <c r="U25">
        <f t="shared" si="3"/>
        <v>0.68313005106397318</v>
      </c>
    </row>
    <row r="26" spans="1:21" x14ac:dyDescent="0.2">
      <c r="A26" s="2">
        <v>24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3">
        <f t="shared" si="0"/>
        <v>4</v>
      </c>
      <c r="S26">
        <f t="shared" si="1"/>
        <v>0.10726736390453205</v>
      </c>
      <c r="T26">
        <f t="shared" si="2"/>
        <v>0.25</v>
      </c>
      <c r="U26">
        <f t="shared" si="3"/>
        <v>0.44721359549995793</v>
      </c>
    </row>
    <row r="27" spans="1:21" x14ac:dyDescent="0.2">
      <c r="A27" s="2">
        <v>25</v>
      </c>
      <c r="B27" s="1">
        <v>2</v>
      </c>
      <c r="C27" s="1">
        <v>5</v>
      </c>
      <c r="D27" s="1">
        <v>5</v>
      </c>
      <c r="E27" s="1">
        <v>4</v>
      </c>
      <c r="F27" s="1">
        <v>14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96</v>
      </c>
      <c r="M27" s="1">
        <v>51</v>
      </c>
      <c r="N27" s="1">
        <v>9</v>
      </c>
      <c r="O27" s="1">
        <v>9</v>
      </c>
      <c r="P27" s="1">
        <v>6</v>
      </c>
      <c r="Q27" s="1">
        <v>27</v>
      </c>
      <c r="R27" s="3">
        <f t="shared" si="0"/>
        <v>229</v>
      </c>
      <c r="S27">
        <f t="shared" si="1"/>
        <v>6.1410565835344597</v>
      </c>
      <c r="T27">
        <f t="shared" si="2"/>
        <v>14.3125</v>
      </c>
      <c r="U27">
        <f t="shared" si="3"/>
        <v>25.473433874005551</v>
      </c>
    </row>
    <row r="28" spans="1:21" x14ac:dyDescent="0.2">
      <c r="A28" s="2">
        <v>26</v>
      </c>
      <c r="B28" s="1">
        <v>1</v>
      </c>
      <c r="C28" s="1">
        <v>11</v>
      </c>
      <c r="D28" s="1">
        <v>4</v>
      </c>
      <c r="E28" s="1">
        <v>2</v>
      </c>
      <c r="F28" s="1">
        <v>2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22</v>
      </c>
      <c r="M28" s="1">
        <v>14</v>
      </c>
      <c r="N28" s="1">
        <v>11</v>
      </c>
      <c r="O28" s="1">
        <v>0</v>
      </c>
      <c r="P28" s="1">
        <v>4</v>
      </c>
      <c r="Q28" s="1">
        <v>9</v>
      </c>
      <c r="R28" s="3">
        <f t="shared" si="0"/>
        <v>81</v>
      </c>
      <c r="S28">
        <f t="shared" si="1"/>
        <v>2.1721641190667738</v>
      </c>
      <c r="T28">
        <f t="shared" si="2"/>
        <v>5.0625</v>
      </c>
      <c r="U28">
        <f t="shared" si="3"/>
        <v>6.5060868935687193</v>
      </c>
    </row>
    <row r="29" spans="1:21" x14ac:dyDescent="0.2">
      <c r="A29" s="2">
        <v>27</v>
      </c>
      <c r="B29" s="1">
        <v>0</v>
      </c>
      <c r="C29" s="1">
        <v>0</v>
      </c>
      <c r="D29" s="1">
        <v>1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3</v>
      </c>
      <c r="N29" s="1">
        <v>0</v>
      </c>
      <c r="O29" s="1">
        <v>0</v>
      </c>
      <c r="P29" s="1">
        <v>0</v>
      </c>
      <c r="Q29" s="1">
        <v>8</v>
      </c>
      <c r="R29" s="3">
        <f t="shared" si="0"/>
        <v>13</v>
      </c>
      <c r="S29">
        <f t="shared" si="1"/>
        <v>0.34861893268972916</v>
      </c>
      <c r="T29">
        <f t="shared" si="2"/>
        <v>0.8125</v>
      </c>
      <c r="U29">
        <f t="shared" si="3"/>
        <v>2.0726392192886185</v>
      </c>
    </row>
    <row r="30" spans="1:21" x14ac:dyDescent="0.2">
      <c r="A30" s="2">
        <v>28</v>
      </c>
      <c r="B30" s="1">
        <v>0</v>
      </c>
      <c r="C30" s="1">
        <v>0</v>
      </c>
      <c r="D30" s="1">
        <v>2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2</v>
      </c>
      <c r="N30" s="1">
        <v>1</v>
      </c>
      <c r="O30" s="1">
        <v>0</v>
      </c>
      <c r="P30" s="1">
        <v>0</v>
      </c>
      <c r="Q30" s="1">
        <v>2</v>
      </c>
      <c r="R30" s="3">
        <f t="shared" si="0"/>
        <v>7</v>
      </c>
      <c r="S30">
        <f t="shared" si="1"/>
        <v>0.18771788683293109</v>
      </c>
      <c r="T30">
        <f t="shared" si="2"/>
        <v>0.4375</v>
      </c>
      <c r="U30">
        <f t="shared" si="3"/>
        <v>0.81394102980498528</v>
      </c>
    </row>
    <row r="31" spans="1:21" x14ac:dyDescent="0.2">
      <c r="A31" s="2">
        <v>29</v>
      </c>
      <c r="B31" s="1">
        <v>2</v>
      </c>
      <c r="C31" s="1">
        <v>2</v>
      </c>
      <c r="D31" s="1">
        <v>0</v>
      </c>
      <c r="E31" s="1">
        <v>2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2</v>
      </c>
      <c r="M31" s="1">
        <v>23</v>
      </c>
      <c r="N31" s="1">
        <v>3</v>
      </c>
      <c r="O31" s="1">
        <v>0</v>
      </c>
      <c r="P31" s="1">
        <v>1</v>
      </c>
      <c r="Q31" s="1">
        <v>3</v>
      </c>
      <c r="R31" s="3">
        <f t="shared" si="0"/>
        <v>39</v>
      </c>
      <c r="S31">
        <f t="shared" si="1"/>
        <v>1.0458567980691875</v>
      </c>
      <c r="T31">
        <f t="shared" si="2"/>
        <v>2.4375</v>
      </c>
      <c r="U31">
        <f t="shared" si="3"/>
        <v>5.5972463467911311</v>
      </c>
    </row>
    <row r="32" spans="1:21" x14ac:dyDescent="0.2">
      <c r="A32" s="2">
        <v>30</v>
      </c>
      <c r="B32" s="1">
        <v>0</v>
      </c>
      <c r="C32" s="1">
        <v>6</v>
      </c>
      <c r="D32" s="1">
        <v>3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2</v>
      </c>
      <c r="M32" s="1">
        <v>0</v>
      </c>
      <c r="N32" s="1">
        <v>3</v>
      </c>
      <c r="O32" s="1">
        <v>0</v>
      </c>
      <c r="P32" s="1">
        <v>2</v>
      </c>
      <c r="Q32" s="1">
        <v>2</v>
      </c>
      <c r="R32" s="3">
        <f t="shared" si="0"/>
        <v>18</v>
      </c>
      <c r="S32">
        <f t="shared" si="1"/>
        <v>0.48270313757039418</v>
      </c>
      <c r="T32">
        <f t="shared" si="2"/>
        <v>1.125</v>
      </c>
      <c r="U32">
        <f t="shared" si="3"/>
        <v>1.7464249196572981</v>
      </c>
    </row>
    <row r="33" spans="1:21" x14ac:dyDescent="0.2">
      <c r="A33" s="2">
        <v>31</v>
      </c>
      <c r="B33" s="1">
        <v>0</v>
      </c>
      <c r="C33" s="1">
        <v>0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2</v>
      </c>
      <c r="O33" s="1">
        <v>0</v>
      </c>
      <c r="P33" s="1">
        <v>0</v>
      </c>
      <c r="Q33" s="1">
        <v>5</v>
      </c>
      <c r="R33" s="3">
        <f t="shared" si="0"/>
        <v>8</v>
      </c>
      <c r="S33">
        <f t="shared" si="1"/>
        <v>0.2145347278090641</v>
      </c>
      <c r="T33">
        <f t="shared" si="2"/>
        <v>0.5</v>
      </c>
      <c r="U33">
        <f t="shared" si="3"/>
        <v>1.3165611772087666</v>
      </c>
    </row>
    <row r="34" spans="1:21" x14ac:dyDescent="0.2">
      <c r="A34" s="2">
        <v>32</v>
      </c>
      <c r="B34" s="1">
        <v>0</v>
      </c>
      <c r="C34" s="1">
        <v>0</v>
      </c>
      <c r="D34" s="1">
        <v>2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5</v>
      </c>
      <c r="R34" s="3">
        <f t="shared" si="0"/>
        <v>7</v>
      </c>
      <c r="S34">
        <f t="shared" si="1"/>
        <v>0.18771788683293109</v>
      </c>
      <c r="T34">
        <f t="shared" si="2"/>
        <v>0.4375</v>
      </c>
      <c r="U34">
        <f t="shared" si="3"/>
        <v>1.3149778198382918</v>
      </c>
    </row>
    <row r="35" spans="1:21" x14ac:dyDescent="0.2">
      <c r="Q35" s="3" t="s">
        <v>24</v>
      </c>
      <c r="R35" s="3">
        <f>SUM(R3:R34)</f>
        <v>3729</v>
      </c>
      <c r="S35">
        <f>SUM(S3:S34)</f>
        <v>100</v>
      </c>
    </row>
  </sheetData>
  <conditionalFormatting sqref="S1:S1048576">
    <cfRule type="cellIs" dxfId="0" priority="1" operator="greaterThan">
      <formula>4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zoomScale="70" zoomScaleNormal="70" workbookViewId="0">
      <selection activeCell="S1" sqref="S1"/>
    </sheetView>
  </sheetViews>
  <sheetFormatPr baseColWidth="10" defaultColWidth="8.83203125" defaultRowHeight="15" x14ac:dyDescent="0.2"/>
  <sheetData>
    <row r="1" spans="1:19" x14ac:dyDescent="0.2">
      <c r="A1" s="2"/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9</v>
      </c>
      <c r="H1" s="2" t="s">
        <v>12</v>
      </c>
      <c r="I1" s="2" t="s">
        <v>14</v>
      </c>
      <c r="J1" s="2" t="s">
        <v>15</v>
      </c>
      <c r="K1" s="2" t="s">
        <v>17</v>
      </c>
      <c r="L1" s="2" t="s">
        <v>1</v>
      </c>
      <c r="M1" s="2" t="s">
        <v>3</v>
      </c>
      <c r="N1" s="2" t="s">
        <v>8</v>
      </c>
      <c r="O1" s="2" t="s">
        <v>10</v>
      </c>
      <c r="P1" s="2" t="s">
        <v>11</v>
      </c>
      <c r="Q1" s="2" t="s">
        <v>16</v>
      </c>
      <c r="R1" s="3" t="s">
        <v>25</v>
      </c>
      <c r="S1" t="s">
        <v>28</v>
      </c>
    </row>
    <row r="2" spans="1:19" x14ac:dyDescent="0.2">
      <c r="A2" s="2" t="s">
        <v>18</v>
      </c>
      <c r="B2" s="2" t="s">
        <v>20</v>
      </c>
      <c r="C2" s="2" t="s">
        <v>20</v>
      </c>
      <c r="D2" s="2" t="s">
        <v>20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20</v>
      </c>
      <c r="R2" s="3" t="s">
        <v>20</v>
      </c>
      <c r="S2" t="s">
        <v>20</v>
      </c>
    </row>
    <row r="3" spans="1:19" x14ac:dyDescent="0.2">
      <c r="A3" s="2">
        <v>1</v>
      </c>
      <c r="B3" s="1">
        <v>1</v>
      </c>
      <c r="C3" s="1">
        <v>1</v>
      </c>
      <c r="D3" s="1">
        <v>1</v>
      </c>
      <c r="E3" s="1">
        <v>1</v>
      </c>
      <c r="F3" s="1">
        <v>3</v>
      </c>
      <c r="G3" s="1">
        <v>2</v>
      </c>
      <c r="H3" s="1">
        <v>1</v>
      </c>
      <c r="I3" s="1">
        <v>1</v>
      </c>
      <c r="J3" s="1">
        <v>1</v>
      </c>
      <c r="K3" s="1">
        <v>10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3">
        <f>AVERAGE(B3:Q3)</f>
        <v>1.75</v>
      </c>
      <c r="S3">
        <f>_xlfn.STDEV.S(B3:Q3)</f>
        <v>2.2656860623955239</v>
      </c>
    </row>
    <row r="4" spans="1:19" x14ac:dyDescent="0.2">
      <c r="A4" s="2">
        <v>2</v>
      </c>
      <c r="B4" s="1">
        <v>1</v>
      </c>
      <c r="C4" s="1">
        <v>1</v>
      </c>
      <c r="D4" s="1">
        <v>1</v>
      </c>
      <c r="E4" s="1">
        <v>1</v>
      </c>
      <c r="F4" s="1">
        <v>2</v>
      </c>
      <c r="G4" s="1">
        <v>2</v>
      </c>
      <c r="H4" s="1">
        <v>1</v>
      </c>
      <c r="I4" s="1">
        <v>1</v>
      </c>
      <c r="J4" s="1">
        <v>2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3">
        <f t="shared" ref="R4:R34" si="0">AVERAGE(B4:Q4)</f>
        <v>1.1875</v>
      </c>
      <c r="S4">
        <f t="shared" ref="S4:S34" si="1">_xlfn.STDEV.S(B4:Q4)</f>
        <v>0.40311288741492751</v>
      </c>
    </row>
    <row r="5" spans="1:19" x14ac:dyDescent="0.2">
      <c r="A5" s="2">
        <v>3</v>
      </c>
      <c r="B5" s="1">
        <v>3</v>
      </c>
      <c r="C5" s="1"/>
      <c r="D5" s="1">
        <v>1</v>
      </c>
      <c r="E5" s="1">
        <v>1</v>
      </c>
      <c r="F5" s="1">
        <v>2</v>
      </c>
      <c r="G5" s="1"/>
      <c r="H5" s="1">
        <v>1</v>
      </c>
      <c r="I5" s="1">
        <v>1</v>
      </c>
      <c r="J5" s="1">
        <v>2</v>
      </c>
      <c r="K5" s="1"/>
      <c r="L5" s="1">
        <v>7</v>
      </c>
      <c r="M5" s="1">
        <v>2</v>
      </c>
      <c r="N5" s="1">
        <v>2</v>
      </c>
      <c r="O5" s="1"/>
      <c r="P5" s="1">
        <v>1</v>
      </c>
      <c r="Q5" s="1">
        <v>1</v>
      </c>
      <c r="R5" s="3">
        <f t="shared" si="0"/>
        <v>2</v>
      </c>
      <c r="S5">
        <f t="shared" si="1"/>
        <v>1.7056057308448835</v>
      </c>
    </row>
    <row r="6" spans="1:19" x14ac:dyDescent="0.2">
      <c r="A6" s="2">
        <v>4</v>
      </c>
      <c r="B6" s="1">
        <v>1</v>
      </c>
      <c r="C6" s="1"/>
      <c r="D6" s="1">
        <v>1</v>
      </c>
      <c r="E6" s="1">
        <v>1</v>
      </c>
      <c r="F6" s="1">
        <v>2</v>
      </c>
      <c r="G6" s="1"/>
      <c r="H6" s="1">
        <v>3</v>
      </c>
      <c r="I6" s="1"/>
      <c r="J6" s="1">
        <v>1</v>
      </c>
      <c r="K6" s="1"/>
      <c r="L6" s="1">
        <v>1</v>
      </c>
      <c r="M6" s="1">
        <v>4</v>
      </c>
      <c r="N6" s="1">
        <v>1</v>
      </c>
      <c r="O6" s="1"/>
      <c r="P6" s="1"/>
      <c r="Q6" s="1">
        <v>1</v>
      </c>
      <c r="R6" s="3">
        <f t="shared" si="0"/>
        <v>1.6</v>
      </c>
      <c r="S6">
        <f t="shared" si="1"/>
        <v>1.0749676997731399</v>
      </c>
    </row>
    <row r="7" spans="1:19" x14ac:dyDescent="0.2">
      <c r="A7" s="2">
        <v>5</v>
      </c>
      <c r="B7" s="1">
        <v>2</v>
      </c>
      <c r="C7" s="1"/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2</v>
      </c>
      <c r="J7" s="1">
        <v>1</v>
      </c>
      <c r="K7" s="1"/>
      <c r="L7" s="1">
        <v>3</v>
      </c>
      <c r="M7" s="1">
        <v>1</v>
      </c>
      <c r="N7" s="1">
        <v>1</v>
      </c>
      <c r="O7" s="1">
        <v>2</v>
      </c>
      <c r="P7" s="1">
        <v>1</v>
      </c>
      <c r="Q7" s="1">
        <v>1</v>
      </c>
      <c r="R7" s="3">
        <f t="shared" si="0"/>
        <v>1.3571428571428572</v>
      </c>
      <c r="S7">
        <f t="shared" si="1"/>
        <v>0.63332369377665099</v>
      </c>
    </row>
    <row r="8" spans="1:19" x14ac:dyDescent="0.2">
      <c r="A8" s="2">
        <v>6</v>
      </c>
      <c r="B8" s="1">
        <v>2</v>
      </c>
      <c r="C8" s="1">
        <v>3</v>
      </c>
      <c r="D8" s="1">
        <v>1</v>
      </c>
      <c r="E8" s="1">
        <v>1</v>
      </c>
      <c r="F8" s="1">
        <v>3</v>
      </c>
      <c r="G8" s="1">
        <v>2</v>
      </c>
      <c r="H8" s="1"/>
      <c r="I8" s="1"/>
      <c r="J8" s="1">
        <v>17</v>
      </c>
      <c r="K8" s="1"/>
      <c r="L8" s="1">
        <v>1</v>
      </c>
      <c r="M8" s="1">
        <v>1</v>
      </c>
      <c r="N8" s="1">
        <v>1</v>
      </c>
      <c r="O8" s="1">
        <v>1</v>
      </c>
      <c r="P8" s="1">
        <v>1</v>
      </c>
      <c r="Q8" s="1"/>
      <c r="R8" s="3">
        <f t="shared" si="0"/>
        <v>2.8333333333333335</v>
      </c>
      <c r="S8">
        <f t="shared" si="1"/>
        <v>4.5293654649577038</v>
      </c>
    </row>
    <row r="9" spans="1:19" x14ac:dyDescent="0.2">
      <c r="A9" s="2">
        <v>7</v>
      </c>
      <c r="B9" s="1"/>
      <c r="C9" s="1"/>
      <c r="D9" s="1">
        <v>1</v>
      </c>
      <c r="E9" s="1">
        <v>1</v>
      </c>
      <c r="F9" s="1"/>
      <c r="G9" s="1"/>
      <c r="H9" s="1">
        <v>7</v>
      </c>
      <c r="I9" s="1"/>
      <c r="J9" s="1"/>
      <c r="K9" s="1"/>
      <c r="L9" s="1"/>
      <c r="M9" s="1"/>
      <c r="N9" s="1">
        <v>1</v>
      </c>
      <c r="O9" s="1"/>
      <c r="P9" s="1">
        <v>9</v>
      </c>
      <c r="Q9" s="1"/>
      <c r="R9" s="3">
        <f t="shared" si="0"/>
        <v>3.8</v>
      </c>
      <c r="S9">
        <f t="shared" si="1"/>
        <v>3.8987177379235853</v>
      </c>
    </row>
    <row r="10" spans="1:19" x14ac:dyDescent="0.2">
      <c r="A10" s="2">
        <v>8</v>
      </c>
      <c r="B10" s="1">
        <v>1</v>
      </c>
      <c r="C10" s="1"/>
      <c r="D10" s="1">
        <v>1</v>
      </c>
      <c r="E10" s="1">
        <v>2</v>
      </c>
      <c r="F10" s="1">
        <v>1</v>
      </c>
      <c r="G10" s="1"/>
      <c r="H10" s="1"/>
      <c r="I10" s="1"/>
      <c r="J10" s="1"/>
      <c r="K10" s="1"/>
      <c r="L10" s="1">
        <v>1</v>
      </c>
      <c r="M10" s="1"/>
      <c r="N10" s="1"/>
      <c r="O10" s="1"/>
      <c r="P10" s="1"/>
      <c r="Q10" s="1"/>
      <c r="R10" s="3">
        <f t="shared" si="0"/>
        <v>1.2</v>
      </c>
      <c r="S10">
        <f t="shared" si="1"/>
        <v>0.44721359549995787</v>
      </c>
    </row>
    <row r="11" spans="1:19" x14ac:dyDescent="0.2">
      <c r="A11" s="2">
        <v>9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/>
      <c r="H11" s="1"/>
      <c r="I11" s="1">
        <v>7</v>
      </c>
      <c r="J11" s="1"/>
      <c r="K11" s="1">
        <v>2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3">
        <f t="shared" si="0"/>
        <v>1.5384615384615385</v>
      </c>
      <c r="S11">
        <f t="shared" si="1"/>
        <v>1.6641005886756872</v>
      </c>
    </row>
    <row r="12" spans="1:19" x14ac:dyDescent="0.2">
      <c r="A12" s="2">
        <v>10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6</v>
      </c>
      <c r="H12" s="1"/>
      <c r="I12" s="1"/>
      <c r="J12" s="1"/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3">
        <f t="shared" si="0"/>
        <v>1.3846153846153846</v>
      </c>
      <c r="S12">
        <f t="shared" si="1"/>
        <v>1.3867504905630728</v>
      </c>
    </row>
    <row r="13" spans="1:19" x14ac:dyDescent="0.2">
      <c r="A13" s="2">
        <v>11</v>
      </c>
      <c r="B13" s="1">
        <v>1</v>
      </c>
      <c r="C13" s="1"/>
      <c r="D13" s="1">
        <v>1</v>
      </c>
      <c r="E13" s="1">
        <v>1</v>
      </c>
      <c r="F13" s="1">
        <v>1</v>
      </c>
      <c r="G13" s="1"/>
      <c r="H13" s="1"/>
      <c r="I13" s="1"/>
      <c r="J13" s="1"/>
      <c r="K13" s="1"/>
      <c r="L13" s="1">
        <v>120</v>
      </c>
      <c r="M13" s="1"/>
      <c r="N13" s="1">
        <v>1</v>
      </c>
      <c r="O13" s="1"/>
      <c r="P13" s="1">
        <v>1</v>
      </c>
      <c r="Q13" s="1">
        <v>4</v>
      </c>
      <c r="R13" s="3">
        <f t="shared" si="0"/>
        <v>16.25</v>
      </c>
      <c r="S13">
        <f t="shared" si="1"/>
        <v>41.934472692523514</v>
      </c>
    </row>
    <row r="14" spans="1:19" x14ac:dyDescent="0.2">
      <c r="A14" s="2">
        <v>12</v>
      </c>
      <c r="B14" s="1">
        <v>1</v>
      </c>
      <c r="C14" s="1"/>
      <c r="D14" s="1">
        <v>1</v>
      </c>
      <c r="E14" s="1">
        <v>1</v>
      </c>
      <c r="F14" s="1">
        <v>7</v>
      </c>
      <c r="G14" s="1"/>
      <c r="H14" s="1"/>
      <c r="I14" s="1"/>
      <c r="J14" s="1"/>
      <c r="K14" s="1"/>
      <c r="L14" s="1">
        <v>1</v>
      </c>
      <c r="M14" s="1"/>
      <c r="N14" s="1">
        <v>8</v>
      </c>
      <c r="O14" s="1"/>
      <c r="P14" s="1"/>
      <c r="Q14" s="1">
        <v>1</v>
      </c>
      <c r="R14" s="3">
        <f t="shared" si="0"/>
        <v>2.8571428571428572</v>
      </c>
      <c r="S14">
        <f t="shared" si="1"/>
        <v>3.1847852585154217</v>
      </c>
    </row>
    <row r="15" spans="1:19" x14ac:dyDescent="0.2">
      <c r="A15" s="2">
        <v>13</v>
      </c>
      <c r="B15" s="1">
        <v>2</v>
      </c>
      <c r="C15" s="1">
        <v>54</v>
      </c>
      <c r="D15" s="1"/>
      <c r="E15" s="1">
        <v>1</v>
      </c>
      <c r="F15" s="1">
        <v>3</v>
      </c>
      <c r="G15" s="1"/>
      <c r="H15" s="1"/>
      <c r="I15" s="1"/>
      <c r="J15" s="1"/>
      <c r="K15" s="1"/>
      <c r="L15" s="1">
        <v>2</v>
      </c>
      <c r="M15" s="1">
        <v>1</v>
      </c>
      <c r="N15" s="1">
        <v>2</v>
      </c>
      <c r="O15" s="1"/>
      <c r="P15" s="1">
        <v>1</v>
      </c>
      <c r="Q15" s="1">
        <v>2</v>
      </c>
      <c r="R15" s="3">
        <f t="shared" si="0"/>
        <v>7.5555555555555554</v>
      </c>
      <c r="S15">
        <f t="shared" si="1"/>
        <v>17.429221949868495</v>
      </c>
    </row>
    <row r="16" spans="1:19" x14ac:dyDescent="0.2">
      <c r="A16" s="2">
        <v>14</v>
      </c>
      <c r="B16" s="1">
        <v>2</v>
      </c>
      <c r="C16" s="1">
        <v>5</v>
      </c>
      <c r="D16" s="1">
        <v>1</v>
      </c>
      <c r="E16" s="1">
        <v>1</v>
      </c>
      <c r="F16" s="1"/>
      <c r="G16" s="1">
        <v>1</v>
      </c>
      <c r="H16" s="1"/>
      <c r="I16" s="1"/>
      <c r="J16" s="1"/>
      <c r="K16" s="1"/>
      <c r="L16" s="1">
        <v>2</v>
      </c>
      <c r="M16" s="1">
        <v>5</v>
      </c>
      <c r="N16" s="1"/>
      <c r="O16" s="1"/>
      <c r="P16" s="1">
        <v>1</v>
      </c>
      <c r="Q16" s="1">
        <v>2</v>
      </c>
      <c r="R16" s="3">
        <f t="shared" si="0"/>
        <v>2.2222222222222223</v>
      </c>
      <c r="S16">
        <f t="shared" si="1"/>
        <v>1.6414763002993509</v>
      </c>
    </row>
    <row r="17" spans="1:19" x14ac:dyDescent="0.2">
      <c r="A17" s="2">
        <v>15</v>
      </c>
      <c r="B17" s="1"/>
      <c r="C17" s="1"/>
      <c r="D17" s="1"/>
      <c r="E17" s="1">
        <v>1</v>
      </c>
      <c r="F17" s="1"/>
      <c r="G17" s="1"/>
      <c r="H17" s="1"/>
      <c r="I17" s="1"/>
      <c r="J17" s="1"/>
      <c r="K17" s="1"/>
      <c r="L17" s="1"/>
      <c r="M17" s="1"/>
      <c r="N17" s="1">
        <v>1</v>
      </c>
      <c r="O17" s="1"/>
      <c r="P17" s="1">
        <v>1</v>
      </c>
      <c r="Q17" s="1">
        <v>4</v>
      </c>
      <c r="R17" s="3">
        <f t="shared" si="0"/>
        <v>1.75</v>
      </c>
      <c r="S17">
        <f t="shared" si="1"/>
        <v>1.5</v>
      </c>
    </row>
    <row r="18" spans="1:19" x14ac:dyDescent="0.2">
      <c r="A18" s="2">
        <v>16</v>
      </c>
      <c r="B18" s="1">
        <v>1</v>
      </c>
      <c r="C18" s="1"/>
      <c r="D18" s="1">
        <v>1</v>
      </c>
      <c r="E18" s="1">
        <v>1</v>
      </c>
      <c r="F18" s="1"/>
      <c r="G18" s="1"/>
      <c r="H18" s="1"/>
      <c r="I18" s="1"/>
      <c r="J18" s="1"/>
      <c r="K18" s="1"/>
      <c r="L18" s="1">
        <v>13</v>
      </c>
      <c r="M18" s="1"/>
      <c r="N18" s="1"/>
      <c r="O18" s="1"/>
      <c r="P18" s="1"/>
      <c r="Q18" s="1">
        <v>3</v>
      </c>
      <c r="R18" s="3">
        <f t="shared" si="0"/>
        <v>3.8</v>
      </c>
      <c r="S18">
        <f t="shared" si="1"/>
        <v>5.215361924162119</v>
      </c>
    </row>
    <row r="19" spans="1:19" x14ac:dyDescent="0.2">
      <c r="A19" s="2">
        <v>17</v>
      </c>
      <c r="B19" s="1">
        <v>1</v>
      </c>
      <c r="C19" s="1"/>
      <c r="D19" s="1">
        <v>1</v>
      </c>
      <c r="E19" s="1">
        <v>1</v>
      </c>
      <c r="F19" s="1">
        <v>1</v>
      </c>
      <c r="G19" s="1">
        <v>3</v>
      </c>
      <c r="H19" s="1">
        <v>1</v>
      </c>
      <c r="I19" s="1">
        <v>1</v>
      </c>
      <c r="J19" s="1">
        <v>1</v>
      </c>
      <c r="K19" s="1"/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3">
        <f t="shared" si="0"/>
        <v>1.1428571428571428</v>
      </c>
      <c r="S19">
        <f t="shared" si="1"/>
        <v>0.5345224838248489</v>
      </c>
    </row>
    <row r="20" spans="1:19" x14ac:dyDescent="0.2">
      <c r="A20" s="2">
        <v>18</v>
      </c>
      <c r="B20" s="1">
        <v>1</v>
      </c>
      <c r="C20" s="1">
        <v>9</v>
      </c>
      <c r="D20" s="1">
        <v>1</v>
      </c>
      <c r="E20" s="1">
        <v>1</v>
      </c>
      <c r="F20" s="1">
        <v>1</v>
      </c>
      <c r="G20" s="1">
        <v>2</v>
      </c>
      <c r="H20" s="1">
        <v>2</v>
      </c>
      <c r="I20" s="1">
        <v>1</v>
      </c>
      <c r="J20" s="1">
        <v>2</v>
      </c>
      <c r="K20" s="1"/>
      <c r="L20" s="1">
        <v>1</v>
      </c>
      <c r="M20" s="1">
        <v>2</v>
      </c>
      <c r="N20" s="1">
        <v>1</v>
      </c>
      <c r="O20" s="1">
        <v>1</v>
      </c>
      <c r="P20" s="1">
        <v>1</v>
      </c>
      <c r="Q20" s="1">
        <v>1</v>
      </c>
      <c r="R20" s="3">
        <f t="shared" si="0"/>
        <v>1.8</v>
      </c>
      <c r="S20">
        <f t="shared" si="1"/>
        <v>2.0424075429327448</v>
      </c>
    </row>
    <row r="21" spans="1:19" x14ac:dyDescent="0.2">
      <c r="A21" s="2">
        <v>19</v>
      </c>
      <c r="B21" s="1">
        <v>9</v>
      </c>
      <c r="C21" s="1"/>
      <c r="D21" s="1"/>
      <c r="E21" s="1"/>
      <c r="F21" s="1">
        <v>3</v>
      </c>
      <c r="G21" s="1"/>
      <c r="H21" s="1">
        <v>3</v>
      </c>
      <c r="I21" s="1">
        <v>1</v>
      </c>
      <c r="J21" s="1"/>
      <c r="K21" s="1"/>
      <c r="L21" s="1"/>
      <c r="M21" s="1">
        <v>3</v>
      </c>
      <c r="N21" s="1">
        <v>7</v>
      </c>
      <c r="O21" s="1"/>
      <c r="P21" s="1"/>
      <c r="Q21" s="1">
        <v>1</v>
      </c>
      <c r="R21" s="3">
        <f t="shared" si="0"/>
        <v>3.8571428571428572</v>
      </c>
      <c r="S21">
        <f t="shared" si="1"/>
        <v>3.023715784073818</v>
      </c>
    </row>
    <row r="22" spans="1:19" x14ac:dyDescent="0.2">
      <c r="A22" s="2">
        <v>20</v>
      </c>
      <c r="B22" s="1">
        <v>2</v>
      </c>
      <c r="C22" s="1"/>
      <c r="D22" s="1"/>
      <c r="E22" s="1"/>
      <c r="F22" s="1"/>
      <c r="G22" s="1"/>
      <c r="H22" s="1">
        <v>6</v>
      </c>
      <c r="I22" s="1">
        <v>16</v>
      </c>
      <c r="J22" s="1"/>
      <c r="K22" s="1"/>
      <c r="L22" s="1"/>
      <c r="M22" s="1">
        <v>4</v>
      </c>
      <c r="N22" s="1">
        <v>5</v>
      </c>
      <c r="O22" s="1"/>
      <c r="P22" s="1"/>
      <c r="Q22" s="1">
        <v>9</v>
      </c>
      <c r="R22" s="3">
        <f t="shared" si="0"/>
        <v>7</v>
      </c>
      <c r="S22">
        <f t="shared" si="1"/>
        <v>4.9799598391954927</v>
      </c>
    </row>
    <row r="23" spans="1:19" x14ac:dyDescent="0.2">
      <c r="A23" s="2">
        <v>21</v>
      </c>
      <c r="B23" s="1">
        <v>3</v>
      </c>
      <c r="C23" s="1"/>
      <c r="D23" s="1">
        <v>16</v>
      </c>
      <c r="E23" s="1"/>
      <c r="F23" s="1">
        <v>2</v>
      </c>
      <c r="G23" s="1"/>
      <c r="H23" s="1">
        <v>1</v>
      </c>
      <c r="I23" s="1">
        <v>2</v>
      </c>
      <c r="J23" s="1">
        <v>1</v>
      </c>
      <c r="K23" s="1"/>
      <c r="L23" s="1">
        <v>2</v>
      </c>
      <c r="M23" s="1">
        <v>4</v>
      </c>
      <c r="N23" s="1">
        <v>1</v>
      </c>
      <c r="O23" s="1">
        <v>2</v>
      </c>
      <c r="P23" s="1">
        <v>2</v>
      </c>
      <c r="Q23" s="1">
        <v>1</v>
      </c>
      <c r="R23" s="3">
        <f t="shared" si="0"/>
        <v>3.0833333333333335</v>
      </c>
      <c r="S23">
        <f t="shared" si="1"/>
        <v>4.1660605619770594</v>
      </c>
    </row>
    <row r="24" spans="1:19" x14ac:dyDescent="0.2">
      <c r="A24" s="2">
        <v>22</v>
      </c>
      <c r="B24" s="1">
        <v>4</v>
      </c>
      <c r="C24" s="1"/>
      <c r="D24" s="1">
        <v>1</v>
      </c>
      <c r="E24" s="1">
        <v>2</v>
      </c>
      <c r="F24" s="1"/>
      <c r="G24" s="1"/>
      <c r="H24" s="1">
        <v>1</v>
      </c>
      <c r="I24" s="1">
        <v>1</v>
      </c>
      <c r="J24" s="1">
        <v>2</v>
      </c>
      <c r="K24" s="1"/>
      <c r="L24" s="1">
        <v>1</v>
      </c>
      <c r="M24" s="1"/>
      <c r="N24" s="1">
        <v>1</v>
      </c>
      <c r="O24" s="1">
        <v>2</v>
      </c>
      <c r="P24" s="1">
        <v>2</v>
      </c>
      <c r="Q24" s="1">
        <v>8</v>
      </c>
      <c r="R24" s="3">
        <f t="shared" si="0"/>
        <v>2.2727272727272729</v>
      </c>
      <c r="S24">
        <f t="shared" si="1"/>
        <v>2.1019471492361119</v>
      </c>
    </row>
    <row r="25" spans="1:19" x14ac:dyDescent="0.2">
      <c r="A25" s="2">
        <v>23</v>
      </c>
      <c r="B25" s="1">
        <v>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>
        <v>1</v>
      </c>
      <c r="R25" s="3">
        <f t="shared" si="0"/>
        <v>1.5</v>
      </c>
      <c r="S25">
        <f t="shared" si="1"/>
        <v>0.70710678118654757</v>
      </c>
    </row>
    <row r="26" spans="1:19" x14ac:dyDescent="0.2">
      <c r="A26" s="2">
        <v>24</v>
      </c>
      <c r="B26" s="1">
        <v>3</v>
      </c>
      <c r="C26" s="1"/>
      <c r="D26" s="1"/>
      <c r="E26" s="1"/>
      <c r="F26" s="1"/>
      <c r="G26" s="1"/>
      <c r="H26" s="1">
        <v>6</v>
      </c>
      <c r="I26" s="1">
        <v>3</v>
      </c>
      <c r="J26" s="1"/>
      <c r="K26" s="1"/>
      <c r="L26" s="1"/>
      <c r="M26" s="1"/>
      <c r="N26" s="1">
        <v>8</v>
      </c>
      <c r="O26" s="1"/>
      <c r="P26" s="1"/>
      <c r="Q26" s="1"/>
      <c r="R26" s="3">
        <f t="shared" si="0"/>
        <v>5</v>
      </c>
      <c r="S26">
        <f t="shared" si="1"/>
        <v>2.4494897427831779</v>
      </c>
    </row>
    <row r="27" spans="1:19" x14ac:dyDescent="0.2">
      <c r="A27" s="2">
        <v>25</v>
      </c>
      <c r="B27" s="1">
        <v>2</v>
      </c>
      <c r="C27" s="1">
        <v>3</v>
      </c>
      <c r="D27" s="1">
        <v>1</v>
      </c>
      <c r="E27" s="1">
        <v>1</v>
      </c>
      <c r="F27" s="1">
        <v>1</v>
      </c>
      <c r="G27" s="1"/>
      <c r="H27" s="1">
        <v>1</v>
      </c>
      <c r="I27" s="1"/>
      <c r="J27" s="1"/>
      <c r="K27" s="1"/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3">
        <f t="shared" si="0"/>
        <v>1.25</v>
      </c>
      <c r="S27">
        <f t="shared" si="1"/>
        <v>0.62158156050806102</v>
      </c>
    </row>
    <row r="28" spans="1:19" x14ac:dyDescent="0.2">
      <c r="A28" s="2">
        <v>26</v>
      </c>
      <c r="B28" s="1">
        <v>1</v>
      </c>
      <c r="C28" s="1">
        <v>1</v>
      </c>
      <c r="D28" s="1">
        <v>2</v>
      </c>
      <c r="E28" s="1">
        <v>4</v>
      </c>
      <c r="F28" s="1">
        <v>3</v>
      </c>
      <c r="G28" s="1"/>
      <c r="H28" s="1"/>
      <c r="I28" s="1">
        <v>4</v>
      </c>
      <c r="J28" s="1"/>
      <c r="K28" s="1"/>
      <c r="L28" s="1">
        <v>1</v>
      </c>
      <c r="M28" s="1">
        <v>2</v>
      </c>
      <c r="N28" s="1">
        <v>1</v>
      </c>
      <c r="O28" s="1"/>
      <c r="P28" s="1">
        <v>2</v>
      </c>
      <c r="Q28" s="1">
        <v>1</v>
      </c>
      <c r="R28" s="3">
        <f t="shared" si="0"/>
        <v>2</v>
      </c>
      <c r="S28">
        <f t="shared" si="1"/>
        <v>1.1832159566199232</v>
      </c>
    </row>
    <row r="29" spans="1:19" x14ac:dyDescent="0.2">
      <c r="A29" s="2">
        <v>27</v>
      </c>
      <c r="B29" s="1"/>
      <c r="C29" s="1"/>
      <c r="D29" s="1">
        <v>1</v>
      </c>
      <c r="E29" s="1"/>
      <c r="F29" s="1">
        <v>4</v>
      </c>
      <c r="G29" s="1"/>
      <c r="H29" s="1"/>
      <c r="I29" s="1"/>
      <c r="J29" s="1"/>
      <c r="K29" s="1"/>
      <c r="L29" s="1"/>
      <c r="M29" s="1">
        <v>1</v>
      </c>
      <c r="N29" s="1"/>
      <c r="O29" s="1"/>
      <c r="P29" s="1"/>
      <c r="Q29" s="1">
        <v>1</v>
      </c>
      <c r="R29" s="3">
        <f t="shared" si="0"/>
        <v>1.75</v>
      </c>
      <c r="S29">
        <f t="shared" si="1"/>
        <v>1.5</v>
      </c>
    </row>
    <row r="30" spans="1:19" x14ac:dyDescent="0.2">
      <c r="A30" s="2">
        <v>28</v>
      </c>
      <c r="B30" s="1"/>
      <c r="C30" s="1"/>
      <c r="D30" s="1">
        <v>4</v>
      </c>
      <c r="E30" s="1"/>
      <c r="F30" s="1"/>
      <c r="G30" s="1"/>
      <c r="H30" s="1"/>
      <c r="I30" s="1"/>
      <c r="J30" s="1"/>
      <c r="K30" s="1"/>
      <c r="L30" s="1"/>
      <c r="M30" s="1">
        <v>2</v>
      </c>
      <c r="N30" s="1">
        <v>1</v>
      </c>
      <c r="O30" s="1"/>
      <c r="P30" s="1"/>
      <c r="Q30" s="1">
        <v>8</v>
      </c>
      <c r="R30" s="3">
        <f t="shared" si="0"/>
        <v>3.75</v>
      </c>
      <c r="S30">
        <f t="shared" si="1"/>
        <v>3.0956959368344519</v>
      </c>
    </row>
    <row r="31" spans="1:19" x14ac:dyDescent="0.2">
      <c r="A31" s="2">
        <v>29</v>
      </c>
      <c r="B31" s="1">
        <v>1</v>
      </c>
      <c r="C31" s="1">
        <v>7</v>
      </c>
      <c r="D31" s="1"/>
      <c r="E31" s="1">
        <v>1</v>
      </c>
      <c r="F31" s="1">
        <v>1</v>
      </c>
      <c r="G31" s="1"/>
      <c r="H31" s="1"/>
      <c r="I31" s="1"/>
      <c r="J31" s="1"/>
      <c r="K31" s="1"/>
      <c r="L31" s="1">
        <v>1</v>
      </c>
      <c r="M31" s="1">
        <v>1</v>
      </c>
      <c r="N31" s="1">
        <v>3</v>
      </c>
      <c r="O31" s="1"/>
      <c r="P31" s="1">
        <v>3</v>
      </c>
      <c r="Q31" s="1">
        <v>1</v>
      </c>
      <c r="R31" s="3">
        <f t="shared" si="0"/>
        <v>2.1111111111111112</v>
      </c>
      <c r="S31">
        <f t="shared" si="1"/>
        <v>2.0275875100994063</v>
      </c>
    </row>
    <row r="32" spans="1:19" x14ac:dyDescent="0.2">
      <c r="A32" s="2">
        <v>30</v>
      </c>
      <c r="B32" s="1"/>
      <c r="C32" s="1">
        <v>3</v>
      </c>
      <c r="D32" s="1">
        <v>1</v>
      </c>
      <c r="E32" s="1"/>
      <c r="F32" s="1"/>
      <c r="G32" s="1"/>
      <c r="H32" s="1"/>
      <c r="I32" s="1"/>
      <c r="J32" s="1"/>
      <c r="K32" s="1"/>
      <c r="L32" s="1">
        <v>1</v>
      </c>
      <c r="M32" s="1"/>
      <c r="N32" s="1">
        <v>3</v>
      </c>
      <c r="O32" s="1"/>
      <c r="P32" s="1">
        <v>3</v>
      </c>
      <c r="Q32" s="1">
        <v>5</v>
      </c>
      <c r="R32" s="3">
        <f t="shared" si="0"/>
        <v>2.6666666666666665</v>
      </c>
      <c r="S32">
        <f t="shared" si="1"/>
        <v>1.5055453054181622</v>
      </c>
    </row>
    <row r="33" spans="1:19" x14ac:dyDescent="0.2">
      <c r="A33" s="2">
        <v>31</v>
      </c>
      <c r="B33" s="1"/>
      <c r="C33" s="1"/>
      <c r="D33" s="1"/>
      <c r="E33" s="1">
        <v>3</v>
      </c>
      <c r="F33" s="1"/>
      <c r="G33" s="1"/>
      <c r="H33" s="1"/>
      <c r="I33" s="1"/>
      <c r="J33" s="1"/>
      <c r="K33" s="1"/>
      <c r="L33" s="1"/>
      <c r="M33" s="1"/>
      <c r="N33" s="1">
        <v>5</v>
      </c>
      <c r="O33" s="1"/>
      <c r="P33" s="1"/>
      <c r="Q33" s="1">
        <v>1</v>
      </c>
      <c r="R33" s="3">
        <f t="shared" si="0"/>
        <v>3</v>
      </c>
      <c r="S33">
        <f t="shared" si="1"/>
        <v>2</v>
      </c>
    </row>
    <row r="34" spans="1:19" x14ac:dyDescent="0.2">
      <c r="A34" s="2">
        <v>32</v>
      </c>
      <c r="B34" s="1"/>
      <c r="C34" s="1"/>
      <c r="D34" s="1">
        <v>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>
        <v>11</v>
      </c>
      <c r="R34" s="3">
        <f t="shared" si="0"/>
        <v>6.5</v>
      </c>
      <c r="S34">
        <f t="shared" si="1"/>
        <v>6.3639610306789276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zoomScale="80" zoomScaleNormal="80" workbookViewId="0">
      <selection activeCell="R39" sqref="R39"/>
    </sheetView>
  </sheetViews>
  <sheetFormatPr baseColWidth="10" defaultColWidth="8.83203125" defaultRowHeight="15" x14ac:dyDescent="0.2"/>
  <sheetData>
    <row r="1" spans="1:19" x14ac:dyDescent="0.2">
      <c r="A1" s="2"/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9</v>
      </c>
      <c r="H1" s="2" t="s">
        <v>12</v>
      </c>
      <c r="I1" s="2" t="s">
        <v>14</v>
      </c>
      <c r="J1" s="2" t="s">
        <v>15</v>
      </c>
      <c r="K1" s="2" t="s">
        <v>17</v>
      </c>
      <c r="L1" s="2" t="s">
        <v>1</v>
      </c>
      <c r="M1" s="2" t="s">
        <v>3</v>
      </c>
      <c r="N1" s="2" t="s">
        <v>8</v>
      </c>
      <c r="O1" s="2" t="s">
        <v>10</v>
      </c>
      <c r="P1" s="2" t="s">
        <v>11</v>
      </c>
      <c r="Q1" s="2" t="s">
        <v>16</v>
      </c>
      <c r="R1" s="3" t="s">
        <v>26</v>
      </c>
      <c r="S1" t="s">
        <v>28</v>
      </c>
    </row>
    <row r="2" spans="1:19" x14ac:dyDescent="0.2">
      <c r="A2" s="2" t="s">
        <v>18</v>
      </c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3" t="s">
        <v>21</v>
      </c>
      <c r="S2" t="s">
        <v>21</v>
      </c>
    </row>
    <row r="3" spans="1:19" x14ac:dyDescent="0.2">
      <c r="A3" s="2">
        <v>1</v>
      </c>
      <c r="B3" s="1">
        <v>506</v>
      </c>
      <c r="C3" s="1">
        <v>73</v>
      </c>
      <c r="D3" s="1">
        <v>45</v>
      </c>
      <c r="E3" s="1">
        <v>47</v>
      </c>
      <c r="F3" s="1">
        <v>161</v>
      </c>
      <c r="G3" s="1">
        <v>103</v>
      </c>
      <c r="H3" s="1">
        <v>725</v>
      </c>
      <c r="I3" s="1">
        <v>212</v>
      </c>
      <c r="J3" s="1">
        <v>416</v>
      </c>
      <c r="K3" s="1">
        <v>239</v>
      </c>
      <c r="L3" s="1">
        <v>266</v>
      </c>
      <c r="M3" s="1">
        <v>35</v>
      </c>
      <c r="N3" s="1">
        <v>412</v>
      </c>
      <c r="O3" s="1">
        <v>77</v>
      </c>
      <c r="P3" s="1">
        <v>249</v>
      </c>
      <c r="Q3" s="1">
        <v>51</v>
      </c>
      <c r="R3" s="3">
        <f>AVERAGE(B3:Q3)</f>
        <v>226.0625</v>
      </c>
      <c r="S3">
        <f>_xlfn.STDEV.S(B3:Q3)</f>
        <v>199.57670831036373</v>
      </c>
    </row>
    <row r="4" spans="1:19" x14ac:dyDescent="0.2">
      <c r="A4" s="2">
        <v>2</v>
      </c>
      <c r="B4" s="1">
        <v>178</v>
      </c>
      <c r="C4" s="1">
        <v>109</v>
      </c>
      <c r="D4" s="1">
        <v>50</v>
      </c>
      <c r="E4" s="1">
        <v>47</v>
      </c>
      <c r="F4" s="1">
        <v>5</v>
      </c>
      <c r="G4" s="1">
        <v>79</v>
      </c>
      <c r="H4" s="1">
        <v>29</v>
      </c>
      <c r="I4" s="1">
        <v>9</v>
      </c>
      <c r="J4" s="1">
        <v>53</v>
      </c>
      <c r="K4" s="1">
        <v>19</v>
      </c>
      <c r="L4" s="1">
        <v>127</v>
      </c>
      <c r="M4" s="1">
        <v>17</v>
      </c>
      <c r="N4" s="1">
        <v>122</v>
      </c>
      <c r="O4" s="1">
        <v>74</v>
      </c>
      <c r="P4" s="1">
        <v>63</v>
      </c>
      <c r="Q4" s="1">
        <v>4</v>
      </c>
      <c r="R4" s="3">
        <f t="shared" ref="R4:R34" si="0">AVERAGE(B4:Q4)</f>
        <v>61.5625</v>
      </c>
      <c r="S4">
        <f t="shared" ref="S4:S34" si="1">_xlfn.STDEV.S(B4:Q4)</f>
        <v>50.830396090003731</v>
      </c>
    </row>
    <row r="5" spans="1:19" x14ac:dyDescent="0.2">
      <c r="A5" s="2">
        <v>3</v>
      </c>
      <c r="B5" s="1">
        <v>3</v>
      </c>
      <c r="C5" s="1"/>
      <c r="D5" s="1">
        <v>13</v>
      </c>
      <c r="E5" s="1">
        <v>4</v>
      </c>
      <c r="F5" s="1">
        <v>11</v>
      </c>
      <c r="G5" s="1"/>
      <c r="H5" s="1">
        <v>30</v>
      </c>
      <c r="I5" s="1">
        <v>2</v>
      </c>
      <c r="J5" s="1">
        <v>3</v>
      </c>
      <c r="K5" s="1"/>
      <c r="L5" s="1">
        <v>7</v>
      </c>
      <c r="M5" s="1">
        <v>4</v>
      </c>
      <c r="N5" s="1">
        <v>14</v>
      </c>
      <c r="O5" s="1"/>
      <c r="P5" s="1">
        <v>1</v>
      </c>
      <c r="Q5" s="1">
        <v>1</v>
      </c>
      <c r="R5" s="3">
        <f t="shared" si="0"/>
        <v>7.75</v>
      </c>
      <c r="S5">
        <f t="shared" si="1"/>
        <v>8.3679583694427677</v>
      </c>
    </row>
    <row r="6" spans="1:19" x14ac:dyDescent="0.2">
      <c r="A6" s="2">
        <v>4</v>
      </c>
      <c r="B6" s="1">
        <v>37</v>
      </c>
      <c r="C6" s="1"/>
      <c r="D6" s="1">
        <v>19</v>
      </c>
      <c r="E6" s="1">
        <v>10</v>
      </c>
      <c r="F6" s="1">
        <v>2</v>
      </c>
      <c r="G6" s="1"/>
      <c r="H6" s="1">
        <v>3</v>
      </c>
      <c r="I6" s="1"/>
      <c r="J6" s="1">
        <v>14</v>
      </c>
      <c r="K6" s="1"/>
      <c r="L6" s="1">
        <v>2</v>
      </c>
      <c r="M6" s="1">
        <v>4</v>
      </c>
      <c r="N6" s="1">
        <v>6</v>
      </c>
      <c r="O6" s="1"/>
      <c r="P6" s="1"/>
      <c r="Q6" s="1">
        <v>2</v>
      </c>
      <c r="R6" s="3">
        <f t="shared" si="0"/>
        <v>9.9</v>
      </c>
      <c r="S6">
        <f t="shared" si="1"/>
        <v>11.149987543590452</v>
      </c>
    </row>
    <row r="7" spans="1:19" x14ac:dyDescent="0.2">
      <c r="A7" s="2">
        <v>5</v>
      </c>
      <c r="B7" s="1">
        <v>8</v>
      </c>
      <c r="C7" s="1"/>
      <c r="D7" s="1">
        <v>33</v>
      </c>
      <c r="E7" s="1">
        <v>52</v>
      </c>
      <c r="F7" s="1">
        <v>13</v>
      </c>
      <c r="G7" s="1">
        <v>13</v>
      </c>
      <c r="H7" s="1">
        <v>3</v>
      </c>
      <c r="I7" s="1">
        <v>4</v>
      </c>
      <c r="J7" s="1">
        <v>3</v>
      </c>
      <c r="K7" s="1"/>
      <c r="L7" s="1">
        <v>7</v>
      </c>
      <c r="M7" s="1">
        <v>5</v>
      </c>
      <c r="N7" s="1">
        <v>15</v>
      </c>
      <c r="O7" s="1">
        <v>2</v>
      </c>
      <c r="P7" s="1">
        <v>47</v>
      </c>
      <c r="Q7" s="1">
        <v>6</v>
      </c>
      <c r="R7" s="3">
        <f t="shared" si="0"/>
        <v>15.071428571428571</v>
      </c>
      <c r="S7">
        <f t="shared" si="1"/>
        <v>16.633905530175802</v>
      </c>
    </row>
    <row r="8" spans="1:19" x14ac:dyDescent="0.2">
      <c r="A8" s="2">
        <v>6</v>
      </c>
      <c r="B8" s="1">
        <v>4</v>
      </c>
      <c r="C8" s="1">
        <v>10</v>
      </c>
      <c r="D8" s="1">
        <v>12</v>
      </c>
      <c r="E8" s="1">
        <v>44</v>
      </c>
      <c r="F8" s="1">
        <v>29</v>
      </c>
      <c r="G8" s="1">
        <v>49</v>
      </c>
      <c r="H8" s="1"/>
      <c r="I8" s="1"/>
      <c r="J8" s="1">
        <v>26</v>
      </c>
      <c r="K8" s="1"/>
      <c r="L8" s="1">
        <v>29</v>
      </c>
      <c r="M8" s="1">
        <v>1</v>
      </c>
      <c r="N8" s="1">
        <v>3</v>
      </c>
      <c r="O8" s="1">
        <v>4</v>
      </c>
      <c r="P8" s="1">
        <v>27</v>
      </c>
      <c r="Q8" s="1"/>
      <c r="R8" s="3">
        <f t="shared" si="0"/>
        <v>19.833333333333332</v>
      </c>
      <c r="S8">
        <f t="shared" si="1"/>
        <v>16.485990379345694</v>
      </c>
    </row>
    <row r="9" spans="1:19" x14ac:dyDescent="0.2">
      <c r="A9" s="2">
        <v>7</v>
      </c>
      <c r="B9" s="1"/>
      <c r="C9" s="1"/>
      <c r="D9" s="1">
        <v>1</v>
      </c>
      <c r="E9" s="1">
        <v>1</v>
      </c>
      <c r="F9" s="1"/>
      <c r="G9" s="1"/>
      <c r="H9" s="1">
        <v>17</v>
      </c>
      <c r="I9" s="1"/>
      <c r="J9" s="1"/>
      <c r="K9" s="1"/>
      <c r="L9" s="1"/>
      <c r="M9" s="1"/>
      <c r="N9" s="1">
        <v>1</v>
      </c>
      <c r="O9" s="1"/>
      <c r="P9" s="1">
        <v>9</v>
      </c>
      <c r="Q9" s="1"/>
      <c r="R9" s="3">
        <f t="shared" si="0"/>
        <v>5.8</v>
      </c>
      <c r="S9">
        <f t="shared" si="1"/>
        <v>7.1554175279993268</v>
      </c>
    </row>
    <row r="10" spans="1:19" x14ac:dyDescent="0.2">
      <c r="A10" s="2">
        <v>8</v>
      </c>
      <c r="B10" s="1">
        <v>1</v>
      </c>
      <c r="C10" s="1"/>
      <c r="D10" s="1">
        <v>5</v>
      </c>
      <c r="E10" s="1">
        <v>29</v>
      </c>
      <c r="F10" s="1">
        <v>1</v>
      </c>
      <c r="G10" s="1"/>
      <c r="H10" s="1"/>
      <c r="I10" s="1"/>
      <c r="J10" s="1"/>
      <c r="K10" s="1"/>
      <c r="L10" s="1">
        <v>1</v>
      </c>
      <c r="M10" s="1"/>
      <c r="N10" s="1"/>
      <c r="O10" s="1"/>
      <c r="P10" s="1"/>
      <c r="Q10" s="1"/>
      <c r="R10" s="3">
        <f t="shared" si="0"/>
        <v>7.4</v>
      </c>
      <c r="S10">
        <f t="shared" si="1"/>
        <v>12.198360545581526</v>
      </c>
    </row>
    <row r="11" spans="1:19" x14ac:dyDescent="0.2">
      <c r="A11" s="2">
        <v>9</v>
      </c>
      <c r="B11" s="1">
        <v>139</v>
      </c>
      <c r="C11" s="1">
        <v>68</v>
      </c>
      <c r="D11" s="1">
        <v>34</v>
      </c>
      <c r="E11" s="1">
        <v>58</v>
      </c>
      <c r="F11" s="1">
        <v>624</v>
      </c>
      <c r="G11" s="1"/>
      <c r="H11" s="1"/>
      <c r="I11" s="1">
        <v>7</v>
      </c>
      <c r="J11" s="1"/>
      <c r="K11" s="1">
        <v>347</v>
      </c>
      <c r="L11" s="1">
        <v>42</v>
      </c>
      <c r="M11" s="1">
        <v>14</v>
      </c>
      <c r="N11" s="1">
        <v>19</v>
      </c>
      <c r="O11" s="1">
        <v>20</v>
      </c>
      <c r="P11" s="1">
        <v>66</v>
      </c>
      <c r="Q11" s="1">
        <v>41</v>
      </c>
      <c r="R11" s="3">
        <f t="shared" si="0"/>
        <v>113.76923076923077</v>
      </c>
      <c r="S11">
        <f t="shared" si="1"/>
        <v>177.66830229679587</v>
      </c>
    </row>
    <row r="12" spans="1:19" x14ac:dyDescent="0.2">
      <c r="A12" s="2">
        <v>10</v>
      </c>
      <c r="B12" s="1">
        <v>153</v>
      </c>
      <c r="C12" s="1">
        <v>66</v>
      </c>
      <c r="D12" s="1">
        <v>80</v>
      </c>
      <c r="E12" s="1">
        <v>60</v>
      </c>
      <c r="F12" s="1">
        <v>54</v>
      </c>
      <c r="G12" s="1">
        <v>6</v>
      </c>
      <c r="H12" s="1"/>
      <c r="I12" s="1"/>
      <c r="J12" s="1"/>
      <c r="K12" s="1">
        <v>31</v>
      </c>
      <c r="L12" s="1">
        <v>51</v>
      </c>
      <c r="M12" s="1">
        <v>7</v>
      </c>
      <c r="N12" s="1">
        <v>17</v>
      </c>
      <c r="O12" s="1">
        <v>18</v>
      </c>
      <c r="P12" s="1">
        <v>6</v>
      </c>
      <c r="Q12" s="1">
        <v>5</v>
      </c>
      <c r="R12" s="3">
        <f t="shared" si="0"/>
        <v>42.615384615384613</v>
      </c>
      <c r="S12">
        <f t="shared" si="1"/>
        <v>42.2227001772318</v>
      </c>
    </row>
    <row r="13" spans="1:19" x14ac:dyDescent="0.2">
      <c r="A13" s="2">
        <v>11</v>
      </c>
      <c r="B13" s="1">
        <v>29</v>
      </c>
      <c r="C13" s="1"/>
      <c r="D13" s="1">
        <v>5</v>
      </c>
      <c r="E13" s="1">
        <v>2</v>
      </c>
      <c r="F13" s="1">
        <v>4</v>
      </c>
      <c r="G13" s="1"/>
      <c r="H13" s="1"/>
      <c r="I13" s="1"/>
      <c r="J13" s="1"/>
      <c r="K13" s="1"/>
      <c r="L13" s="1">
        <v>120</v>
      </c>
      <c r="M13" s="1"/>
      <c r="N13" s="1">
        <v>3</v>
      </c>
      <c r="O13" s="1"/>
      <c r="P13" s="1">
        <v>1</v>
      </c>
      <c r="Q13" s="1">
        <v>23</v>
      </c>
      <c r="R13" s="3">
        <f t="shared" si="0"/>
        <v>23.375</v>
      </c>
      <c r="S13">
        <f t="shared" si="1"/>
        <v>40.450807867616895</v>
      </c>
    </row>
    <row r="14" spans="1:19" x14ac:dyDescent="0.2">
      <c r="A14" s="2">
        <v>12</v>
      </c>
      <c r="B14" s="1">
        <v>28</v>
      </c>
      <c r="C14" s="1"/>
      <c r="D14" s="1">
        <v>55</v>
      </c>
      <c r="E14" s="1">
        <v>9</v>
      </c>
      <c r="F14" s="1">
        <v>7</v>
      </c>
      <c r="G14" s="1"/>
      <c r="H14" s="1"/>
      <c r="I14" s="1"/>
      <c r="J14" s="1"/>
      <c r="K14" s="1"/>
      <c r="L14" s="1">
        <v>1</v>
      </c>
      <c r="M14" s="1"/>
      <c r="N14" s="1">
        <v>8</v>
      </c>
      <c r="O14" s="1"/>
      <c r="P14" s="1"/>
      <c r="Q14" s="1">
        <v>15</v>
      </c>
      <c r="R14" s="3">
        <f t="shared" si="0"/>
        <v>17.571428571428573</v>
      </c>
      <c r="S14">
        <f t="shared" si="1"/>
        <v>18.563917895181707</v>
      </c>
    </row>
    <row r="15" spans="1:19" x14ac:dyDescent="0.2">
      <c r="A15" s="2">
        <v>13</v>
      </c>
      <c r="B15" s="1">
        <v>48</v>
      </c>
      <c r="C15" s="1">
        <v>54</v>
      </c>
      <c r="D15" s="1"/>
      <c r="E15" s="1">
        <v>24</v>
      </c>
      <c r="F15" s="1">
        <v>3</v>
      </c>
      <c r="G15" s="1"/>
      <c r="H15" s="1"/>
      <c r="I15" s="1"/>
      <c r="J15" s="1"/>
      <c r="K15" s="1"/>
      <c r="L15" s="1">
        <v>22</v>
      </c>
      <c r="M15" s="1">
        <v>10</v>
      </c>
      <c r="N15" s="1">
        <v>2</v>
      </c>
      <c r="O15" s="1"/>
      <c r="P15" s="1">
        <v>11</v>
      </c>
      <c r="Q15" s="1">
        <v>39</v>
      </c>
      <c r="R15" s="3">
        <f t="shared" si="0"/>
        <v>23.666666666666668</v>
      </c>
      <c r="S15">
        <f t="shared" si="1"/>
        <v>19.345542122153102</v>
      </c>
    </row>
    <row r="16" spans="1:19" x14ac:dyDescent="0.2">
      <c r="A16" s="2">
        <v>14</v>
      </c>
      <c r="B16" s="1">
        <v>40</v>
      </c>
      <c r="C16" s="1">
        <v>14</v>
      </c>
      <c r="D16" s="1">
        <v>40</v>
      </c>
      <c r="E16" s="1">
        <v>54</v>
      </c>
      <c r="F16" s="1"/>
      <c r="G16" s="1">
        <v>10</v>
      </c>
      <c r="H16" s="1"/>
      <c r="I16" s="1"/>
      <c r="J16" s="1"/>
      <c r="K16" s="1"/>
      <c r="L16" s="1">
        <v>14</v>
      </c>
      <c r="M16" s="1">
        <v>12</v>
      </c>
      <c r="N16" s="1"/>
      <c r="O16" s="1"/>
      <c r="P16" s="1">
        <v>30</v>
      </c>
      <c r="Q16" s="1">
        <v>2</v>
      </c>
      <c r="R16" s="3">
        <f t="shared" si="0"/>
        <v>24</v>
      </c>
      <c r="S16">
        <f t="shared" si="1"/>
        <v>17.578395831246947</v>
      </c>
    </row>
    <row r="17" spans="1:19" x14ac:dyDescent="0.2">
      <c r="A17" s="2">
        <v>15</v>
      </c>
      <c r="B17" s="1"/>
      <c r="C17" s="1"/>
      <c r="D17" s="1"/>
      <c r="E17" s="1">
        <v>19</v>
      </c>
      <c r="F17" s="1"/>
      <c r="G17" s="1"/>
      <c r="H17" s="1"/>
      <c r="I17" s="1"/>
      <c r="J17" s="1"/>
      <c r="K17" s="1"/>
      <c r="L17" s="1"/>
      <c r="M17" s="1"/>
      <c r="N17" s="1">
        <v>1</v>
      </c>
      <c r="O17" s="1"/>
      <c r="P17" s="1">
        <v>1</v>
      </c>
      <c r="Q17" s="1">
        <v>4</v>
      </c>
      <c r="R17" s="3">
        <f t="shared" si="0"/>
        <v>6.25</v>
      </c>
      <c r="S17">
        <f t="shared" si="1"/>
        <v>8.6168439698070429</v>
      </c>
    </row>
    <row r="18" spans="1:19" x14ac:dyDescent="0.2">
      <c r="A18" s="2">
        <v>16</v>
      </c>
      <c r="B18" s="1">
        <v>1</v>
      </c>
      <c r="C18" s="1"/>
      <c r="D18" s="1">
        <v>13</v>
      </c>
      <c r="E18" s="1">
        <v>9</v>
      </c>
      <c r="F18" s="1"/>
      <c r="G18" s="1"/>
      <c r="H18" s="1"/>
      <c r="I18" s="1"/>
      <c r="J18" s="1"/>
      <c r="K18" s="1"/>
      <c r="L18" s="1">
        <v>13</v>
      </c>
      <c r="M18" s="1"/>
      <c r="N18" s="1"/>
      <c r="O18" s="1"/>
      <c r="P18" s="1"/>
      <c r="Q18" s="1">
        <v>3</v>
      </c>
      <c r="R18" s="3">
        <f t="shared" si="0"/>
        <v>7.8</v>
      </c>
      <c r="S18">
        <f t="shared" si="1"/>
        <v>5.5856960175075772</v>
      </c>
    </row>
    <row r="19" spans="1:19" x14ac:dyDescent="0.2">
      <c r="A19" s="2">
        <v>17</v>
      </c>
      <c r="B19" s="1">
        <v>60</v>
      </c>
      <c r="C19" s="1"/>
      <c r="D19" s="1">
        <v>7</v>
      </c>
      <c r="E19" s="1">
        <v>13</v>
      </c>
      <c r="F19" s="1">
        <v>306</v>
      </c>
      <c r="G19" s="1">
        <v>3</v>
      </c>
      <c r="H19" s="1">
        <v>423</v>
      </c>
      <c r="I19" s="1">
        <v>193</v>
      </c>
      <c r="J19" s="1">
        <v>169</v>
      </c>
      <c r="K19" s="1"/>
      <c r="L19" s="1">
        <v>54</v>
      </c>
      <c r="M19" s="1">
        <v>38</v>
      </c>
      <c r="N19" s="1">
        <v>26</v>
      </c>
      <c r="O19" s="1">
        <v>57</v>
      </c>
      <c r="P19" s="1">
        <v>17</v>
      </c>
      <c r="Q19" s="1">
        <v>41</v>
      </c>
      <c r="R19" s="3">
        <f t="shared" si="0"/>
        <v>100.5</v>
      </c>
      <c r="S19">
        <f t="shared" si="1"/>
        <v>127.41618663021043</v>
      </c>
    </row>
    <row r="20" spans="1:19" x14ac:dyDescent="0.2">
      <c r="A20" s="2">
        <v>18</v>
      </c>
      <c r="B20" s="1">
        <v>171</v>
      </c>
      <c r="C20" s="1">
        <v>9</v>
      </c>
      <c r="D20" s="1">
        <v>7</v>
      </c>
      <c r="E20" s="1">
        <v>11</v>
      </c>
      <c r="F20" s="1">
        <v>16</v>
      </c>
      <c r="G20" s="1">
        <v>5</v>
      </c>
      <c r="H20" s="1">
        <v>69</v>
      </c>
      <c r="I20" s="1">
        <v>53</v>
      </c>
      <c r="J20" s="1">
        <v>37</v>
      </c>
      <c r="K20" s="1"/>
      <c r="L20" s="1">
        <v>34</v>
      </c>
      <c r="M20" s="1">
        <v>18</v>
      </c>
      <c r="N20" s="1">
        <v>74</v>
      </c>
      <c r="O20" s="1">
        <v>22</v>
      </c>
      <c r="P20" s="1">
        <v>41</v>
      </c>
      <c r="Q20" s="1">
        <v>22</v>
      </c>
      <c r="R20" s="3">
        <f t="shared" si="0"/>
        <v>39.266666666666666</v>
      </c>
      <c r="S20">
        <f t="shared" si="1"/>
        <v>42.417089996951979</v>
      </c>
    </row>
    <row r="21" spans="1:19" x14ac:dyDescent="0.2">
      <c r="A21" s="2">
        <v>19</v>
      </c>
      <c r="B21" s="1">
        <v>9</v>
      </c>
      <c r="C21" s="1"/>
      <c r="D21" s="1"/>
      <c r="E21" s="1"/>
      <c r="F21" s="1">
        <v>27</v>
      </c>
      <c r="G21" s="1"/>
      <c r="H21" s="1">
        <v>62</v>
      </c>
      <c r="I21" s="1">
        <v>3</v>
      </c>
      <c r="J21" s="1"/>
      <c r="K21" s="1"/>
      <c r="L21" s="1"/>
      <c r="M21" s="1">
        <v>3</v>
      </c>
      <c r="N21" s="1">
        <v>7</v>
      </c>
      <c r="O21" s="1"/>
      <c r="P21" s="1"/>
      <c r="Q21" s="1">
        <v>12</v>
      </c>
      <c r="R21" s="3">
        <f t="shared" si="0"/>
        <v>17.571428571428573</v>
      </c>
      <c r="S21">
        <f t="shared" si="1"/>
        <v>21.227789513254734</v>
      </c>
    </row>
    <row r="22" spans="1:19" x14ac:dyDescent="0.2">
      <c r="A22" s="2">
        <v>20</v>
      </c>
      <c r="B22" s="1">
        <v>38</v>
      </c>
      <c r="C22" s="1"/>
      <c r="D22" s="1"/>
      <c r="E22" s="1"/>
      <c r="F22" s="1"/>
      <c r="G22" s="1"/>
      <c r="H22" s="1">
        <v>133</v>
      </c>
      <c r="I22" s="1">
        <v>16</v>
      </c>
      <c r="J22" s="1"/>
      <c r="K22" s="1"/>
      <c r="L22" s="1"/>
      <c r="M22" s="1">
        <v>4</v>
      </c>
      <c r="N22" s="1">
        <v>5</v>
      </c>
      <c r="O22" s="1"/>
      <c r="P22" s="1"/>
      <c r="Q22" s="1">
        <v>9</v>
      </c>
      <c r="R22" s="3">
        <f t="shared" si="0"/>
        <v>34.166666666666664</v>
      </c>
      <c r="S22">
        <f t="shared" si="1"/>
        <v>50.013664799399237</v>
      </c>
    </row>
    <row r="23" spans="1:19" x14ac:dyDescent="0.2">
      <c r="A23" s="2">
        <v>21</v>
      </c>
      <c r="B23" s="1">
        <v>80</v>
      </c>
      <c r="C23" s="1"/>
      <c r="D23" s="1">
        <v>16</v>
      </c>
      <c r="E23" s="1"/>
      <c r="F23" s="1">
        <v>42</v>
      </c>
      <c r="G23" s="1"/>
      <c r="H23" s="1">
        <v>5</v>
      </c>
      <c r="I23" s="1">
        <v>40</v>
      </c>
      <c r="J23" s="1">
        <v>12</v>
      </c>
      <c r="K23" s="1"/>
      <c r="L23" s="1">
        <v>2</v>
      </c>
      <c r="M23" s="1">
        <v>19</v>
      </c>
      <c r="N23" s="1">
        <v>55</v>
      </c>
      <c r="O23" s="1">
        <v>26</v>
      </c>
      <c r="P23" s="1">
        <v>2</v>
      </c>
      <c r="Q23" s="1">
        <v>24</v>
      </c>
      <c r="R23" s="3">
        <f t="shared" si="0"/>
        <v>26.916666666666668</v>
      </c>
      <c r="S23">
        <f t="shared" si="1"/>
        <v>23.62763533481824</v>
      </c>
    </row>
    <row r="24" spans="1:19" x14ac:dyDescent="0.2">
      <c r="A24" s="2">
        <v>22</v>
      </c>
      <c r="B24" s="1">
        <v>83</v>
      </c>
      <c r="C24" s="1"/>
      <c r="D24" s="1">
        <v>3</v>
      </c>
      <c r="E24" s="1">
        <v>2</v>
      </c>
      <c r="F24" s="1"/>
      <c r="G24" s="1"/>
      <c r="H24" s="1">
        <v>26</v>
      </c>
      <c r="I24" s="1">
        <v>63</v>
      </c>
      <c r="J24" s="1">
        <v>14</v>
      </c>
      <c r="K24" s="1"/>
      <c r="L24" s="1">
        <v>17</v>
      </c>
      <c r="M24" s="1"/>
      <c r="N24" s="1">
        <v>61</v>
      </c>
      <c r="O24" s="1">
        <v>19</v>
      </c>
      <c r="P24" s="1">
        <v>8</v>
      </c>
      <c r="Q24" s="1">
        <v>20</v>
      </c>
      <c r="R24" s="3">
        <f t="shared" si="0"/>
        <v>28.727272727272727</v>
      </c>
      <c r="S24">
        <f t="shared" si="1"/>
        <v>27.386459826311647</v>
      </c>
    </row>
    <row r="25" spans="1:19" x14ac:dyDescent="0.2">
      <c r="A25" s="2">
        <v>23</v>
      </c>
      <c r="B25" s="1">
        <v>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>
        <v>20</v>
      </c>
      <c r="R25" s="3">
        <f t="shared" si="0"/>
        <v>12</v>
      </c>
      <c r="S25">
        <f t="shared" si="1"/>
        <v>11.313708498984761</v>
      </c>
    </row>
    <row r="26" spans="1:19" x14ac:dyDescent="0.2">
      <c r="A26" s="2">
        <v>24</v>
      </c>
      <c r="B26" s="1">
        <v>3</v>
      </c>
      <c r="C26" s="1"/>
      <c r="D26" s="1"/>
      <c r="E26" s="1"/>
      <c r="F26" s="1"/>
      <c r="G26" s="1"/>
      <c r="H26" s="1">
        <v>6</v>
      </c>
      <c r="I26" s="1">
        <v>3</v>
      </c>
      <c r="J26" s="1"/>
      <c r="K26" s="1"/>
      <c r="L26" s="1"/>
      <c r="M26" s="1"/>
      <c r="N26" s="1">
        <v>8</v>
      </c>
      <c r="O26" s="1"/>
      <c r="P26" s="1"/>
      <c r="Q26" s="1"/>
      <c r="R26" s="3">
        <f t="shared" si="0"/>
        <v>5</v>
      </c>
      <c r="S26">
        <f t="shared" si="1"/>
        <v>2.4494897427831779</v>
      </c>
    </row>
    <row r="27" spans="1:19" x14ac:dyDescent="0.2">
      <c r="A27" s="2">
        <v>25</v>
      </c>
      <c r="B27" s="1">
        <v>8</v>
      </c>
      <c r="C27" s="1">
        <v>148</v>
      </c>
      <c r="D27" s="1">
        <v>5</v>
      </c>
      <c r="E27" s="1">
        <v>5</v>
      </c>
      <c r="F27" s="1">
        <v>99</v>
      </c>
      <c r="G27" s="1"/>
      <c r="H27" s="1">
        <v>1</v>
      </c>
      <c r="I27" s="1"/>
      <c r="J27" s="1"/>
      <c r="K27" s="1"/>
      <c r="L27" s="1">
        <v>84</v>
      </c>
      <c r="M27" s="1">
        <v>43</v>
      </c>
      <c r="N27" s="1">
        <v>48</v>
      </c>
      <c r="O27" s="1">
        <v>13</v>
      </c>
      <c r="P27" s="1">
        <v>17</v>
      </c>
      <c r="Q27" s="1">
        <v>129</v>
      </c>
      <c r="R27" s="3">
        <f t="shared" si="0"/>
        <v>50</v>
      </c>
      <c r="S27">
        <f t="shared" si="1"/>
        <v>52.334587902352787</v>
      </c>
    </row>
    <row r="28" spans="1:19" x14ac:dyDescent="0.2">
      <c r="A28" s="2">
        <v>26</v>
      </c>
      <c r="B28" s="1">
        <v>1</v>
      </c>
      <c r="C28" s="1">
        <v>55</v>
      </c>
      <c r="D28" s="1">
        <v>10</v>
      </c>
      <c r="E28" s="1">
        <v>8</v>
      </c>
      <c r="F28" s="1">
        <v>10</v>
      </c>
      <c r="G28" s="1"/>
      <c r="H28" s="1"/>
      <c r="I28" s="1">
        <v>4</v>
      </c>
      <c r="J28" s="1"/>
      <c r="K28" s="1"/>
      <c r="L28" s="1">
        <v>21</v>
      </c>
      <c r="M28" s="1">
        <v>29</v>
      </c>
      <c r="N28" s="1">
        <v>76</v>
      </c>
      <c r="O28" s="1"/>
      <c r="P28" s="1">
        <v>13</v>
      </c>
      <c r="Q28" s="1">
        <v>29</v>
      </c>
      <c r="R28" s="3">
        <f t="shared" si="0"/>
        <v>23.272727272727273</v>
      </c>
      <c r="S28">
        <f t="shared" si="1"/>
        <v>23.272691761336542</v>
      </c>
    </row>
    <row r="29" spans="1:19" x14ac:dyDescent="0.2">
      <c r="A29" s="2">
        <v>27</v>
      </c>
      <c r="B29" s="1"/>
      <c r="C29" s="1"/>
      <c r="D29" s="1">
        <v>1</v>
      </c>
      <c r="E29" s="1"/>
      <c r="F29" s="1">
        <v>4</v>
      </c>
      <c r="G29" s="1"/>
      <c r="H29" s="1"/>
      <c r="I29" s="1"/>
      <c r="J29" s="1"/>
      <c r="K29" s="1"/>
      <c r="L29" s="1"/>
      <c r="M29" s="1">
        <v>7</v>
      </c>
      <c r="N29" s="1"/>
      <c r="O29" s="1"/>
      <c r="P29" s="1"/>
      <c r="Q29" s="1">
        <v>64</v>
      </c>
      <c r="R29" s="3">
        <f t="shared" si="0"/>
        <v>19</v>
      </c>
      <c r="S29">
        <f t="shared" si="1"/>
        <v>30.099833886584822</v>
      </c>
    </row>
    <row r="30" spans="1:19" x14ac:dyDescent="0.2">
      <c r="A30" s="2">
        <v>28</v>
      </c>
      <c r="B30" s="1"/>
      <c r="C30" s="1"/>
      <c r="D30" s="1">
        <v>6</v>
      </c>
      <c r="E30" s="1"/>
      <c r="F30" s="1"/>
      <c r="G30" s="1"/>
      <c r="H30" s="1"/>
      <c r="I30" s="1"/>
      <c r="J30" s="1"/>
      <c r="K30" s="1"/>
      <c r="L30" s="1"/>
      <c r="M30" s="1">
        <v>7</v>
      </c>
      <c r="N30" s="1">
        <v>1</v>
      </c>
      <c r="O30" s="1"/>
      <c r="P30" s="1"/>
      <c r="Q30" s="1">
        <v>14</v>
      </c>
      <c r="R30" s="3">
        <f t="shared" si="0"/>
        <v>7</v>
      </c>
      <c r="S30">
        <f t="shared" si="1"/>
        <v>5.3541261347363367</v>
      </c>
    </row>
    <row r="31" spans="1:19" x14ac:dyDescent="0.2">
      <c r="A31" s="2">
        <v>29</v>
      </c>
      <c r="B31" s="1">
        <v>18</v>
      </c>
      <c r="C31" s="1">
        <v>19</v>
      </c>
      <c r="D31" s="1"/>
      <c r="E31" s="1">
        <v>12</v>
      </c>
      <c r="F31" s="1">
        <v>1</v>
      </c>
      <c r="G31" s="1"/>
      <c r="H31" s="1"/>
      <c r="I31" s="1"/>
      <c r="J31" s="1"/>
      <c r="K31" s="1"/>
      <c r="L31" s="1">
        <v>22</v>
      </c>
      <c r="M31" s="1">
        <v>19</v>
      </c>
      <c r="N31" s="1">
        <v>5</v>
      </c>
      <c r="O31" s="1"/>
      <c r="P31" s="1">
        <v>3</v>
      </c>
      <c r="Q31" s="1">
        <v>27</v>
      </c>
      <c r="R31" s="3">
        <f t="shared" si="0"/>
        <v>14</v>
      </c>
      <c r="S31">
        <f t="shared" si="1"/>
        <v>9.1787798753429097</v>
      </c>
    </row>
    <row r="32" spans="1:19" x14ac:dyDescent="0.2">
      <c r="A32" s="2">
        <v>30</v>
      </c>
      <c r="B32" s="1"/>
      <c r="C32" s="1">
        <v>49</v>
      </c>
      <c r="D32" s="1">
        <v>4</v>
      </c>
      <c r="E32" s="1"/>
      <c r="F32" s="1"/>
      <c r="G32" s="1"/>
      <c r="H32" s="1"/>
      <c r="I32" s="1"/>
      <c r="J32" s="1"/>
      <c r="K32" s="1"/>
      <c r="L32" s="1">
        <v>1</v>
      </c>
      <c r="M32" s="1"/>
      <c r="N32" s="1">
        <v>17</v>
      </c>
      <c r="O32" s="1"/>
      <c r="P32" s="1">
        <v>4</v>
      </c>
      <c r="Q32" s="1">
        <v>12</v>
      </c>
      <c r="R32" s="3">
        <f t="shared" si="0"/>
        <v>14.5</v>
      </c>
      <c r="S32">
        <f t="shared" si="1"/>
        <v>17.919263377717289</v>
      </c>
    </row>
    <row r="33" spans="1:19" x14ac:dyDescent="0.2">
      <c r="A33" s="2">
        <v>31</v>
      </c>
      <c r="B33" s="1"/>
      <c r="C33" s="1"/>
      <c r="D33" s="1"/>
      <c r="E33" s="1">
        <v>3</v>
      </c>
      <c r="F33" s="1"/>
      <c r="G33" s="1"/>
      <c r="H33" s="1"/>
      <c r="I33" s="1"/>
      <c r="J33" s="1"/>
      <c r="K33" s="1"/>
      <c r="L33" s="1"/>
      <c r="M33" s="1"/>
      <c r="N33" s="1">
        <v>36</v>
      </c>
      <c r="O33" s="1"/>
      <c r="P33" s="1"/>
      <c r="Q33" s="1">
        <v>3</v>
      </c>
      <c r="R33" s="3">
        <f t="shared" si="0"/>
        <v>14</v>
      </c>
      <c r="S33">
        <f t="shared" si="1"/>
        <v>19.05255888325765</v>
      </c>
    </row>
    <row r="34" spans="1:19" x14ac:dyDescent="0.2">
      <c r="A34" s="2">
        <v>32</v>
      </c>
      <c r="B34" s="1"/>
      <c r="C34" s="1"/>
      <c r="D34" s="1">
        <v>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>
        <v>30</v>
      </c>
      <c r="R34" s="3">
        <f t="shared" si="0"/>
        <v>16</v>
      </c>
      <c r="S34">
        <f t="shared" si="1"/>
        <v>19.798989873223331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Duration</vt:lpstr>
      <vt:lpstr>Frequency</vt:lpstr>
      <vt:lpstr>Min Duration</vt:lpstr>
      <vt:lpstr>Max Duration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Rahamat Ullah</dc:creator>
  <cp:lastModifiedBy>Microsoft Office User</cp:lastModifiedBy>
  <dcterms:created xsi:type="dcterms:W3CDTF">2019-05-03T14:08:21Z</dcterms:created>
  <dcterms:modified xsi:type="dcterms:W3CDTF">2019-05-29T07:46:19Z</dcterms:modified>
</cp:coreProperties>
</file>