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monir/Desktop/Pavel_Vai/"/>
    </mc:Choice>
  </mc:AlternateContent>
  <bookViews>
    <workbookView xWindow="1160" yWindow="460" windowWidth="23040" windowHeight="8500"/>
  </bookViews>
  <sheets>
    <sheet name="Duraton" sheetId="1" r:id="rId1"/>
    <sheet name="Frequency" sheetId="2" r:id="rId2"/>
    <sheet name="Min Duration" sheetId="3" r:id="rId3"/>
    <sheet name="Max Duration" sheetId="4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5" i="1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" i="1"/>
  <c r="U4" i="3"/>
  <c r="U5" i="3"/>
  <c r="U6" i="3"/>
  <c r="U7" i="3"/>
  <c r="U8" i="3"/>
  <c r="U10" i="3"/>
  <c r="U11" i="3"/>
  <c r="U12" i="3"/>
  <c r="U14" i="3"/>
  <c r="U15" i="3"/>
  <c r="U16" i="3"/>
  <c r="U19" i="3"/>
  <c r="U20" i="3"/>
  <c r="U21" i="3"/>
  <c r="U22" i="3"/>
  <c r="U23" i="3"/>
  <c r="U24" i="3"/>
  <c r="U27" i="3"/>
  <c r="U28" i="3"/>
  <c r="U32" i="3"/>
  <c r="U3" i="3"/>
  <c r="U4" i="4"/>
  <c r="U5" i="4"/>
  <c r="U6" i="4"/>
  <c r="U7" i="4"/>
  <c r="U8" i="4"/>
  <c r="U10" i="4"/>
  <c r="U11" i="4"/>
  <c r="U12" i="4"/>
  <c r="U14" i="4"/>
  <c r="U15" i="4"/>
  <c r="U16" i="4"/>
  <c r="U19" i="4"/>
  <c r="U20" i="4"/>
  <c r="U21" i="4"/>
  <c r="U22" i="4"/>
  <c r="U23" i="4"/>
  <c r="U24" i="4"/>
  <c r="U27" i="4"/>
  <c r="U28" i="4"/>
  <c r="U32" i="4"/>
  <c r="U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8" i="4"/>
  <c r="T19" i="4"/>
  <c r="T20" i="4"/>
  <c r="T21" i="4"/>
  <c r="T22" i="4"/>
  <c r="T23" i="4"/>
  <c r="T24" i="4"/>
  <c r="T27" i="4"/>
  <c r="T28" i="4"/>
  <c r="T29" i="4"/>
  <c r="T31" i="4"/>
  <c r="T32" i="4"/>
  <c r="T3" i="4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8" i="3"/>
  <c r="T19" i="3"/>
  <c r="T20" i="3"/>
  <c r="T21" i="3"/>
  <c r="T22" i="3"/>
  <c r="T23" i="3"/>
  <c r="T24" i="3"/>
  <c r="T27" i="3"/>
  <c r="T28" i="3"/>
  <c r="T29" i="3"/>
  <c r="T31" i="3"/>
  <c r="T32" i="3"/>
  <c r="T3" i="3"/>
  <c r="U35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" i="1"/>
  <c r="T35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" i="1"/>
  <c r="U35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" i="2"/>
  <c r="T35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" i="2"/>
</calcChain>
</file>

<file path=xl/sharedStrings.xml><?xml version="1.0" encoding="utf-8"?>
<sst xmlns="http://schemas.openxmlformats.org/spreadsheetml/2006/main" count="174" uniqueCount="31">
  <si>
    <t>Posture Code</t>
  </si>
  <si>
    <t>Duration(s)</t>
  </si>
  <si>
    <t>2-3P</t>
  </si>
  <si>
    <t>Freq</t>
  </si>
  <si>
    <t>Min Duration(s)</t>
  </si>
  <si>
    <t>Max Duration(s)</t>
  </si>
  <si>
    <t>2-4A</t>
  </si>
  <si>
    <t>4-6P</t>
  </si>
  <si>
    <t>4-7A</t>
  </si>
  <si>
    <t>5-2P</t>
  </si>
  <si>
    <t>5-3A</t>
  </si>
  <si>
    <t>6-5A</t>
  </si>
  <si>
    <t>6-7P</t>
  </si>
  <si>
    <t>8-6A</t>
  </si>
  <si>
    <t>8-10P</t>
  </si>
  <si>
    <t>10-13P</t>
  </si>
  <si>
    <t>10-14A</t>
  </si>
  <si>
    <t>11-15P</t>
  </si>
  <si>
    <t>11-16A</t>
  </si>
  <si>
    <t>12-13A</t>
  </si>
  <si>
    <t>13-15A</t>
  </si>
  <si>
    <t>13-17P</t>
  </si>
  <si>
    <t>13-18A</t>
  </si>
  <si>
    <t>Total</t>
  </si>
  <si>
    <t>Subtotal</t>
  </si>
  <si>
    <t>%</t>
  </si>
  <si>
    <t>Average</t>
  </si>
  <si>
    <t>STD DEV</t>
  </si>
  <si>
    <t xml:space="preserve">Average </t>
  </si>
  <si>
    <t>STD Dev</t>
  </si>
  <si>
    <t>Duration()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</si>
</sst>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2" borderId="1" xfId="1" applyBorder="1"/>
    <xf numFmtId="0" fontId="1" fillId="2" borderId="0" xfId="1"/>
    <xf numFmtId="0" fontId="2" fillId="3" borderId="2" xfId="2"/>
    <xf numFmtId="0" fontId="1" fillId="2" borderId="3" xfId="1" applyBorder="1"/>
    <xf numFmtId="0" fontId="3" fillId="4" borderId="2" xfId="3" applyBorder="1"/>
  </cellXfs>
  <cellStyles count="4">
    <cellStyle name="Bad" xfId="3" builtinId="27"/>
    <cellStyle name="Calculation" xfId="2" builtinId="22"/>
    <cellStyle name="Neutral" xfId="1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zoomScale="90" zoomScaleNormal="90" workbookViewId="0">
      <selection activeCell="C36" sqref="C36"/>
    </sheetView>
  </sheetViews>
  <sheetFormatPr baseColWidth="10" defaultColWidth="8.83203125" defaultRowHeight="15" x14ac:dyDescent="0.2"/>
  <sheetData>
    <row r="1" spans="1:23" x14ac:dyDescent="0.2">
      <c r="A1" s="2">
        <v>0</v>
      </c>
      <c r="B1" s="2" t="s">
        <v>6</v>
      </c>
      <c r="C1" s="2" t="s">
        <v>8</v>
      </c>
      <c r="D1" s="2" t="s">
        <v>10</v>
      </c>
      <c r="E1" s="2" t="s">
        <v>11</v>
      </c>
      <c r="F1" s="2" t="s">
        <v>13</v>
      </c>
      <c r="G1" s="2" t="s">
        <v>16</v>
      </c>
      <c r="H1" s="2" t="s">
        <v>18</v>
      </c>
      <c r="I1" s="2" t="s">
        <v>19</v>
      </c>
      <c r="J1" s="2" t="s">
        <v>20</v>
      </c>
      <c r="K1" s="2" t="s">
        <v>22</v>
      </c>
      <c r="L1" s="2" t="s">
        <v>2</v>
      </c>
      <c r="M1" s="2" t="s">
        <v>7</v>
      </c>
      <c r="N1" s="2" t="s">
        <v>9</v>
      </c>
      <c r="O1" s="2" t="s">
        <v>12</v>
      </c>
      <c r="P1" s="2" t="s">
        <v>14</v>
      </c>
      <c r="Q1" s="2" t="s">
        <v>15</v>
      </c>
      <c r="R1" s="2" t="s">
        <v>17</v>
      </c>
      <c r="S1" s="2" t="s">
        <v>21</v>
      </c>
      <c r="T1" s="4" t="s">
        <v>23</v>
      </c>
      <c r="U1" s="5" t="s">
        <v>25</v>
      </c>
      <c r="V1" t="s">
        <v>28</v>
      </c>
      <c r="W1" t="s">
        <v>29</v>
      </c>
    </row>
    <row r="2" spans="1:23" x14ac:dyDescent="0.2">
      <c r="A2" s="2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4" t="s">
        <v>30</v>
      </c>
      <c r="U2" s="6" t="s">
        <v>30</v>
      </c>
      <c r="V2" t="s">
        <v>30</v>
      </c>
      <c r="W2" t="s">
        <v>30</v>
      </c>
    </row>
    <row r="3" spans="1:23" x14ac:dyDescent="0.2">
      <c r="A3" s="2">
        <v>1</v>
      </c>
      <c r="B3" s="1">
        <v>116</v>
      </c>
      <c r="C3" s="1">
        <v>74</v>
      </c>
      <c r="D3" s="1">
        <v>641</v>
      </c>
      <c r="E3" s="1">
        <v>229</v>
      </c>
      <c r="F3" s="1">
        <v>75</v>
      </c>
      <c r="G3" s="1">
        <v>581</v>
      </c>
      <c r="H3" s="1">
        <v>461</v>
      </c>
      <c r="I3" s="1">
        <v>262</v>
      </c>
      <c r="J3" s="1">
        <v>131</v>
      </c>
      <c r="K3" s="1">
        <v>1155</v>
      </c>
      <c r="L3" s="1">
        <v>592</v>
      </c>
      <c r="M3" s="1">
        <v>345</v>
      </c>
      <c r="N3" s="1">
        <v>1544</v>
      </c>
      <c r="O3" s="1">
        <v>85</v>
      </c>
      <c r="P3" s="1">
        <v>408</v>
      </c>
      <c r="Q3" s="1">
        <v>331</v>
      </c>
      <c r="R3" s="1">
        <v>351</v>
      </c>
      <c r="S3" s="1">
        <v>801</v>
      </c>
      <c r="T3" s="4">
        <f>SUM(B3:S3)</f>
        <v>8182</v>
      </c>
      <c r="U3">
        <f>T3/24572*100</f>
        <v>33.298062835748006</v>
      </c>
      <c r="V3">
        <f>AVERAGE(B3:S3)</f>
        <v>454.55555555555554</v>
      </c>
      <c r="W3">
        <f>_xlfn.STDEV.S(B3:S3)</f>
        <v>394.08079527251056</v>
      </c>
    </row>
    <row r="4" spans="1:23" x14ac:dyDescent="0.2">
      <c r="A4" s="2">
        <v>2</v>
      </c>
      <c r="B4" s="1">
        <v>99</v>
      </c>
      <c r="C4" s="1">
        <v>1367</v>
      </c>
      <c r="D4" s="1">
        <v>372</v>
      </c>
      <c r="E4" s="1">
        <v>1</v>
      </c>
      <c r="F4" s="1">
        <v>638</v>
      </c>
      <c r="G4" s="1">
        <v>0</v>
      </c>
      <c r="H4" s="1">
        <v>89</v>
      </c>
      <c r="I4" s="1">
        <v>108</v>
      </c>
      <c r="J4" s="1">
        <v>134</v>
      </c>
      <c r="K4" s="1">
        <v>103</v>
      </c>
      <c r="L4" s="1">
        <v>222</v>
      </c>
      <c r="M4" s="1">
        <v>972</v>
      </c>
      <c r="N4" s="1">
        <v>292</v>
      </c>
      <c r="O4" s="1">
        <v>0</v>
      </c>
      <c r="P4" s="1">
        <v>609</v>
      </c>
      <c r="Q4" s="1">
        <v>991</v>
      </c>
      <c r="R4" s="1">
        <v>596</v>
      </c>
      <c r="S4" s="1">
        <v>0</v>
      </c>
      <c r="T4" s="4">
        <f t="shared" ref="T4:T34" si="0">SUM(B4:S4)</f>
        <v>6593</v>
      </c>
      <c r="U4">
        <f t="shared" ref="U4:U34" si="1">T4/24572*100</f>
        <v>26.831352759238158</v>
      </c>
      <c r="V4">
        <f t="shared" ref="V4:V34" si="2">AVERAGE(B4:S4)</f>
        <v>366.27777777777777</v>
      </c>
      <c r="W4">
        <f t="shared" ref="W4:W34" si="3">_xlfn.STDEV.S(B4:S4)</f>
        <v>409.06705987786916</v>
      </c>
    </row>
    <row r="5" spans="1:23" x14ac:dyDescent="0.2">
      <c r="A5" s="2">
        <v>3</v>
      </c>
      <c r="B5" s="1">
        <v>0</v>
      </c>
      <c r="C5" s="1">
        <v>0</v>
      </c>
      <c r="D5" s="1">
        <v>0</v>
      </c>
      <c r="E5" s="1">
        <v>3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66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57</v>
      </c>
      <c r="T5" s="4">
        <f t="shared" si="0"/>
        <v>129</v>
      </c>
      <c r="U5">
        <f t="shared" si="1"/>
        <v>0.52498779098160508</v>
      </c>
      <c r="V5">
        <f t="shared" si="2"/>
        <v>7.166666666666667</v>
      </c>
      <c r="W5">
        <f t="shared" si="3"/>
        <v>19.844246462061967</v>
      </c>
    </row>
    <row r="6" spans="1:23" x14ac:dyDescent="0.2">
      <c r="A6" s="2">
        <v>4</v>
      </c>
      <c r="B6" s="1">
        <v>0</v>
      </c>
      <c r="C6" s="1">
        <v>0</v>
      </c>
      <c r="D6" s="1">
        <v>0</v>
      </c>
      <c r="E6" s="1">
        <v>0</v>
      </c>
      <c r="F6" s="1">
        <v>178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82</v>
      </c>
      <c r="M6" s="1">
        <v>27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4">
        <f t="shared" si="0"/>
        <v>287</v>
      </c>
      <c r="U6">
        <f t="shared" si="1"/>
        <v>1.1679960931141136</v>
      </c>
      <c r="V6">
        <f t="shared" si="2"/>
        <v>15.944444444444445</v>
      </c>
      <c r="W6">
        <f t="shared" si="3"/>
        <v>45.088765031060056</v>
      </c>
    </row>
    <row r="7" spans="1:23" x14ac:dyDescent="0.2">
      <c r="A7" s="2">
        <v>5</v>
      </c>
      <c r="B7" s="1">
        <v>0</v>
      </c>
      <c r="C7" s="1">
        <v>0</v>
      </c>
      <c r="D7" s="1">
        <v>100</v>
      </c>
      <c r="E7" s="1">
        <v>0</v>
      </c>
      <c r="F7" s="1">
        <v>0</v>
      </c>
      <c r="G7" s="1">
        <v>333</v>
      </c>
      <c r="H7" s="1">
        <v>0</v>
      </c>
      <c r="I7" s="1">
        <v>0</v>
      </c>
      <c r="J7" s="1">
        <v>0</v>
      </c>
      <c r="K7" s="1">
        <v>0</v>
      </c>
      <c r="L7" s="1">
        <v>21</v>
      </c>
      <c r="M7" s="1">
        <v>8</v>
      </c>
      <c r="N7" s="1">
        <v>0</v>
      </c>
      <c r="O7" s="1">
        <v>0</v>
      </c>
      <c r="P7" s="1">
        <v>3</v>
      </c>
      <c r="Q7" s="1">
        <v>0</v>
      </c>
      <c r="R7" s="1">
        <v>3</v>
      </c>
      <c r="S7" s="1">
        <v>4</v>
      </c>
      <c r="T7" s="4">
        <f t="shared" si="0"/>
        <v>472</v>
      </c>
      <c r="U7">
        <f t="shared" si="1"/>
        <v>1.9208855608009117</v>
      </c>
      <c r="V7">
        <f t="shared" si="2"/>
        <v>26.222222222222221</v>
      </c>
      <c r="W7">
        <f t="shared" si="3"/>
        <v>80.092267053880207</v>
      </c>
    </row>
    <row r="8" spans="1:23" x14ac:dyDescent="0.2">
      <c r="A8" s="2">
        <v>6</v>
      </c>
      <c r="B8" s="1">
        <v>0</v>
      </c>
      <c r="C8" s="1">
        <v>0</v>
      </c>
      <c r="D8" s="1">
        <v>298</v>
      </c>
      <c r="E8" s="1">
        <v>0</v>
      </c>
      <c r="F8" s="1">
        <v>160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143</v>
      </c>
      <c r="N8" s="1">
        <v>0</v>
      </c>
      <c r="O8" s="1">
        <v>0</v>
      </c>
      <c r="P8" s="1">
        <v>12</v>
      </c>
      <c r="Q8" s="1">
        <v>0</v>
      </c>
      <c r="R8" s="1">
        <v>30</v>
      </c>
      <c r="S8" s="1">
        <v>0</v>
      </c>
      <c r="T8" s="4">
        <f t="shared" si="0"/>
        <v>644</v>
      </c>
      <c r="U8">
        <f t="shared" si="1"/>
        <v>2.6208692821097186</v>
      </c>
      <c r="V8">
        <f t="shared" si="2"/>
        <v>35.777777777777779</v>
      </c>
      <c r="W8">
        <f t="shared" si="3"/>
        <v>81.477933176850044</v>
      </c>
    </row>
    <row r="9" spans="1:23" x14ac:dyDescent="0.2">
      <c r="A9" s="2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12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4">
        <f t="shared" si="0"/>
        <v>12</v>
      </c>
      <c r="U9">
        <f t="shared" si="1"/>
        <v>4.883607357968419E-2</v>
      </c>
      <c r="V9">
        <f t="shared" si="2"/>
        <v>0.66666666666666663</v>
      </c>
      <c r="W9">
        <f t="shared" si="3"/>
        <v>2.8284271247461903</v>
      </c>
    </row>
    <row r="10" spans="1:23" x14ac:dyDescent="0.2">
      <c r="A10" s="2">
        <v>8</v>
      </c>
      <c r="B10" s="1">
        <v>0</v>
      </c>
      <c r="C10" s="1">
        <v>0</v>
      </c>
      <c r="D10" s="1">
        <v>0</v>
      </c>
      <c r="E10" s="1">
        <v>0</v>
      </c>
      <c r="F10" s="1">
        <v>4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24</v>
      </c>
      <c r="Q10" s="1">
        <v>0</v>
      </c>
      <c r="R10" s="1">
        <v>0</v>
      </c>
      <c r="S10" s="1">
        <v>0</v>
      </c>
      <c r="T10" s="4">
        <f t="shared" si="0"/>
        <v>29</v>
      </c>
      <c r="U10">
        <f t="shared" si="1"/>
        <v>0.11802051115090345</v>
      </c>
      <c r="V10">
        <f t="shared" si="2"/>
        <v>1.6111111111111112</v>
      </c>
      <c r="W10">
        <f t="shared" si="3"/>
        <v>5.6686847617506988</v>
      </c>
    </row>
    <row r="11" spans="1:23" x14ac:dyDescent="0.2">
      <c r="A11" s="2">
        <v>9</v>
      </c>
      <c r="B11" s="1">
        <v>314</v>
      </c>
      <c r="C11" s="1">
        <v>0</v>
      </c>
      <c r="D11" s="1">
        <v>314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154</v>
      </c>
      <c r="L11" s="1">
        <v>137</v>
      </c>
      <c r="M11" s="1">
        <v>3</v>
      </c>
      <c r="N11" s="1">
        <v>0</v>
      </c>
      <c r="O11" s="1">
        <v>3</v>
      </c>
      <c r="P11" s="1">
        <v>128</v>
      </c>
      <c r="Q11" s="1">
        <v>10</v>
      </c>
      <c r="R11" s="1">
        <v>14</v>
      </c>
      <c r="S11" s="1">
        <v>161</v>
      </c>
      <c r="T11" s="4">
        <f t="shared" si="0"/>
        <v>1238</v>
      </c>
      <c r="U11">
        <f t="shared" si="1"/>
        <v>5.0382549243040859</v>
      </c>
      <c r="V11">
        <f t="shared" si="2"/>
        <v>68.777777777777771</v>
      </c>
      <c r="W11">
        <f t="shared" si="3"/>
        <v>107.68939843804363</v>
      </c>
    </row>
    <row r="12" spans="1:23" x14ac:dyDescent="0.2">
      <c r="A12" s="2">
        <v>10</v>
      </c>
      <c r="B12" s="1">
        <v>488</v>
      </c>
      <c r="C12" s="1">
        <v>201</v>
      </c>
      <c r="D12" s="1">
        <v>287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91</v>
      </c>
      <c r="M12" s="1">
        <v>13</v>
      </c>
      <c r="N12" s="1">
        <v>0</v>
      </c>
      <c r="O12" s="1">
        <v>12</v>
      </c>
      <c r="P12" s="1">
        <v>73</v>
      </c>
      <c r="Q12" s="1">
        <v>18</v>
      </c>
      <c r="R12" s="1">
        <v>114</v>
      </c>
      <c r="S12" s="1">
        <v>0</v>
      </c>
      <c r="T12" s="4">
        <f t="shared" si="0"/>
        <v>1297</v>
      </c>
      <c r="U12">
        <f t="shared" si="1"/>
        <v>5.2783656194041999</v>
      </c>
      <c r="V12">
        <f t="shared" si="2"/>
        <v>72.055555555555557</v>
      </c>
      <c r="W12">
        <f t="shared" si="3"/>
        <v>131.66377509855403</v>
      </c>
    </row>
    <row r="13" spans="1:23" x14ac:dyDescent="0.2">
      <c r="A13" s="2">
        <v>11</v>
      </c>
      <c r="B13" s="1">
        <v>0</v>
      </c>
      <c r="C13" s="1">
        <v>0</v>
      </c>
      <c r="D13" s="1">
        <v>12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4">
        <f t="shared" si="0"/>
        <v>12</v>
      </c>
      <c r="U13">
        <f t="shared" si="1"/>
        <v>4.883607357968419E-2</v>
      </c>
      <c r="V13">
        <f t="shared" si="2"/>
        <v>0.66666666666666663</v>
      </c>
      <c r="W13">
        <f t="shared" si="3"/>
        <v>2.8284271247461903</v>
      </c>
    </row>
    <row r="14" spans="1:23" x14ac:dyDescent="0.2">
      <c r="A14" s="2">
        <v>12</v>
      </c>
      <c r="B14" s="1">
        <v>0</v>
      </c>
      <c r="C14" s="1">
        <v>0</v>
      </c>
      <c r="D14" s="1">
        <v>2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9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4">
        <f t="shared" si="0"/>
        <v>11</v>
      </c>
      <c r="U14">
        <f t="shared" si="1"/>
        <v>4.4766400781377176E-2</v>
      </c>
      <c r="V14">
        <f t="shared" si="2"/>
        <v>0.61111111111111116</v>
      </c>
      <c r="W14">
        <f t="shared" si="3"/>
        <v>2.1458273843435527</v>
      </c>
    </row>
    <row r="15" spans="1:23" x14ac:dyDescent="0.2">
      <c r="A15" s="2">
        <v>13</v>
      </c>
      <c r="B15" s="1">
        <v>20</v>
      </c>
      <c r="C15" s="1">
        <v>0</v>
      </c>
      <c r="D15" s="1">
        <v>223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7</v>
      </c>
      <c r="R15" s="1">
        <v>2</v>
      </c>
      <c r="S15" s="1">
        <v>0</v>
      </c>
      <c r="T15" s="4">
        <f t="shared" si="0"/>
        <v>253</v>
      </c>
      <c r="U15">
        <f t="shared" si="1"/>
        <v>1.029627217971675</v>
      </c>
      <c r="V15">
        <f t="shared" si="2"/>
        <v>14.055555555555555</v>
      </c>
      <c r="W15">
        <f t="shared" si="3"/>
        <v>52.371379950393674</v>
      </c>
    </row>
    <row r="16" spans="1:23" x14ac:dyDescent="0.2">
      <c r="A16" s="2">
        <v>14</v>
      </c>
      <c r="B16" s="1">
        <v>118</v>
      </c>
      <c r="C16" s="1">
        <v>0</v>
      </c>
      <c r="D16" s="1">
        <v>403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61</v>
      </c>
      <c r="Q16" s="1">
        <v>1</v>
      </c>
      <c r="R16" s="1">
        <v>2</v>
      </c>
      <c r="S16" s="1">
        <v>0</v>
      </c>
      <c r="T16" s="4">
        <f t="shared" si="0"/>
        <v>585</v>
      </c>
      <c r="U16">
        <f t="shared" si="1"/>
        <v>2.3807585870096042</v>
      </c>
      <c r="V16">
        <f t="shared" si="2"/>
        <v>32.5</v>
      </c>
      <c r="W16">
        <f t="shared" si="3"/>
        <v>97.330999837727774</v>
      </c>
    </row>
    <row r="17" spans="1:23" x14ac:dyDescent="0.2">
      <c r="A17" s="2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4">
        <f t="shared" si="0"/>
        <v>0</v>
      </c>
      <c r="U17">
        <f t="shared" si="1"/>
        <v>0</v>
      </c>
      <c r="V17">
        <f t="shared" si="2"/>
        <v>0</v>
      </c>
      <c r="W17">
        <f t="shared" si="3"/>
        <v>0</v>
      </c>
    </row>
    <row r="18" spans="1:23" x14ac:dyDescent="0.2">
      <c r="A18" s="2">
        <v>16</v>
      </c>
      <c r="B18" s="1">
        <v>0</v>
      </c>
      <c r="C18" s="1">
        <v>0</v>
      </c>
      <c r="D18" s="1">
        <v>16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4">
        <f t="shared" si="0"/>
        <v>16</v>
      </c>
      <c r="U18">
        <f t="shared" si="1"/>
        <v>6.5114764772912254E-2</v>
      </c>
      <c r="V18">
        <f t="shared" si="2"/>
        <v>0.88888888888888884</v>
      </c>
      <c r="W18">
        <f t="shared" si="3"/>
        <v>3.7712361663282534</v>
      </c>
    </row>
    <row r="19" spans="1:23" x14ac:dyDescent="0.2">
      <c r="A19" s="2">
        <v>17</v>
      </c>
      <c r="B19" s="1">
        <v>0</v>
      </c>
      <c r="C19" s="1">
        <v>0</v>
      </c>
      <c r="D19" s="1">
        <v>0</v>
      </c>
      <c r="E19" s="1">
        <v>41</v>
      </c>
      <c r="F19" s="1">
        <v>8</v>
      </c>
      <c r="G19" s="1">
        <v>0</v>
      </c>
      <c r="H19" s="1">
        <v>474</v>
      </c>
      <c r="I19" s="1">
        <v>470</v>
      </c>
      <c r="J19" s="1">
        <v>345</v>
      </c>
      <c r="K19" s="1">
        <v>0</v>
      </c>
      <c r="L19" s="1">
        <v>65</v>
      </c>
      <c r="M19" s="1">
        <v>20</v>
      </c>
      <c r="N19" s="1">
        <v>16</v>
      </c>
      <c r="O19" s="1">
        <v>0</v>
      </c>
      <c r="P19" s="1">
        <v>119</v>
      </c>
      <c r="Q19" s="1">
        <v>10</v>
      </c>
      <c r="R19" s="1">
        <v>3</v>
      </c>
      <c r="S19" s="1">
        <v>159</v>
      </c>
      <c r="T19" s="4">
        <f t="shared" si="0"/>
        <v>1730</v>
      </c>
      <c r="U19">
        <f t="shared" si="1"/>
        <v>7.0405339410711383</v>
      </c>
      <c r="V19">
        <f t="shared" si="2"/>
        <v>96.111111111111114</v>
      </c>
      <c r="W19">
        <f t="shared" si="3"/>
        <v>161.70157294476283</v>
      </c>
    </row>
    <row r="20" spans="1:23" x14ac:dyDescent="0.2">
      <c r="A20" s="2">
        <v>18</v>
      </c>
      <c r="B20" s="1">
        <v>10</v>
      </c>
      <c r="C20" s="1">
        <v>9</v>
      </c>
      <c r="D20" s="1">
        <v>0</v>
      </c>
      <c r="E20" s="1">
        <v>2</v>
      </c>
      <c r="F20" s="1">
        <v>39</v>
      </c>
      <c r="G20" s="1">
        <v>0</v>
      </c>
      <c r="H20" s="1">
        <v>200</v>
      </c>
      <c r="I20" s="1">
        <v>804</v>
      </c>
      <c r="J20" s="1">
        <v>743</v>
      </c>
      <c r="K20" s="1">
        <v>0</v>
      </c>
      <c r="L20" s="1">
        <v>23</v>
      </c>
      <c r="M20" s="1">
        <v>110</v>
      </c>
      <c r="N20" s="1">
        <v>0</v>
      </c>
      <c r="O20" s="1">
        <v>0</v>
      </c>
      <c r="P20" s="1">
        <v>95</v>
      </c>
      <c r="Q20" s="1">
        <v>32</v>
      </c>
      <c r="R20" s="1">
        <v>174</v>
      </c>
      <c r="S20" s="1">
        <v>0</v>
      </c>
      <c r="T20" s="4">
        <f t="shared" si="0"/>
        <v>2241</v>
      </c>
      <c r="U20">
        <f t="shared" si="1"/>
        <v>9.1201367410060232</v>
      </c>
      <c r="V20">
        <f t="shared" si="2"/>
        <v>124.5</v>
      </c>
      <c r="W20">
        <f t="shared" si="3"/>
        <v>244.24198463577784</v>
      </c>
    </row>
    <row r="21" spans="1:23" x14ac:dyDescent="0.2">
      <c r="A21" s="2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9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27</v>
      </c>
      <c r="T21" s="4">
        <f t="shared" si="0"/>
        <v>39</v>
      </c>
      <c r="U21">
        <f t="shared" si="1"/>
        <v>0.15871723913397362</v>
      </c>
      <c r="V21">
        <f t="shared" si="2"/>
        <v>2.1666666666666665</v>
      </c>
      <c r="W21">
        <f t="shared" si="3"/>
        <v>6.573118160579587</v>
      </c>
    </row>
    <row r="22" spans="1:23" x14ac:dyDescent="0.2">
      <c r="A22" s="2">
        <v>20</v>
      </c>
      <c r="B22" s="1">
        <v>0</v>
      </c>
      <c r="C22" s="1">
        <v>0</v>
      </c>
      <c r="D22" s="1">
        <v>0</v>
      </c>
      <c r="E22" s="1">
        <v>0</v>
      </c>
      <c r="F22" s="1">
        <v>10</v>
      </c>
      <c r="G22" s="1">
        <v>0</v>
      </c>
      <c r="H22" s="1">
        <v>55</v>
      </c>
      <c r="I22" s="1">
        <v>0</v>
      </c>
      <c r="J22" s="1">
        <v>20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4">
        <f t="shared" si="0"/>
        <v>85</v>
      </c>
      <c r="U22">
        <f t="shared" si="1"/>
        <v>0.34592218785609635</v>
      </c>
      <c r="V22">
        <f t="shared" si="2"/>
        <v>4.7222222222222223</v>
      </c>
      <c r="W22">
        <f t="shared" si="3"/>
        <v>13.555140355797114</v>
      </c>
    </row>
    <row r="23" spans="1:23" x14ac:dyDescent="0.2">
      <c r="A23" s="2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0</v>
      </c>
      <c r="J23" s="1">
        <v>0</v>
      </c>
      <c r="K23" s="1">
        <v>0</v>
      </c>
      <c r="L23" s="1">
        <v>0</v>
      </c>
      <c r="M23" s="1">
        <v>5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1">
        <v>43</v>
      </c>
      <c r="T23" s="4">
        <f t="shared" si="0"/>
        <v>51</v>
      </c>
      <c r="U23">
        <f t="shared" si="1"/>
        <v>0.20755331271365782</v>
      </c>
      <c r="V23">
        <f t="shared" si="2"/>
        <v>2.8333333333333335</v>
      </c>
      <c r="W23">
        <f t="shared" si="3"/>
        <v>10.100960932738325</v>
      </c>
    </row>
    <row r="24" spans="1:23" x14ac:dyDescent="0.2">
      <c r="A24" s="2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7</v>
      </c>
      <c r="J24" s="1">
        <v>1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3</v>
      </c>
      <c r="Q24" s="1">
        <v>0</v>
      </c>
      <c r="R24" s="1">
        <v>0</v>
      </c>
      <c r="S24" s="1">
        <v>0</v>
      </c>
      <c r="T24" s="4">
        <f t="shared" si="0"/>
        <v>12</v>
      </c>
      <c r="U24">
        <f t="shared" si="1"/>
        <v>4.883607357968419E-2</v>
      </c>
      <c r="V24">
        <f t="shared" si="2"/>
        <v>0.66666666666666663</v>
      </c>
      <c r="W24">
        <f t="shared" si="3"/>
        <v>1.7489492643904123</v>
      </c>
    </row>
    <row r="25" spans="1:23" x14ac:dyDescent="0.2">
      <c r="A25" s="2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4">
        <f t="shared" si="0"/>
        <v>0</v>
      </c>
      <c r="U25">
        <f t="shared" si="1"/>
        <v>0</v>
      </c>
      <c r="V25">
        <f t="shared" si="2"/>
        <v>0</v>
      </c>
      <c r="W25">
        <f t="shared" si="3"/>
        <v>0</v>
      </c>
    </row>
    <row r="26" spans="1:23" x14ac:dyDescent="0.2">
      <c r="A26" s="2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4">
        <f t="shared" si="0"/>
        <v>0</v>
      </c>
      <c r="U26">
        <f t="shared" si="1"/>
        <v>0</v>
      </c>
      <c r="V26">
        <f t="shared" si="2"/>
        <v>0</v>
      </c>
      <c r="W26">
        <f t="shared" si="3"/>
        <v>0</v>
      </c>
    </row>
    <row r="27" spans="1:23" x14ac:dyDescent="0.2">
      <c r="A27" s="2">
        <v>25</v>
      </c>
      <c r="B27" s="1">
        <v>68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126</v>
      </c>
      <c r="M27" s="1">
        <v>1</v>
      </c>
      <c r="N27" s="1">
        <v>0</v>
      </c>
      <c r="O27" s="1">
        <v>0</v>
      </c>
      <c r="P27" s="1">
        <v>7</v>
      </c>
      <c r="Q27" s="1">
        <v>0</v>
      </c>
      <c r="R27" s="1">
        <v>0</v>
      </c>
      <c r="S27" s="1">
        <v>126</v>
      </c>
      <c r="T27" s="4">
        <f t="shared" si="0"/>
        <v>329</v>
      </c>
      <c r="U27">
        <f t="shared" si="1"/>
        <v>1.3389223506430081</v>
      </c>
      <c r="V27">
        <f t="shared" si="2"/>
        <v>18.277777777777779</v>
      </c>
      <c r="W27">
        <f t="shared" si="3"/>
        <v>42.29699691127513</v>
      </c>
    </row>
    <row r="28" spans="1:23" x14ac:dyDescent="0.2">
      <c r="A28" s="2">
        <v>26</v>
      </c>
      <c r="B28" s="1">
        <v>253</v>
      </c>
      <c r="C28" s="1">
        <v>0</v>
      </c>
      <c r="D28" s="1">
        <v>8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16</v>
      </c>
      <c r="M28" s="1">
        <v>2</v>
      </c>
      <c r="N28" s="1">
        <v>0</v>
      </c>
      <c r="O28" s="1">
        <v>0</v>
      </c>
      <c r="P28" s="1">
        <v>19</v>
      </c>
      <c r="Q28" s="1">
        <v>0</v>
      </c>
      <c r="R28" s="1">
        <v>0</v>
      </c>
      <c r="S28" s="1">
        <v>0</v>
      </c>
      <c r="T28" s="4">
        <f t="shared" si="0"/>
        <v>298</v>
      </c>
      <c r="U28">
        <f t="shared" si="1"/>
        <v>1.2127624938954908</v>
      </c>
      <c r="V28">
        <f t="shared" si="2"/>
        <v>16.555555555555557</v>
      </c>
      <c r="W28">
        <f t="shared" si="3"/>
        <v>59.290136291274521</v>
      </c>
    </row>
    <row r="29" spans="1:23" x14ac:dyDescent="0.2">
      <c r="A29" s="2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4">
        <f t="shared" si="0"/>
        <v>10</v>
      </c>
      <c r="U29">
        <f t="shared" si="1"/>
        <v>4.0696727983070162E-2</v>
      </c>
      <c r="V29">
        <f t="shared" si="2"/>
        <v>0.55555555555555558</v>
      </c>
      <c r="W29">
        <f t="shared" si="3"/>
        <v>2.3570226039551585</v>
      </c>
    </row>
    <row r="30" spans="1:23" x14ac:dyDescent="0.2">
      <c r="A30" s="2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4">
        <f t="shared" si="0"/>
        <v>0</v>
      </c>
      <c r="U30">
        <f t="shared" si="1"/>
        <v>0</v>
      </c>
      <c r="V30">
        <f t="shared" si="2"/>
        <v>0</v>
      </c>
      <c r="W30">
        <f t="shared" si="3"/>
        <v>0</v>
      </c>
    </row>
    <row r="31" spans="1:23" x14ac:dyDescent="0.2">
      <c r="A31" s="2">
        <v>29</v>
      </c>
      <c r="B31" s="1">
        <v>0</v>
      </c>
      <c r="C31" s="1">
        <v>0</v>
      </c>
      <c r="D31" s="1">
        <v>11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4">
        <f t="shared" si="0"/>
        <v>11</v>
      </c>
      <c r="U31">
        <f t="shared" si="1"/>
        <v>4.4766400781377176E-2</v>
      </c>
      <c r="V31">
        <f t="shared" si="2"/>
        <v>0.61111111111111116</v>
      </c>
      <c r="W31">
        <f t="shared" si="3"/>
        <v>2.5927248643506742</v>
      </c>
    </row>
    <row r="32" spans="1:23" x14ac:dyDescent="0.2">
      <c r="A32" s="2">
        <v>30</v>
      </c>
      <c r="B32" s="1">
        <v>3</v>
      </c>
      <c r="C32" s="1">
        <v>0</v>
      </c>
      <c r="D32" s="1">
        <v>3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4">
        <f t="shared" si="0"/>
        <v>6</v>
      </c>
      <c r="U32">
        <f t="shared" si="1"/>
        <v>2.4418036789842095E-2</v>
      </c>
      <c r="V32">
        <f t="shared" si="2"/>
        <v>0.33333333333333331</v>
      </c>
      <c r="W32">
        <f t="shared" si="3"/>
        <v>0.97014250014533188</v>
      </c>
    </row>
    <row r="33" spans="1:23" x14ac:dyDescent="0.2">
      <c r="A33" s="2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4">
        <f t="shared" si="0"/>
        <v>0</v>
      </c>
      <c r="U33">
        <f t="shared" si="1"/>
        <v>0</v>
      </c>
      <c r="V33">
        <f t="shared" si="2"/>
        <v>0</v>
      </c>
      <c r="W33">
        <f t="shared" si="3"/>
        <v>0</v>
      </c>
    </row>
    <row r="34" spans="1:23" x14ac:dyDescent="0.2">
      <c r="A34" s="2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4">
        <f t="shared" si="0"/>
        <v>0</v>
      </c>
      <c r="U34">
        <f t="shared" si="1"/>
        <v>0</v>
      </c>
      <c r="V34">
        <f t="shared" si="2"/>
        <v>0</v>
      </c>
      <c r="W34">
        <f t="shared" si="3"/>
        <v>0</v>
      </c>
    </row>
    <row r="35" spans="1:23" x14ac:dyDescent="0.2">
      <c r="B35">
        <f>SUM(B3:B34)</f>
        <v>1489</v>
      </c>
      <c r="S35" s="4" t="s">
        <v>24</v>
      </c>
      <c r="T35" s="4">
        <f>SUM(T3:T34)</f>
        <v>24572</v>
      </c>
      <c r="U35">
        <f>SUM(U3:U34)</f>
        <v>100</v>
      </c>
    </row>
  </sheetData>
  <conditionalFormatting sqref="U1">
    <cfRule type="cellIs" dxfId="1" priority="3" operator="greaterThan">
      <formula>4</formula>
    </cfRule>
  </conditionalFormatting>
  <conditionalFormatting sqref="U3:U35">
    <cfRule type="cellIs" dxfId="0" priority="2" operator="greaterThan">
      <formula>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B1" workbookViewId="0">
      <selection activeCell="W3" sqref="W3"/>
    </sheetView>
  </sheetViews>
  <sheetFormatPr baseColWidth="10" defaultColWidth="8.83203125" defaultRowHeight="15" x14ac:dyDescent="0.2"/>
  <cols>
    <col min="1" max="1" width="8.83203125" style="3"/>
  </cols>
  <sheetData>
    <row r="1" spans="1:23" x14ac:dyDescent="0.2">
      <c r="A1" s="2">
        <v>0</v>
      </c>
      <c r="B1" s="2" t="s">
        <v>6</v>
      </c>
      <c r="C1" s="2" t="s">
        <v>8</v>
      </c>
      <c r="D1" s="2" t="s">
        <v>10</v>
      </c>
      <c r="E1" s="2" t="s">
        <v>11</v>
      </c>
      <c r="F1" s="2" t="s">
        <v>13</v>
      </c>
      <c r="G1" s="2" t="s">
        <v>16</v>
      </c>
      <c r="H1" s="2" t="s">
        <v>18</v>
      </c>
      <c r="I1" s="2" t="s">
        <v>19</v>
      </c>
      <c r="J1" s="2" t="s">
        <v>20</v>
      </c>
      <c r="K1" s="2" t="s">
        <v>22</v>
      </c>
      <c r="L1" s="2" t="s">
        <v>2</v>
      </c>
      <c r="M1" s="2" t="s">
        <v>7</v>
      </c>
      <c r="N1" s="2" t="s">
        <v>9</v>
      </c>
      <c r="O1" s="2" t="s">
        <v>12</v>
      </c>
      <c r="P1" s="2" t="s">
        <v>14</v>
      </c>
      <c r="Q1" s="2" t="s">
        <v>15</v>
      </c>
      <c r="R1" s="2" t="s">
        <v>17</v>
      </c>
      <c r="S1" s="2" t="s">
        <v>21</v>
      </c>
      <c r="T1" s="4" t="s">
        <v>23</v>
      </c>
      <c r="U1" s="5" t="s">
        <v>25</v>
      </c>
      <c r="V1" t="s">
        <v>26</v>
      </c>
      <c r="W1" t="s">
        <v>27</v>
      </c>
    </row>
    <row r="2" spans="1:23" x14ac:dyDescent="0.2">
      <c r="A2" s="2" t="s">
        <v>0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3</v>
      </c>
      <c r="Q2" s="2" t="s">
        <v>3</v>
      </c>
      <c r="R2" s="2" t="s">
        <v>3</v>
      </c>
      <c r="S2" s="2" t="s">
        <v>3</v>
      </c>
      <c r="T2" s="4" t="s">
        <v>3</v>
      </c>
      <c r="U2" s="5" t="s">
        <v>3</v>
      </c>
      <c r="V2" t="s">
        <v>3</v>
      </c>
      <c r="W2" t="s">
        <v>3</v>
      </c>
    </row>
    <row r="3" spans="1:23" x14ac:dyDescent="0.2">
      <c r="A3" s="2">
        <v>1</v>
      </c>
      <c r="B3" s="1">
        <v>5</v>
      </c>
      <c r="C3" s="1">
        <v>5</v>
      </c>
      <c r="D3" s="1">
        <v>23</v>
      </c>
      <c r="E3" s="1">
        <v>5</v>
      </c>
      <c r="F3" s="1">
        <v>9</v>
      </c>
      <c r="G3" s="1">
        <v>2</v>
      </c>
      <c r="H3" s="1">
        <v>6</v>
      </c>
      <c r="I3" s="1">
        <v>10</v>
      </c>
      <c r="J3" s="1">
        <v>3</v>
      </c>
      <c r="K3" s="1">
        <v>5</v>
      </c>
      <c r="L3" s="1">
        <v>63</v>
      </c>
      <c r="M3" s="1">
        <v>29</v>
      </c>
      <c r="N3" s="1">
        <v>51</v>
      </c>
      <c r="O3" s="1">
        <v>1</v>
      </c>
      <c r="P3" s="1">
        <v>24</v>
      </c>
      <c r="Q3" s="1">
        <v>17</v>
      </c>
      <c r="R3" s="1">
        <v>18</v>
      </c>
      <c r="S3" s="1">
        <v>29</v>
      </c>
      <c r="T3" s="4">
        <f>SUM(B3:S3)</f>
        <v>305</v>
      </c>
      <c r="U3">
        <f>T3/1221*100</f>
        <v>24.979524979524982</v>
      </c>
      <c r="V3">
        <f>AVERAGE(B3:S3)</f>
        <v>16.944444444444443</v>
      </c>
      <c r="W3">
        <f>_xlfn.STDEV.S(B3:S3)</f>
        <v>17.376360622890285</v>
      </c>
    </row>
    <row r="4" spans="1:23" x14ac:dyDescent="0.2">
      <c r="A4" s="2">
        <v>2</v>
      </c>
      <c r="B4" s="1">
        <v>5</v>
      </c>
      <c r="C4" s="1">
        <v>12</v>
      </c>
      <c r="D4" s="1">
        <v>19</v>
      </c>
      <c r="E4" s="1">
        <v>1</v>
      </c>
      <c r="F4" s="1">
        <v>17</v>
      </c>
      <c r="G4" s="1">
        <v>0</v>
      </c>
      <c r="H4" s="1">
        <v>5</v>
      </c>
      <c r="I4" s="1">
        <v>12</v>
      </c>
      <c r="J4" s="1">
        <v>6</v>
      </c>
      <c r="K4" s="1">
        <v>4</v>
      </c>
      <c r="L4" s="1">
        <v>33</v>
      </c>
      <c r="M4" s="1">
        <v>63</v>
      </c>
      <c r="N4" s="1">
        <v>47</v>
      </c>
      <c r="O4" s="1">
        <v>0</v>
      </c>
      <c r="P4" s="1">
        <v>22</v>
      </c>
      <c r="Q4" s="1">
        <v>18</v>
      </c>
      <c r="R4" s="1">
        <v>22</v>
      </c>
      <c r="S4" s="1">
        <v>0</v>
      </c>
      <c r="T4" s="4">
        <f t="shared" ref="T4:T34" si="0">SUM(B4:S4)</f>
        <v>286</v>
      </c>
      <c r="U4">
        <f t="shared" ref="U4:U34" si="1">T4/1221*100</f>
        <v>23.423423423423422</v>
      </c>
      <c r="V4">
        <f t="shared" ref="V4:V34" si="2">AVERAGE(B4:S4)</f>
        <v>15.888888888888889</v>
      </c>
      <c r="W4">
        <f t="shared" ref="W4:W34" si="3">_xlfn.STDEV.S(B4:S4)</f>
        <v>17.245251311896197</v>
      </c>
    </row>
    <row r="5" spans="1:23" x14ac:dyDescent="0.2">
      <c r="A5" s="2">
        <v>3</v>
      </c>
      <c r="B5" s="1">
        <v>0</v>
      </c>
      <c r="C5" s="1">
        <v>0</v>
      </c>
      <c r="D5" s="1">
        <v>0</v>
      </c>
      <c r="E5" s="1">
        <v>2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12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10</v>
      </c>
      <c r="T5" s="4">
        <f t="shared" si="0"/>
        <v>26</v>
      </c>
      <c r="U5">
        <f t="shared" si="1"/>
        <v>2.1294021294021293</v>
      </c>
      <c r="V5">
        <f t="shared" si="2"/>
        <v>1.4444444444444444</v>
      </c>
      <c r="W5">
        <f t="shared" si="3"/>
        <v>3.5350717144272745</v>
      </c>
    </row>
    <row r="6" spans="1:23" x14ac:dyDescent="0.2">
      <c r="A6" s="2">
        <v>4</v>
      </c>
      <c r="B6" s="1">
        <v>0</v>
      </c>
      <c r="C6" s="1">
        <v>0</v>
      </c>
      <c r="D6" s="1">
        <v>0</v>
      </c>
      <c r="E6" s="1">
        <v>0</v>
      </c>
      <c r="F6" s="1">
        <v>10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7</v>
      </c>
      <c r="M6" s="1">
        <v>7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4">
        <f t="shared" si="0"/>
        <v>24</v>
      </c>
      <c r="U6">
        <f t="shared" si="1"/>
        <v>1.9656019656019657</v>
      </c>
      <c r="V6">
        <f t="shared" si="2"/>
        <v>1.3333333333333333</v>
      </c>
      <c r="W6">
        <f t="shared" si="3"/>
        <v>3.1248529377161001</v>
      </c>
    </row>
    <row r="7" spans="1:23" x14ac:dyDescent="0.2">
      <c r="A7" s="2">
        <v>5</v>
      </c>
      <c r="B7" s="1">
        <v>0</v>
      </c>
      <c r="C7" s="1">
        <v>0</v>
      </c>
      <c r="D7" s="1">
        <v>12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3</v>
      </c>
      <c r="N7" s="1">
        <v>0</v>
      </c>
      <c r="O7" s="1">
        <v>0</v>
      </c>
      <c r="P7" s="1">
        <v>1</v>
      </c>
      <c r="Q7" s="1">
        <v>0</v>
      </c>
      <c r="R7" s="1">
        <v>2</v>
      </c>
      <c r="S7" s="1">
        <v>1</v>
      </c>
      <c r="T7" s="4">
        <f t="shared" si="0"/>
        <v>26</v>
      </c>
      <c r="U7">
        <f t="shared" si="1"/>
        <v>2.1294021294021293</v>
      </c>
      <c r="V7">
        <f t="shared" si="2"/>
        <v>1.4444444444444444</v>
      </c>
      <c r="W7">
        <f t="shared" si="3"/>
        <v>3.0529103226116057</v>
      </c>
    </row>
    <row r="8" spans="1:23" x14ac:dyDescent="0.2">
      <c r="A8" s="2">
        <v>6</v>
      </c>
      <c r="B8" s="1">
        <v>0</v>
      </c>
      <c r="C8" s="1">
        <v>0</v>
      </c>
      <c r="D8" s="1">
        <v>12</v>
      </c>
      <c r="E8" s="1">
        <v>0</v>
      </c>
      <c r="F8" s="1">
        <v>4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18</v>
      </c>
      <c r="N8" s="1">
        <v>0</v>
      </c>
      <c r="O8" s="1">
        <v>0</v>
      </c>
      <c r="P8" s="1">
        <v>3</v>
      </c>
      <c r="Q8" s="1">
        <v>0</v>
      </c>
      <c r="R8" s="1">
        <v>3</v>
      </c>
      <c r="S8" s="1">
        <v>0</v>
      </c>
      <c r="T8" s="4">
        <f t="shared" si="0"/>
        <v>41</v>
      </c>
      <c r="U8">
        <f t="shared" si="1"/>
        <v>3.3579033579033579</v>
      </c>
      <c r="V8">
        <f t="shared" si="2"/>
        <v>2.2777777777777777</v>
      </c>
      <c r="W8">
        <f t="shared" si="3"/>
        <v>4.9086425049936224</v>
      </c>
    </row>
    <row r="9" spans="1:23" x14ac:dyDescent="0.2">
      <c r="A9" s="2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4">
        <f t="shared" si="0"/>
        <v>1</v>
      </c>
      <c r="U9">
        <f t="shared" si="1"/>
        <v>8.1900081900081911E-2</v>
      </c>
      <c r="V9">
        <f t="shared" si="2"/>
        <v>5.5555555555555552E-2</v>
      </c>
      <c r="W9">
        <f t="shared" si="3"/>
        <v>0.23570226039551584</v>
      </c>
    </row>
    <row r="10" spans="1:23" x14ac:dyDescent="0.2">
      <c r="A10" s="2">
        <v>8</v>
      </c>
      <c r="B10" s="1">
        <v>0</v>
      </c>
      <c r="C10" s="1">
        <v>0</v>
      </c>
      <c r="D10" s="1">
        <v>0</v>
      </c>
      <c r="E10" s="1">
        <v>0</v>
      </c>
      <c r="F10" s="1">
        <v>4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1</v>
      </c>
      <c r="Q10" s="1">
        <v>0</v>
      </c>
      <c r="R10" s="1">
        <v>0</v>
      </c>
      <c r="S10" s="1">
        <v>0</v>
      </c>
      <c r="T10" s="4">
        <f t="shared" si="0"/>
        <v>6</v>
      </c>
      <c r="U10">
        <f t="shared" si="1"/>
        <v>0.49140049140049141</v>
      </c>
      <c r="V10">
        <f t="shared" si="2"/>
        <v>0.33333333333333331</v>
      </c>
      <c r="W10">
        <f t="shared" si="3"/>
        <v>0.97014250014533188</v>
      </c>
    </row>
    <row r="11" spans="1:23" x14ac:dyDescent="0.2">
      <c r="A11" s="2">
        <v>9</v>
      </c>
      <c r="B11" s="1">
        <v>6</v>
      </c>
      <c r="C11" s="1">
        <v>0</v>
      </c>
      <c r="D11" s="1">
        <v>22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23</v>
      </c>
      <c r="M11" s="1">
        <v>2</v>
      </c>
      <c r="N11" s="1">
        <v>0</v>
      </c>
      <c r="O11" s="1">
        <v>1</v>
      </c>
      <c r="P11" s="1">
        <v>10</v>
      </c>
      <c r="Q11" s="1">
        <v>4</v>
      </c>
      <c r="R11" s="1">
        <v>2</v>
      </c>
      <c r="S11" s="1">
        <v>13</v>
      </c>
      <c r="T11" s="4">
        <f t="shared" si="0"/>
        <v>84</v>
      </c>
      <c r="U11">
        <f t="shared" si="1"/>
        <v>6.8796068796068797</v>
      </c>
      <c r="V11">
        <f t="shared" si="2"/>
        <v>4.666666666666667</v>
      </c>
      <c r="W11">
        <f t="shared" si="3"/>
        <v>7.4833147735478827</v>
      </c>
    </row>
    <row r="12" spans="1:23" x14ac:dyDescent="0.2">
      <c r="A12" s="2">
        <v>10</v>
      </c>
      <c r="B12" s="1">
        <v>11</v>
      </c>
      <c r="C12" s="1">
        <v>3</v>
      </c>
      <c r="D12" s="1">
        <v>26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12</v>
      </c>
      <c r="M12" s="1">
        <v>4</v>
      </c>
      <c r="N12" s="1">
        <v>0</v>
      </c>
      <c r="O12" s="1">
        <v>1</v>
      </c>
      <c r="P12" s="1">
        <v>6</v>
      </c>
      <c r="Q12" s="1">
        <v>4</v>
      </c>
      <c r="R12" s="1">
        <v>3</v>
      </c>
      <c r="S12" s="1">
        <v>0</v>
      </c>
      <c r="T12" s="4">
        <f t="shared" si="0"/>
        <v>70</v>
      </c>
      <c r="U12">
        <f t="shared" si="1"/>
        <v>5.7330057330057329</v>
      </c>
      <c r="V12">
        <f t="shared" si="2"/>
        <v>3.8888888888888888</v>
      </c>
      <c r="W12">
        <f t="shared" si="3"/>
        <v>6.6676469867464707</v>
      </c>
    </row>
    <row r="13" spans="1:23" x14ac:dyDescent="0.2">
      <c r="A13" s="2">
        <v>11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4">
        <f t="shared" si="0"/>
        <v>1</v>
      </c>
      <c r="U13">
        <f t="shared" si="1"/>
        <v>8.1900081900081911E-2</v>
      </c>
      <c r="V13">
        <f t="shared" si="2"/>
        <v>5.5555555555555552E-2</v>
      </c>
      <c r="W13">
        <f t="shared" si="3"/>
        <v>0.23570226039551584</v>
      </c>
    </row>
    <row r="14" spans="1:23" x14ac:dyDescent="0.2">
      <c r="A14" s="2">
        <v>12</v>
      </c>
      <c r="B14" s="1">
        <v>0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4">
        <f t="shared" si="0"/>
        <v>3</v>
      </c>
      <c r="U14">
        <f t="shared" si="1"/>
        <v>0.24570024570024571</v>
      </c>
      <c r="V14">
        <f t="shared" si="2"/>
        <v>0.16666666666666666</v>
      </c>
      <c r="W14">
        <f t="shared" si="3"/>
        <v>0.51449575542752657</v>
      </c>
    </row>
    <row r="15" spans="1:23" x14ac:dyDescent="0.2">
      <c r="A15" s="2">
        <v>13</v>
      </c>
      <c r="B15" s="1">
        <v>1</v>
      </c>
      <c r="C15" s="1">
        <v>0</v>
      </c>
      <c r="D15" s="1">
        <v>16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1</v>
      </c>
      <c r="S15" s="1">
        <v>0</v>
      </c>
      <c r="T15" s="4">
        <f t="shared" si="0"/>
        <v>20</v>
      </c>
      <c r="U15">
        <f t="shared" si="1"/>
        <v>1.638001638001638</v>
      </c>
      <c r="V15">
        <f t="shared" si="2"/>
        <v>1.1111111111111112</v>
      </c>
      <c r="W15">
        <f t="shared" si="3"/>
        <v>3.7399101733297235</v>
      </c>
    </row>
    <row r="16" spans="1:23" x14ac:dyDescent="0.2">
      <c r="A16" s="2">
        <v>14</v>
      </c>
      <c r="B16" s="1">
        <v>3</v>
      </c>
      <c r="C16" s="1">
        <v>0</v>
      </c>
      <c r="D16" s="1">
        <v>23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1</v>
      </c>
      <c r="R16" s="1">
        <v>1</v>
      </c>
      <c r="S16" s="1">
        <v>0</v>
      </c>
      <c r="T16" s="4">
        <f t="shared" si="0"/>
        <v>29</v>
      </c>
      <c r="U16">
        <f t="shared" si="1"/>
        <v>2.375102375102375</v>
      </c>
      <c r="V16">
        <f t="shared" si="2"/>
        <v>1.6111111111111112</v>
      </c>
      <c r="W16">
        <f t="shared" si="3"/>
        <v>5.392139037403691</v>
      </c>
    </row>
    <row r="17" spans="1:23" x14ac:dyDescent="0.2">
      <c r="A17" s="2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4">
        <f t="shared" si="0"/>
        <v>0</v>
      </c>
      <c r="U17">
        <f t="shared" si="1"/>
        <v>0</v>
      </c>
      <c r="V17">
        <f t="shared" si="2"/>
        <v>0</v>
      </c>
      <c r="W17">
        <f t="shared" si="3"/>
        <v>0</v>
      </c>
    </row>
    <row r="18" spans="1:23" x14ac:dyDescent="0.2">
      <c r="A18" s="2">
        <v>16</v>
      </c>
      <c r="B18" s="1">
        <v>0</v>
      </c>
      <c r="C18" s="1">
        <v>0</v>
      </c>
      <c r="D18" s="1">
        <v>2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4">
        <f t="shared" si="0"/>
        <v>2</v>
      </c>
      <c r="U18">
        <f t="shared" si="1"/>
        <v>0.16380016380016382</v>
      </c>
      <c r="V18">
        <f t="shared" si="2"/>
        <v>0.1111111111111111</v>
      </c>
      <c r="W18">
        <f t="shared" si="3"/>
        <v>0.47140452079103168</v>
      </c>
    </row>
    <row r="19" spans="1:23" x14ac:dyDescent="0.2">
      <c r="A19" s="2">
        <v>17</v>
      </c>
      <c r="B19" s="1">
        <v>0</v>
      </c>
      <c r="C19" s="1">
        <v>0</v>
      </c>
      <c r="D19" s="1">
        <v>0</v>
      </c>
      <c r="E19" s="1">
        <v>3</v>
      </c>
      <c r="F19" s="1">
        <v>5</v>
      </c>
      <c r="G19" s="1">
        <v>0</v>
      </c>
      <c r="H19" s="1">
        <v>11</v>
      </c>
      <c r="I19" s="1">
        <v>23</v>
      </c>
      <c r="J19" s="1">
        <v>8</v>
      </c>
      <c r="K19" s="1">
        <v>0</v>
      </c>
      <c r="L19" s="1">
        <v>20</v>
      </c>
      <c r="M19" s="1">
        <v>8</v>
      </c>
      <c r="N19" s="1">
        <v>5</v>
      </c>
      <c r="O19" s="1">
        <v>0</v>
      </c>
      <c r="P19" s="1">
        <v>13</v>
      </c>
      <c r="Q19" s="1">
        <v>3</v>
      </c>
      <c r="R19" s="1">
        <v>1</v>
      </c>
      <c r="S19" s="1">
        <v>13</v>
      </c>
      <c r="T19" s="4">
        <f t="shared" si="0"/>
        <v>113</v>
      </c>
      <c r="U19">
        <f t="shared" si="1"/>
        <v>9.2547092547092547</v>
      </c>
      <c r="V19">
        <f t="shared" si="2"/>
        <v>6.2777777777777777</v>
      </c>
      <c r="W19">
        <f t="shared" si="3"/>
        <v>7.1768054138113859</v>
      </c>
    </row>
    <row r="20" spans="1:23" x14ac:dyDescent="0.2">
      <c r="A20" s="2">
        <v>18</v>
      </c>
      <c r="B20" s="1">
        <v>1</v>
      </c>
      <c r="C20" s="1">
        <v>3</v>
      </c>
      <c r="D20" s="1">
        <v>0</v>
      </c>
      <c r="E20" s="1">
        <v>1</v>
      </c>
      <c r="F20" s="1">
        <v>8</v>
      </c>
      <c r="G20" s="1">
        <v>0</v>
      </c>
      <c r="H20" s="1">
        <v>9</v>
      </c>
      <c r="I20" s="1">
        <v>26</v>
      </c>
      <c r="J20" s="1">
        <v>15</v>
      </c>
      <c r="K20" s="1">
        <v>0</v>
      </c>
      <c r="L20" s="1">
        <v>4</v>
      </c>
      <c r="M20" s="1">
        <v>16</v>
      </c>
      <c r="N20" s="1">
        <v>0</v>
      </c>
      <c r="O20" s="1">
        <v>0</v>
      </c>
      <c r="P20" s="1">
        <v>16</v>
      </c>
      <c r="Q20" s="1">
        <v>4</v>
      </c>
      <c r="R20" s="1">
        <v>3</v>
      </c>
      <c r="S20" s="1">
        <v>0</v>
      </c>
      <c r="T20" s="4">
        <f t="shared" si="0"/>
        <v>106</v>
      </c>
      <c r="U20">
        <f t="shared" si="1"/>
        <v>8.6814086814086817</v>
      </c>
      <c r="V20">
        <f t="shared" si="2"/>
        <v>5.8888888888888893</v>
      </c>
      <c r="W20">
        <f t="shared" si="3"/>
        <v>7.6149148455235638</v>
      </c>
    </row>
    <row r="21" spans="1:23" x14ac:dyDescent="0.2">
      <c r="A21" s="2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5</v>
      </c>
      <c r="T21" s="4">
        <f t="shared" si="0"/>
        <v>8</v>
      </c>
      <c r="U21">
        <f t="shared" si="1"/>
        <v>0.65520065520065529</v>
      </c>
      <c r="V21">
        <f t="shared" si="2"/>
        <v>0.44444444444444442</v>
      </c>
      <c r="W21">
        <f t="shared" si="3"/>
        <v>1.247219128924647</v>
      </c>
    </row>
    <row r="22" spans="1:23" x14ac:dyDescent="0.2">
      <c r="A22" s="2">
        <v>20</v>
      </c>
      <c r="B22" s="1">
        <v>0</v>
      </c>
      <c r="C22" s="1">
        <v>0</v>
      </c>
      <c r="D22" s="1">
        <v>0</v>
      </c>
      <c r="E22" s="1">
        <v>0</v>
      </c>
      <c r="F22" s="1">
        <v>4</v>
      </c>
      <c r="G22" s="1">
        <v>0</v>
      </c>
      <c r="H22" s="1">
        <v>2</v>
      </c>
      <c r="I22" s="1">
        <v>0</v>
      </c>
      <c r="J22" s="1">
        <v>3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4">
        <f t="shared" si="0"/>
        <v>9</v>
      </c>
      <c r="U22">
        <f t="shared" si="1"/>
        <v>0.73710073710073709</v>
      </c>
      <c r="V22">
        <f t="shared" si="2"/>
        <v>0.5</v>
      </c>
      <c r="W22">
        <f t="shared" si="3"/>
        <v>1.200490095997562</v>
      </c>
    </row>
    <row r="23" spans="1:23" x14ac:dyDescent="0.2">
      <c r="A23" s="2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1">
        <v>1</v>
      </c>
      <c r="T23" s="4">
        <f t="shared" si="0"/>
        <v>4</v>
      </c>
      <c r="U23">
        <f t="shared" si="1"/>
        <v>0.32760032760032765</v>
      </c>
      <c r="V23">
        <f t="shared" si="2"/>
        <v>0.22222222222222221</v>
      </c>
      <c r="W23">
        <f t="shared" si="3"/>
        <v>0.42779263194649864</v>
      </c>
    </row>
    <row r="24" spans="1:23" x14ac:dyDescent="0.2">
      <c r="A24" s="2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1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0</v>
      </c>
      <c r="T24" s="4">
        <f t="shared" si="0"/>
        <v>4</v>
      </c>
      <c r="U24">
        <f t="shared" si="1"/>
        <v>0.32760032760032765</v>
      </c>
      <c r="V24">
        <f t="shared" si="2"/>
        <v>0.22222222222222221</v>
      </c>
      <c r="W24">
        <f t="shared" si="3"/>
        <v>0.42779263194649864</v>
      </c>
    </row>
    <row r="25" spans="1:23" x14ac:dyDescent="0.2">
      <c r="A25" s="2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4">
        <f t="shared" si="0"/>
        <v>0</v>
      </c>
      <c r="U25">
        <f t="shared" si="1"/>
        <v>0</v>
      </c>
      <c r="V25">
        <f t="shared" si="2"/>
        <v>0</v>
      </c>
      <c r="W25">
        <f t="shared" si="3"/>
        <v>0</v>
      </c>
    </row>
    <row r="26" spans="1:23" x14ac:dyDescent="0.2">
      <c r="A26" s="2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4">
        <f t="shared" si="0"/>
        <v>0</v>
      </c>
      <c r="U26">
        <f t="shared" si="1"/>
        <v>0</v>
      </c>
      <c r="V26">
        <f t="shared" si="2"/>
        <v>0</v>
      </c>
      <c r="W26">
        <f t="shared" si="3"/>
        <v>0</v>
      </c>
    </row>
    <row r="27" spans="1:23" x14ac:dyDescent="0.2">
      <c r="A27" s="2">
        <v>25</v>
      </c>
      <c r="B27" s="1">
        <v>5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14</v>
      </c>
      <c r="M27" s="1">
        <v>1</v>
      </c>
      <c r="N27" s="1">
        <v>0</v>
      </c>
      <c r="O27" s="1">
        <v>0</v>
      </c>
      <c r="P27" s="1">
        <v>2</v>
      </c>
      <c r="Q27" s="1">
        <v>0</v>
      </c>
      <c r="R27" s="1">
        <v>0</v>
      </c>
      <c r="S27" s="1">
        <v>4</v>
      </c>
      <c r="T27" s="4">
        <f t="shared" si="0"/>
        <v>27</v>
      </c>
      <c r="U27">
        <f t="shared" si="1"/>
        <v>2.2113022113022112</v>
      </c>
      <c r="V27">
        <f t="shared" si="2"/>
        <v>1.5</v>
      </c>
      <c r="W27">
        <f t="shared" si="3"/>
        <v>3.4513424498131671</v>
      </c>
    </row>
    <row r="28" spans="1:23" x14ac:dyDescent="0.2">
      <c r="A28" s="2">
        <v>26</v>
      </c>
      <c r="B28" s="1">
        <v>10</v>
      </c>
      <c r="C28" s="1">
        <v>0</v>
      </c>
      <c r="D28" s="1">
        <v>2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0</v>
      </c>
      <c r="P28" s="1">
        <v>4</v>
      </c>
      <c r="Q28" s="1">
        <v>0</v>
      </c>
      <c r="R28" s="1">
        <v>0</v>
      </c>
      <c r="S28" s="1">
        <v>0</v>
      </c>
      <c r="T28" s="4">
        <f t="shared" si="0"/>
        <v>20</v>
      </c>
      <c r="U28">
        <f t="shared" si="1"/>
        <v>1.638001638001638</v>
      </c>
      <c r="V28">
        <f t="shared" si="2"/>
        <v>1.1111111111111112</v>
      </c>
      <c r="W28">
        <f t="shared" si="3"/>
        <v>2.5179097047046288</v>
      </c>
    </row>
    <row r="29" spans="1:23" x14ac:dyDescent="0.2">
      <c r="A29" s="2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4">
        <f t="shared" si="0"/>
        <v>1</v>
      </c>
      <c r="U29">
        <f t="shared" si="1"/>
        <v>8.1900081900081911E-2</v>
      </c>
      <c r="V29">
        <f t="shared" si="2"/>
        <v>5.5555555555555552E-2</v>
      </c>
      <c r="W29">
        <f t="shared" si="3"/>
        <v>0.23570226039551584</v>
      </c>
    </row>
    <row r="30" spans="1:23" x14ac:dyDescent="0.2">
      <c r="A30" s="2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4">
        <f t="shared" si="0"/>
        <v>0</v>
      </c>
      <c r="U30">
        <f t="shared" si="1"/>
        <v>0</v>
      </c>
      <c r="V30">
        <f t="shared" si="2"/>
        <v>0</v>
      </c>
      <c r="W30">
        <f t="shared" si="3"/>
        <v>0</v>
      </c>
    </row>
    <row r="31" spans="1:23" x14ac:dyDescent="0.2">
      <c r="A31" s="2">
        <v>29</v>
      </c>
      <c r="B31" s="1">
        <v>0</v>
      </c>
      <c r="C31" s="1">
        <v>0</v>
      </c>
      <c r="D31" s="1">
        <v>2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4">
        <f t="shared" si="0"/>
        <v>2</v>
      </c>
      <c r="U31">
        <f t="shared" si="1"/>
        <v>0.16380016380016382</v>
      </c>
      <c r="V31">
        <f t="shared" si="2"/>
        <v>0.1111111111111111</v>
      </c>
      <c r="W31">
        <f t="shared" si="3"/>
        <v>0.47140452079103168</v>
      </c>
    </row>
    <row r="32" spans="1:23" x14ac:dyDescent="0.2">
      <c r="A32" s="2">
        <v>30</v>
      </c>
      <c r="B32" s="1">
        <v>1</v>
      </c>
      <c r="C32" s="1">
        <v>0</v>
      </c>
      <c r="D32" s="1">
        <v>2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4">
        <f t="shared" si="0"/>
        <v>3</v>
      </c>
      <c r="U32">
        <f t="shared" si="1"/>
        <v>0.24570024570024571</v>
      </c>
      <c r="V32">
        <f t="shared" si="2"/>
        <v>0.16666666666666666</v>
      </c>
      <c r="W32">
        <f t="shared" si="3"/>
        <v>0.51449575542752657</v>
      </c>
    </row>
    <row r="33" spans="1:23" x14ac:dyDescent="0.2">
      <c r="A33" s="2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4">
        <f t="shared" si="0"/>
        <v>0</v>
      </c>
      <c r="U33">
        <f t="shared" si="1"/>
        <v>0</v>
      </c>
      <c r="V33">
        <f t="shared" si="2"/>
        <v>0</v>
      </c>
      <c r="W33">
        <f t="shared" si="3"/>
        <v>0</v>
      </c>
    </row>
    <row r="34" spans="1:23" x14ac:dyDescent="0.2">
      <c r="A34" s="2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4">
        <f t="shared" si="0"/>
        <v>0</v>
      </c>
      <c r="U34">
        <f t="shared" si="1"/>
        <v>0</v>
      </c>
      <c r="V34">
        <f t="shared" si="2"/>
        <v>0</v>
      </c>
      <c r="W34">
        <f t="shared" si="3"/>
        <v>0</v>
      </c>
    </row>
    <row r="35" spans="1:23" x14ac:dyDescent="0.2">
      <c r="S35" s="4" t="s">
        <v>24</v>
      </c>
      <c r="T35" s="4">
        <f>SUM(T3:T34)</f>
        <v>1221</v>
      </c>
      <c r="U35">
        <f>SUM(U3:U34)</f>
        <v>100.00000000000001</v>
      </c>
    </row>
  </sheetData>
  <conditionalFormatting sqref="U1:U35">
    <cfRule type="cellIs" dxfId="2" priority="1" operator="greaterThan">
      <formula>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Q10" sqref="Q10"/>
    </sheetView>
  </sheetViews>
  <sheetFormatPr baseColWidth="10" defaultColWidth="8.83203125" defaultRowHeight="15" x14ac:dyDescent="0.2"/>
  <sheetData>
    <row r="1" spans="1:21" x14ac:dyDescent="0.2">
      <c r="A1" s="2"/>
      <c r="B1" s="2" t="s">
        <v>6</v>
      </c>
      <c r="C1" s="2" t="s">
        <v>8</v>
      </c>
      <c r="D1" s="2" t="s">
        <v>10</v>
      </c>
      <c r="E1" s="2" t="s">
        <v>11</v>
      </c>
      <c r="F1" s="2" t="s">
        <v>13</v>
      </c>
      <c r="G1" s="2" t="s">
        <v>16</v>
      </c>
      <c r="H1" s="2" t="s">
        <v>18</v>
      </c>
      <c r="I1" s="2" t="s">
        <v>19</v>
      </c>
      <c r="J1" s="2" t="s">
        <v>20</v>
      </c>
      <c r="K1" s="2" t="s">
        <v>22</v>
      </c>
      <c r="L1" s="2" t="s">
        <v>2</v>
      </c>
      <c r="M1" s="2" t="s">
        <v>7</v>
      </c>
      <c r="N1" s="2" t="s">
        <v>9</v>
      </c>
      <c r="O1" s="2" t="s">
        <v>12</v>
      </c>
      <c r="P1" s="2" t="s">
        <v>14</v>
      </c>
      <c r="Q1" s="2" t="s">
        <v>15</v>
      </c>
      <c r="R1" s="2" t="s">
        <v>17</v>
      </c>
      <c r="S1" s="2" t="s">
        <v>21</v>
      </c>
      <c r="T1" s="4" t="s">
        <v>26</v>
      </c>
      <c r="U1" t="s">
        <v>27</v>
      </c>
    </row>
    <row r="2" spans="1:21" x14ac:dyDescent="0.2">
      <c r="A2" s="2" t="s">
        <v>0</v>
      </c>
      <c r="B2" s="2" t="s">
        <v>4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2" t="s">
        <v>4</v>
      </c>
      <c r="M2" s="2" t="s">
        <v>4</v>
      </c>
      <c r="N2" s="2" t="s">
        <v>4</v>
      </c>
      <c r="O2" s="2" t="s">
        <v>4</v>
      </c>
      <c r="P2" s="2" t="s">
        <v>4</v>
      </c>
      <c r="Q2" s="2" t="s">
        <v>4</v>
      </c>
      <c r="R2" s="2" t="s">
        <v>4</v>
      </c>
      <c r="S2" s="2" t="s">
        <v>4</v>
      </c>
      <c r="T2" s="4" t="s">
        <v>4</v>
      </c>
      <c r="U2" t="s">
        <v>4</v>
      </c>
    </row>
    <row r="3" spans="1:21" x14ac:dyDescent="0.2">
      <c r="A3" s="2">
        <v>1</v>
      </c>
      <c r="B3" s="1">
        <v>9</v>
      </c>
      <c r="C3" s="1">
        <v>1</v>
      </c>
      <c r="D3" s="1">
        <v>1</v>
      </c>
      <c r="E3" s="1">
        <v>7</v>
      </c>
      <c r="F3" s="1">
        <v>1</v>
      </c>
      <c r="G3" s="1">
        <v>170</v>
      </c>
      <c r="H3" s="1">
        <v>2</v>
      </c>
      <c r="I3" s="1">
        <v>4</v>
      </c>
      <c r="J3" s="1">
        <v>2</v>
      </c>
      <c r="K3" s="1">
        <v>10</v>
      </c>
      <c r="L3" s="1">
        <v>1</v>
      </c>
      <c r="M3" s="1">
        <v>1</v>
      </c>
      <c r="N3" s="1">
        <v>1</v>
      </c>
      <c r="O3" s="1">
        <v>85</v>
      </c>
      <c r="P3" s="1">
        <v>1</v>
      </c>
      <c r="Q3" s="1">
        <v>1</v>
      </c>
      <c r="R3" s="1">
        <v>3</v>
      </c>
      <c r="S3" s="1">
        <v>1</v>
      </c>
      <c r="T3" s="4">
        <f>AVERAGE(B3:S3)</f>
        <v>16.722222222222221</v>
      </c>
      <c r="U3">
        <f>_xlfn.STDEV.S(B3:S3)</f>
        <v>42.952512157656095</v>
      </c>
    </row>
    <row r="4" spans="1:21" x14ac:dyDescent="0.2">
      <c r="A4" s="2">
        <v>2</v>
      </c>
      <c r="B4" s="1">
        <v>1</v>
      </c>
      <c r="C4" s="1">
        <v>4</v>
      </c>
      <c r="D4" s="1">
        <v>1</v>
      </c>
      <c r="E4" s="1">
        <v>1</v>
      </c>
      <c r="F4" s="1">
        <v>1</v>
      </c>
      <c r="G4" s="1"/>
      <c r="H4" s="1">
        <v>1</v>
      </c>
      <c r="I4" s="1">
        <v>2</v>
      </c>
      <c r="J4" s="1">
        <v>1</v>
      </c>
      <c r="K4" s="1">
        <v>2</v>
      </c>
      <c r="L4" s="1">
        <v>1</v>
      </c>
      <c r="M4" s="1">
        <v>1</v>
      </c>
      <c r="N4" s="1">
        <v>1</v>
      </c>
      <c r="O4" s="1"/>
      <c r="P4" s="1">
        <v>1</v>
      </c>
      <c r="Q4" s="1">
        <v>1</v>
      </c>
      <c r="R4" s="1">
        <v>1</v>
      </c>
      <c r="S4" s="1"/>
      <c r="T4" s="4">
        <f t="shared" ref="T4:T32" si="0">AVERAGE(B4:S4)</f>
        <v>1.3333333333333333</v>
      </c>
      <c r="U4">
        <f t="shared" ref="U4:U32" si="1">_xlfn.STDEV.S(B4:S4)</f>
        <v>0.81649658092772603</v>
      </c>
    </row>
    <row r="5" spans="1:21" x14ac:dyDescent="0.2">
      <c r="A5" s="2">
        <v>3</v>
      </c>
      <c r="B5" s="1"/>
      <c r="C5" s="1"/>
      <c r="D5" s="1"/>
      <c r="E5" s="1">
        <v>1</v>
      </c>
      <c r="F5" s="1"/>
      <c r="G5" s="1">
        <v>2</v>
      </c>
      <c r="H5" s="1">
        <v>1</v>
      </c>
      <c r="I5" s="1"/>
      <c r="J5" s="1"/>
      <c r="K5" s="1"/>
      <c r="L5" s="1">
        <v>1</v>
      </c>
      <c r="M5" s="1"/>
      <c r="N5" s="1"/>
      <c r="O5" s="1"/>
      <c r="P5" s="1"/>
      <c r="Q5" s="1"/>
      <c r="R5" s="1"/>
      <c r="S5" s="1">
        <v>1</v>
      </c>
      <c r="T5" s="4">
        <f t="shared" si="0"/>
        <v>1.2</v>
      </c>
      <c r="U5">
        <f t="shared" si="1"/>
        <v>0.44721359549995787</v>
      </c>
    </row>
    <row r="6" spans="1:21" x14ac:dyDescent="0.2">
      <c r="A6" s="2">
        <v>4</v>
      </c>
      <c r="B6" s="1"/>
      <c r="C6" s="1"/>
      <c r="D6" s="1"/>
      <c r="E6" s="1"/>
      <c r="F6" s="1">
        <v>1</v>
      </c>
      <c r="G6" s="1"/>
      <c r="H6" s="1"/>
      <c r="I6" s="1"/>
      <c r="J6" s="1"/>
      <c r="K6" s="1"/>
      <c r="L6" s="1">
        <v>1</v>
      </c>
      <c r="M6" s="1">
        <v>1</v>
      </c>
      <c r="N6" s="1"/>
      <c r="O6" s="1"/>
      <c r="P6" s="1"/>
      <c r="Q6" s="1"/>
      <c r="R6" s="1"/>
      <c r="S6" s="1"/>
      <c r="T6" s="4">
        <f t="shared" si="0"/>
        <v>1</v>
      </c>
      <c r="U6">
        <f t="shared" si="1"/>
        <v>0</v>
      </c>
    </row>
    <row r="7" spans="1:21" x14ac:dyDescent="0.2">
      <c r="A7" s="2">
        <v>5</v>
      </c>
      <c r="B7" s="1"/>
      <c r="C7" s="1"/>
      <c r="D7" s="1">
        <v>1</v>
      </c>
      <c r="E7" s="1"/>
      <c r="F7" s="1"/>
      <c r="G7" s="1">
        <v>333</v>
      </c>
      <c r="H7" s="1"/>
      <c r="I7" s="1"/>
      <c r="J7" s="1"/>
      <c r="K7" s="1"/>
      <c r="L7" s="1">
        <v>1</v>
      </c>
      <c r="M7" s="1">
        <v>2</v>
      </c>
      <c r="N7" s="1"/>
      <c r="O7" s="1"/>
      <c r="P7" s="1">
        <v>3</v>
      </c>
      <c r="Q7" s="1"/>
      <c r="R7" s="1">
        <v>1</v>
      </c>
      <c r="S7" s="1">
        <v>4</v>
      </c>
      <c r="T7" s="4">
        <f t="shared" si="0"/>
        <v>49.285714285714285</v>
      </c>
      <c r="U7">
        <f t="shared" si="1"/>
        <v>125.11156925682278</v>
      </c>
    </row>
    <row r="8" spans="1:21" x14ac:dyDescent="0.2">
      <c r="A8" s="2">
        <v>6</v>
      </c>
      <c r="B8" s="1"/>
      <c r="C8" s="1"/>
      <c r="D8" s="1">
        <v>1</v>
      </c>
      <c r="E8" s="1"/>
      <c r="F8" s="1">
        <v>11</v>
      </c>
      <c r="G8" s="1"/>
      <c r="H8" s="1"/>
      <c r="I8" s="1"/>
      <c r="J8" s="1"/>
      <c r="K8" s="1"/>
      <c r="L8" s="1">
        <v>1</v>
      </c>
      <c r="M8" s="1">
        <v>2</v>
      </c>
      <c r="N8" s="1"/>
      <c r="O8" s="1"/>
      <c r="P8" s="1">
        <v>1</v>
      </c>
      <c r="Q8" s="1"/>
      <c r="R8" s="1">
        <v>2</v>
      </c>
      <c r="S8" s="1"/>
      <c r="T8" s="4">
        <f t="shared" si="0"/>
        <v>3</v>
      </c>
      <c r="U8">
        <f t="shared" si="1"/>
        <v>3.9496835316262997</v>
      </c>
    </row>
    <row r="9" spans="1:21" x14ac:dyDescent="0.2">
      <c r="A9" s="2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>
        <v>12</v>
      </c>
      <c r="M9" s="1"/>
      <c r="N9" s="1"/>
      <c r="O9" s="1"/>
      <c r="P9" s="1"/>
      <c r="Q9" s="1"/>
      <c r="R9" s="1"/>
      <c r="S9" s="1"/>
      <c r="T9" s="4">
        <f t="shared" si="0"/>
        <v>12</v>
      </c>
    </row>
    <row r="10" spans="1:21" x14ac:dyDescent="0.2">
      <c r="A10" s="2">
        <v>8</v>
      </c>
      <c r="B10" s="1"/>
      <c r="C10" s="1"/>
      <c r="D10" s="1"/>
      <c r="E10" s="1"/>
      <c r="F10" s="1">
        <v>1</v>
      </c>
      <c r="G10" s="1"/>
      <c r="H10" s="1"/>
      <c r="I10" s="1"/>
      <c r="J10" s="1"/>
      <c r="K10" s="1"/>
      <c r="L10" s="1"/>
      <c r="M10" s="1">
        <v>1</v>
      </c>
      <c r="N10" s="1"/>
      <c r="O10" s="1"/>
      <c r="P10" s="1">
        <v>24</v>
      </c>
      <c r="Q10" s="1"/>
      <c r="R10" s="1"/>
      <c r="S10" s="1"/>
      <c r="T10" s="4">
        <f t="shared" si="0"/>
        <v>8.6666666666666661</v>
      </c>
      <c r="U10">
        <f t="shared" si="1"/>
        <v>13.279056191361391</v>
      </c>
    </row>
    <row r="11" spans="1:21" x14ac:dyDescent="0.2">
      <c r="A11" s="2">
        <v>9</v>
      </c>
      <c r="B11" s="1">
        <v>10</v>
      </c>
      <c r="C11" s="1"/>
      <c r="D11" s="1">
        <v>1</v>
      </c>
      <c r="E11" s="1"/>
      <c r="F11" s="1"/>
      <c r="G11" s="1"/>
      <c r="H11" s="1"/>
      <c r="I11" s="1"/>
      <c r="J11" s="1"/>
      <c r="K11" s="1">
        <v>154</v>
      </c>
      <c r="L11" s="1">
        <v>1</v>
      </c>
      <c r="M11" s="1">
        <v>1</v>
      </c>
      <c r="N11" s="1"/>
      <c r="O11" s="1">
        <v>3</v>
      </c>
      <c r="P11" s="1">
        <v>1</v>
      </c>
      <c r="Q11" s="1">
        <v>2</v>
      </c>
      <c r="R11" s="1">
        <v>7</v>
      </c>
      <c r="S11" s="1">
        <v>1</v>
      </c>
      <c r="T11" s="4">
        <f t="shared" si="0"/>
        <v>18.100000000000001</v>
      </c>
      <c r="U11">
        <f t="shared" si="1"/>
        <v>47.850345406857365</v>
      </c>
    </row>
    <row r="12" spans="1:21" x14ac:dyDescent="0.2">
      <c r="A12" s="2">
        <v>10</v>
      </c>
      <c r="B12" s="1">
        <v>1</v>
      </c>
      <c r="C12" s="1">
        <v>1</v>
      </c>
      <c r="D12" s="1">
        <v>1</v>
      </c>
      <c r="E12" s="1"/>
      <c r="F12" s="1"/>
      <c r="G12" s="1"/>
      <c r="H12" s="1"/>
      <c r="I12" s="1"/>
      <c r="J12" s="1"/>
      <c r="K12" s="1"/>
      <c r="L12" s="1">
        <v>1</v>
      </c>
      <c r="M12" s="1">
        <v>3</v>
      </c>
      <c r="N12" s="1"/>
      <c r="O12" s="1">
        <v>12</v>
      </c>
      <c r="P12" s="1">
        <v>2</v>
      </c>
      <c r="Q12" s="1">
        <v>2</v>
      </c>
      <c r="R12" s="1">
        <v>5</v>
      </c>
      <c r="S12" s="1"/>
      <c r="T12" s="4">
        <f t="shared" si="0"/>
        <v>3.1111111111111112</v>
      </c>
      <c r="U12">
        <f t="shared" si="1"/>
        <v>3.5862391318916687</v>
      </c>
    </row>
    <row r="13" spans="1:21" x14ac:dyDescent="0.2">
      <c r="A13" s="2">
        <v>11</v>
      </c>
      <c r="B13" s="1"/>
      <c r="C13" s="1"/>
      <c r="D13" s="1">
        <v>12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4">
        <f t="shared" si="0"/>
        <v>12</v>
      </c>
    </row>
    <row r="14" spans="1:21" x14ac:dyDescent="0.2">
      <c r="A14" s="2">
        <v>12</v>
      </c>
      <c r="B14" s="1"/>
      <c r="C14" s="1"/>
      <c r="D14" s="1">
        <v>2</v>
      </c>
      <c r="E14" s="1"/>
      <c r="F14" s="1"/>
      <c r="G14" s="1"/>
      <c r="H14" s="1"/>
      <c r="I14" s="1"/>
      <c r="J14" s="1"/>
      <c r="K14" s="1"/>
      <c r="L14" s="1">
        <v>2</v>
      </c>
      <c r="M14" s="1"/>
      <c r="N14" s="1"/>
      <c r="O14" s="1"/>
      <c r="P14" s="1"/>
      <c r="Q14" s="1"/>
      <c r="R14" s="1"/>
      <c r="S14" s="1"/>
      <c r="T14" s="4">
        <f t="shared" si="0"/>
        <v>2</v>
      </c>
      <c r="U14">
        <f t="shared" si="1"/>
        <v>0</v>
      </c>
    </row>
    <row r="15" spans="1:21" x14ac:dyDescent="0.2">
      <c r="A15" s="2">
        <v>13</v>
      </c>
      <c r="B15" s="1">
        <v>20</v>
      </c>
      <c r="C15" s="1"/>
      <c r="D15" s="1">
        <v>1</v>
      </c>
      <c r="E15" s="1"/>
      <c r="F15" s="1"/>
      <c r="G15" s="1"/>
      <c r="H15" s="1"/>
      <c r="I15" s="1"/>
      <c r="J15" s="1"/>
      <c r="K15" s="1"/>
      <c r="L15" s="1">
        <v>1</v>
      </c>
      <c r="M15" s="1"/>
      <c r="N15" s="1"/>
      <c r="O15" s="1"/>
      <c r="P15" s="1"/>
      <c r="Q15" s="1">
        <v>7</v>
      </c>
      <c r="R15" s="1">
        <v>2</v>
      </c>
      <c r="S15" s="1"/>
      <c r="T15" s="4">
        <f t="shared" si="0"/>
        <v>6.2</v>
      </c>
      <c r="U15">
        <f t="shared" si="1"/>
        <v>8.1055536516637776</v>
      </c>
    </row>
    <row r="16" spans="1:21" x14ac:dyDescent="0.2">
      <c r="A16" s="2">
        <v>14</v>
      </c>
      <c r="B16" s="1">
        <v>6</v>
      </c>
      <c r="C16" s="1"/>
      <c r="D16" s="1">
        <v>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61</v>
      </c>
      <c r="Q16" s="1">
        <v>1</v>
      </c>
      <c r="R16" s="1">
        <v>2</v>
      </c>
      <c r="S16" s="1"/>
      <c r="T16" s="4">
        <f t="shared" si="0"/>
        <v>14.2</v>
      </c>
      <c r="U16">
        <f t="shared" si="1"/>
        <v>26.243094329747017</v>
      </c>
    </row>
    <row r="17" spans="1:21" x14ac:dyDescent="0.2">
      <c r="A17" s="2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4"/>
    </row>
    <row r="18" spans="1:21" x14ac:dyDescent="0.2">
      <c r="A18" s="2">
        <v>16</v>
      </c>
      <c r="B18" s="1"/>
      <c r="C18" s="1"/>
      <c r="D18" s="1">
        <v>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4">
        <f t="shared" si="0"/>
        <v>7</v>
      </c>
    </row>
    <row r="19" spans="1:21" x14ac:dyDescent="0.2">
      <c r="A19" s="2">
        <v>17</v>
      </c>
      <c r="B19" s="1"/>
      <c r="C19" s="1"/>
      <c r="D19" s="1"/>
      <c r="E19" s="1">
        <v>3</v>
      </c>
      <c r="F19" s="1">
        <v>1</v>
      </c>
      <c r="G19" s="1"/>
      <c r="H19" s="1">
        <v>2</v>
      </c>
      <c r="I19" s="1">
        <v>1</v>
      </c>
      <c r="J19" s="1">
        <v>1</v>
      </c>
      <c r="K19" s="1"/>
      <c r="L19" s="1">
        <v>1</v>
      </c>
      <c r="M19" s="1">
        <v>1</v>
      </c>
      <c r="N19" s="1">
        <v>1</v>
      </c>
      <c r="O19" s="1"/>
      <c r="P19" s="1">
        <v>1</v>
      </c>
      <c r="Q19" s="1">
        <v>1</v>
      </c>
      <c r="R19" s="1">
        <v>3</v>
      </c>
      <c r="S19" s="1">
        <v>1</v>
      </c>
      <c r="T19" s="4">
        <f t="shared" si="0"/>
        <v>1.4166666666666667</v>
      </c>
      <c r="U19">
        <f t="shared" si="1"/>
        <v>0.79296146109875909</v>
      </c>
    </row>
    <row r="20" spans="1:21" x14ac:dyDescent="0.2">
      <c r="A20" s="2">
        <v>18</v>
      </c>
      <c r="B20" s="1">
        <v>10</v>
      </c>
      <c r="C20" s="1">
        <v>1</v>
      </c>
      <c r="D20" s="1"/>
      <c r="E20" s="1">
        <v>2</v>
      </c>
      <c r="F20" s="1">
        <v>1</v>
      </c>
      <c r="G20" s="1"/>
      <c r="H20" s="1">
        <v>1</v>
      </c>
      <c r="I20" s="1">
        <v>1</v>
      </c>
      <c r="J20" s="1">
        <v>1</v>
      </c>
      <c r="K20" s="1"/>
      <c r="L20" s="1">
        <v>2</v>
      </c>
      <c r="M20" s="1">
        <v>1</v>
      </c>
      <c r="N20" s="1"/>
      <c r="O20" s="1"/>
      <c r="P20" s="1">
        <v>1</v>
      </c>
      <c r="Q20" s="1">
        <v>1</v>
      </c>
      <c r="R20" s="1">
        <v>4</v>
      </c>
      <c r="S20" s="1"/>
      <c r="T20" s="4">
        <f t="shared" si="0"/>
        <v>2.1666666666666665</v>
      </c>
      <c r="U20">
        <f t="shared" si="1"/>
        <v>2.6227443411030129</v>
      </c>
    </row>
    <row r="21" spans="1:21" x14ac:dyDescent="0.2">
      <c r="A21" s="2">
        <v>19</v>
      </c>
      <c r="B21" s="1"/>
      <c r="C21" s="1"/>
      <c r="D21" s="1"/>
      <c r="E21" s="1"/>
      <c r="F21" s="1"/>
      <c r="G21" s="1"/>
      <c r="H21" s="1">
        <v>1</v>
      </c>
      <c r="I21" s="1"/>
      <c r="J21" s="1"/>
      <c r="K21" s="1"/>
      <c r="L21" s="1">
        <v>9</v>
      </c>
      <c r="M21" s="1"/>
      <c r="N21" s="1"/>
      <c r="O21" s="1"/>
      <c r="P21" s="1"/>
      <c r="Q21" s="1"/>
      <c r="R21" s="1"/>
      <c r="S21" s="1">
        <v>1</v>
      </c>
      <c r="T21" s="4">
        <f t="shared" si="0"/>
        <v>3.6666666666666665</v>
      </c>
      <c r="U21">
        <f t="shared" si="1"/>
        <v>4.6188021535170058</v>
      </c>
    </row>
    <row r="22" spans="1:21" x14ac:dyDescent="0.2">
      <c r="A22" s="2">
        <v>20</v>
      </c>
      <c r="B22" s="1"/>
      <c r="C22" s="1"/>
      <c r="D22" s="1"/>
      <c r="E22" s="1"/>
      <c r="F22" s="1">
        <v>1</v>
      </c>
      <c r="G22" s="1"/>
      <c r="H22" s="1">
        <v>21</v>
      </c>
      <c r="I22" s="1"/>
      <c r="J22" s="1">
        <v>1</v>
      </c>
      <c r="K22" s="1"/>
      <c r="L22" s="1"/>
      <c r="M22" s="1"/>
      <c r="N22" s="1"/>
      <c r="O22" s="1"/>
      <c r="P22" s="1"/>
      <c r="Q22" s="1"/>
      <c r="R22" s="1"/>
      <c r="S22" s="1"/>
      <c r="T22" s="4">
        <f t="shared" si="0"/>
        <v>7.666666666666667</v>
      </c>
      <c r="U22">
        <f t="shared" si="1"/>
        <v>11.547005383792515</v>
      </c>
    </row>
    <row r="23" spans="1:21" x14ac:dyDescent="0.2">
      <c r="A23" s="2">
        <v>21</v>
      </c>
      <c r="B23" s="1"/>
      <c r="C23" s="1"/>
      <c r="D23" s="1"/>
      <c r="E23" s="1"/>
      <c r="F23" s="1"/>
      <c r="G23" s="1"/>
      <c r="H23" s="1">
        <v>2</v>
      </c>
      <c r="I23" s="1"/>
      <c r="J23" s="1"/>
      <c r="K23" s="1"/>
      <c r="L23" s="1"/>
      <c r="M23" s="1">
        <v>5</v>
      </c>
      <c r="N23" s="1"/>
      <c r="O23" s="1"/>
      <c r="P23" s="1">
        <v>1</v>
      </c>
      <c r="Q23" s="1"/>
      <c r="R23" s="1"/>
      <c r="S23" s="1">
        <v>43</v>
      </c>
      <c r="T23" s="4">
        <f t="shared" si="0"/>
        <v>12.75</v>
      </c>
      <c r="U23">
        <f t="shared" si="1"/>
        <v>20.238165265985288</v>
      </c>
    </row>
    <row r="24" spans="1:21" x14ac:dyDescent="0.2">
      <c r="A24" s="2">
        <v>22</v>
      </c>
      <c r="B24" s="1"/>
      <c r="C24" s="1"/>
      <c r="D24" s="1"/>
      <c r="E24" s="1"/>
      <c r="F24" s="1"/>
      <c r="G24" s="1"/>
      <c r="H24" s="1"/>
      <c r="I24" s="1">
        <v>7</v>
      </c>
      <c r="J24" s="1">
        <v>1</v>
      </c>
      <c r="K24" s="1"/>
      <c r="L24" s="1"/>
      <c r="M24" s="1">
        <v>1</v>
      </c>
      <c r="N24" s="1"/>
      <c r="O24" s="1"/>
      <c r="P24" s="1">
        <v>3</v>
      </c>
      <c r="Q24" s="1"/>
      <c r="R24" s="1"/>
      <c r="S24" s="1"/>
      <c r="T24" s="4">
        <f t="shared" si="0"/>
        <v>3</v>
      </c>
      <c r="U24">
        <f t="shared" si="1"/>
        <v>2.8284271247461903</v>
      </c>
    </row>
    <row r="25" spans="1:21" x14ac:dyDescent="0.2">
      <c r="A25" s="2">
        <v>23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4"/>
    </row>
    <row r="26" spans="1:21" x14ac:dyDescent="0.2">
      <c r="A26" s="2">
        <v>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4"/>
    </row>
    <row r="27" spans="1:21" x14ac:dyDescent="0.2">
      <c r="A27" s="2">
        <v>25</v>
      </c>
      <c r="B27" s="1">
        <v>2</v>
      </c>
      <c r="C27" s="1"/>
      <c r="D27" s="1"/>
      <c r="E27" s="1"/>
      <c r="F27" s="1"/>
      <c r="G27" s="1"/>
      <c r="H27" s="1"/>
      <c r="I27" s="1">
        <v>1</v>
      </c>
      <c r="J27" s="1"/>
      <c r="K27" s="1"/>
      <c r="L27" s="1">
        <v>1</v>
      </c>
      <c r="M27" s="1">
        <v>1</v>
      </c>
      <c r="N27" s="1"/>
      <c r="O27" s="1"/>
      <c r="P27" s="1">
        <v>1</v>
      </c>
      <c r="Q27" s="1"/>
      <c r="R27" s="1"/>
      <c r="S27" s="1">
        <v>18</v>
      </c>
      <c r="T27" s="4">
        <f t="shared" si="0"/>
        <v>4</v>
      </c>
      <c r="U27">
        <f t="shared" si="1"/>
        <v>6.8702256149270671</v>
      </c>
    </row>
    <row r="28" spans="1:21" x14ac:dyDescent="0.2">
      <c r="A28" s="2">
        <v>26</v>
      </c>
      <c r="B28" s="1">
        <v>3</v>
      </c>
      <c r="C28" s="1"/>
      <c r="D28" s="1">
        <v>3</v>
      </c>
      <c r="E28" s="1"/>
      <c r="F28" s="1"/>
      <c r="G28" s="1"/>
      <c r="H28" s="1"/>
      <c r="I28" s="1"/>
      <c r="J28" s="1"/>
      <c r="K28" s="1"/>
      <c r="L28" s="1">
        <v>2</v>
      </c>
      <c r="M28" s="1">
        <v>2</v>
      </c>
      <c r="N28" s="1"/>
      <c r="O28" s="1"/>
      <c r="P28" s="1">
        <v>2</v>
      </c>
      <c r="Q28" s="1"/>
      <c r="R28" s="1"/>
      <c r="S28" s="1"/>
      <c r="T28" s="4">
        <f t="shared" si="0"/>
        <v>2.4</v>
      </c>
      <c r="U28">
        <f t="shared" si="1"/>
        <v>0.54772255750516596</v>
      </c>
    </row>
    <row r="29" spans="1:21" x14ac:dyDescent="0.2">
      <c r="A29" s="2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>
        <v>10</v>
      </c>
      <c r="M29" s="1"/>
      <c r="N29" s="1"/>
      <c r="O29" s="1"/>
      <c r="P29" s="1"/>
      <c r="Q29" s="1"/>
      <c r="R29" s="1"/>
      <c r="S29" s="1"/>
      <c r="T29" s="4">
        <f t="shared" si="0"/>
        <v>10</v>
      </c>
    </row>
    <row r="30" spans="1:21" x14ac:dyDescent="0.2">
      <c r="A30" s="2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4"/>
    </row>
    <row r="31" spans="1:21" x14ac:dyDescent="0.2">
      <c r="A31" s="2">
        <v>29</v>
      </c>
      <c r="B31" s="1"/>
      <c r="C31" s="1"/>
      <c r="D31" s="1">
        <v>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4">
        <f t="shared" si="0"/>
        <v>4</v>
      </c>
    </row>
    <row r="32" spans="1:21" x14ac:dyDescent="0.2">
      <c r="A32" s="2">
        <v>30</v>
      </c>
      <c r="B32" s="1">
        <v>3</v>
      </c>
      <c r="C32" s="1"/>
      <c r="D32" s="1">
        <v>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4">
        <f t="shared" si="0"/>
        <v>2</v>
      </c>
      <c r="U32">
        <f t="shared" si="1"/>
        <v>1.4142135623730951</v>
      </c>
    </row>
    <row r="33" spans="1:20" x14ac:dyDescent="0.2">
      <c r="A33" s="2"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4"/>
    </row>
    <row r="34" spans="1:20" x14ac:dyDescent="0.2">
      <c r="A34" s="2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K1" sqref="K1"/>
    </sheetView>
  </sheetViews>
  <sheetFormatPr baseColWidth="10" defaultColWidth="8.83203125" defaultRowHeight="15" x14ac:dyDescent="0.2"/>
  <sheetData>
    <row r="1" spans="1:21" x14ac:dyDescent="0.2">
      <c r="A1" s="2"/>
      <c r="B1" s="2" t="s">
        <v>6</v>
      </c>
      <c r="C1" s="2" t="s">
        <v>8</v>
      </c>
      <c r="D1" s="2" t="s">
        <v>10</v>
      </c>
      <c r="E1" s="2" t="s">
        <v>11</v>
      </c>
      <c r="F1" s="2" t="s">
        <v>13</v>
      </c>
      <c r="G1" s="2" t="s">
        <v>16</v>
      </c>
      <c r="H1" s="2" t="s">
        <v>18</v>
      </c>
      <c r="I1" s="2" t="s">
        <v>19</v>
      </c>
      <c r="J1" s="2" t="s">
        <v>20</v>
      </c>
      <c r="K1" s="2" t="s">
        <v>22</v>
      </c>
      <c r="L1" s="2" t="s">
        <v>2</v>
      </c>
      <c r="M1" s="2" t="s">
        <v>7</v>
      </c>
      <c r="N1" s="2" t="s">
        <v>9</v>
      </c>
      <c r="O1" s="2" t="s">
        <v>12</v>
      </c>
      <c r="P1" s="2" t="s">
        <v>14</v>
      </c>
      <c r="Q1" s="2" t="s">
        <v>15</v>
      </c>
      <c r="R1" s="2" t="s">
        <v>17</v>
      </c>
      <c r="S1" s="2" t="s">
        <v>21</v>
      </c>
      <c r="T1" s="4" t="s">
        <v>26</v>
      </c>
      <c r="U1" t="s">
        <v>27</v>
      </c>
    </row>
    <row r="2" spans="1:21" x14ac:dyDescent="0.2">
      <c r="A2" s="2" t="s">
        <v>0</v>
      </c>
      <c r="B2" s="2" t="s">
        <v>5</v>
      </c>
      <c r="C2" s="2" t="s">
        <v>5</v>
      </c>
      <c r="D2" s="2" t="s">
        <v>5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2" t="s">
        <v>5</v>
      </c>
      <c r="N2" s="2" t="s">
        <v>5</v>
      </c>
      <c r="O2" s="2" t="s">
        <v>5</v>
      </c>
      <c r="P2" s="2" t="s">
        <v>5</v>
      </c>
      <c r="Q2" s="2" t="s">
        <v>5</v>
      </c>
      <c r="R2" s="2" t="s">
        <v>5</v>
      </c>
      <c r="S2" s="2" t="s">
        <v>5</v>
      </c>
      <c r="T2" s="4" t="s">
        <v>5</v>
      </c>
      <c r="U2" t="s">
        <v>5</v>
      </c>
    </row>
    <row r="3" spans="1:21" x14ac:dyDescent="0.2">
      <c r="A3" s="2">
        <v>1</v>
      </c>
      <c r="B3" s="1">
        <v>50</v>
      </c>
      <c r="C3" s="1">
        <v>52</v>
      </c>
      <c r="D3" s="1">
        <v>323</v>
      </c>
      <c r="E3" s="1">
        <v>141</v>
      </c>
      <c r="F3" s="1">
        <v>46</v>
      </c>
      <c r="G3" s="1">
        <v>411</v>
      </c>
      <c r="H3" s="1">
        <v>400</v>
      </c>
      <c r="I3" s="1">
        <v>88</v>
      </c>
      <c r="J3" s="1">
        <v>93</v>
      </c>
      <c r="K3" s="1">
        <v>396</v>
      </c>
      <c r="L3" s="1">
        <v>81</v>
      </c>
      <c r="M3" s="1">
        <v>50</v>
      </c>
      <c r="N3" s="1">
        <v>116</v>
      </c>
      <c r="O3" s="1">
        <v>85</v>
      </c>
      <c r="P3" s="1">
        <v>75</v>
      </c>
      <c r="Q3" s="1">
        <v>73</v>
      </c>
      <c r="R3" s="1">
        <v>44</v>
      </c>
      <c r="S3" s="1">
        <v>96</v>
      </c>
      <c r="T3" s="4">
        <f>AVERAGE(B3:S3)</f>
        <v>145.55555555555554</v>
      </c>
      <c r="U3">
        <f>_xlfn.STDEV.S(B3:S3)</f>
        <v>133.7584399633829</v>
      </c>
    </row>
    <row r="4" spans="1:21" x14ac:dyDescent="0.2">
      <c r="A4" s="2">
        <v>2</v>
      </c>
      <c r="B4" s="1">
        <v>69</v>
      </c>
      <c r="C4" s="1">
        <v>686</v>
      </c>
      <c r="D4" s="1">
        <v>158</v>
      </c>
      <c r="E4" s="1">
        <v>1</v>
      </c>
      <c r="F4" s="1">
        <v>115</v>
      </c>
      <c r="G4" s="1"/>
      <c r="H4" s="1">
        <v>61</v>
      </c>
      <c r="I4" s="1">
        <v>34</v>
      </c>
      <c r="J4" s="1">
        <v>80</v>
      </c>
      <c r="K4" s="1">
        <v>71</v>
      </c>
      <c r="L4" s="1">
        <v>23</v>
      </c>
      <c r="M4" s="1">
        <v>127</v>
      </c>
      <c r="N4" s="1">
        <v>20</v>
      </c>
      <c r="O4" s="1"/>
      <c r="P4" s="1">
        <v>169</v>
      </c>
      <c r="Q4" s="1">
        <v>187</v>
      </c>
      <c r="R4" s="1">
        <v>65</v>
      </c>
      <c r="S4" s="1"/>
      <c r="T4" s="4">
        <f t="shared" ref="T4:T32" si="0">AVERAGE(B4:S4)</f>
        <v>124.4</v>
      </c>
      <c r="U4">
        <f t="shared" ref="U4:U32" si="1">_xlfn.STDEV.S(B4:S4)</f>
        <v>165.30223401826296</v>
      </c>
    </row>
    <row r="5" spans="1:21" x14ac:dyDescent="0.2">
      <c r="A5" s="2">
        <v>3</v>
      </c>
      <c r="B5" s="1"/>
      <c r="C5" s="1"/>
      <c r="D5" s="1"/>
      <c r="E5" s="1">
        <v>2</v>
      </c>
      <c r="F5" s="1"/>
      <c r="G5" s="1">
        <v>2</v>
      </c>
      <c r="H5" s="1">
        <v>1</v>
      </c>
      <c r="I5" s="1"/>
      <c r="J5" s="1"/>
      <c r="K5" s="1"/>
      <c r="L5" s="1">
        <v>16</v>
      </c>
      <c r="M5" s="1"/>
      <c r="N5" s="1"/>
      <c r="O5" s="1"/>
      <c r="P5" s="1"/>
      <c r="Q5" s="1"/>
      <c r="R5" s="1"/>
      <c r="S5" s="1">
        <v>28</v>
      </c>
      <c r="T5" s="4">
        <f t="shared" si="0"/>
        <v>9.8000000000000007</v>
      </c>
      <c r="U5">
        <f t="shared" si="1"/>
        <v>11.924764148611073</v>
      </c>
    </row>
    <row r="6" spans="1:21" x14ac:dyDescent="0.2">
      <c r="A6" s="2">
        <v>4</v>
      </c>
      <c r="B6" s="1"/>
      <c r="C6" s="1"/>
      <c r="D6" s="1"/>
      <c r="E6" s="1"/>
      <c r="F6" s="1">
        <v>50</v>
      </c>
      <c r="G6" s="1"/>
      <c r="H6" s="1"/>
      <c r="I6" s="1"/>
      <c r="J6" s="1"/>
      <c r="K6" s="1"/>
      <c r="L6" s="1">
        <v>27</v>
      </c>
      <c r="M6" s="1">
        <v>7</v>
      </c>
      <c r="N6" s="1"/>
      <c r="O6" s="1"/>
      <c r="P6" s="1"/>
      <c r="Q6" s="1"/>
      <c r="R6" s="1"/>
      <c r="S6" s="1"/>
      <c r="T6" s="4">
        <f t="shared" si="0"/>
        <v>28</v>
      </c>
      <c r="U6">
        <f t="shared" si="1"/>
        <v>21.517434791350013</v>
      </c>
    </row>
    <row r="7" spans="1:21" x14ac:dyDescent="0.2">
      <c r="A7" s="2">
        <v>5</v>
      </c>
      <c r="B7" s="1"/>
      <c r="C7" s="1"/>
      <c r="D7" s="1">
        <v>36</v>
      </c>
      <c r="E7" s="1"/>
      <c r="F7" s="1"/>
      <c r="G7" s="1">
        <v>333</v>
      </c>
      <c r="H7" s="1"/>
      <c r="I7" s="1"/>
      <c r="J7" s="1"/>
      <c r="K7" s="1"/>
      <c r="L7" s="1">
        <v>10</v>
      </c>
      <c r="M7" s="1">
        <v>4</v>
      </c>
      <c r="N7" s="1"/>
      <c r="O7" s="1"/>
      <c r="P7" s="1">
        <v>3</v>
      </c>
      <c r="Q7" s="1"/>
      <c r="R7" s="1">
        <v>2</v>
      </c>
      <c r="S7" s="1">
        <v>4</v>
      </c>
      <c r="T7" s="4">
        <f t="shared" si="0"/>
        <v>56</v>
      </c>
      <c r="U7">
        <f t="shared" si="1"/>
        <v>122.73141407154078</v>
      </c>
    </row>
    <row r="8" spans="1:21" x14ac:dyDescent="0.2">
      <c r="A8" s="2">
        <v>6</v>
      </c>
      <c r="B8" s="1"/>
      <c r="C8" s="1"/>
      <c r="D8" s="1">
        <v>91</v>
      </c>
      <c r="E8" s="1"/>
      <c r="F8" s="1">
        <v>67</v>
      </c>
      <c r="G8" s="1"/>
      <c r="H8" s="1"/>
      <c r="I8" s="1"/>
      <c r="J8" s="1"/>
      <c r="K8" s="1"/>
      <c r="L8" s="1">
        <v>1</v>
      </c>
      <c r="M8" s="1">
        <v>65</v>
      </c>
      <c r="N8" s="1"/>
      <c r="O8" s="1"/>
      <c r="P8" s="1">
        <v>6</v>
      </c>
      <c r="Q8" s="1"/>
      <c r="R8" s="1">
        <v>21</v>
      </c>
      <c r="S8" s="1"/>
      <c r="T8" s="4">
        <f t="shared" si="0"/>
        <v>41.833333333333336</v>
      </c>
      <c r="U8">
        <f t="shared" si="1"/>
        <v>37.343897314911665</v>
      </c>
    </row>
    <row r="9" spans="1:21" x14ac:dyDescent="0.2">
      <c r="A9" s="2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>
        <v>12</v>
      </c>
      <c r="M9" s="1"/>
      <c r="N9" s="1"/>
      <c r="O9" s="1"/>
      <c r="P9" s="1"/>
      <c r="Q9" s="1"/>
      <c r="R9" s="1"/>
      <c r="S9" s="1"/>
      <c r="T9" s="4">
        <f t="shared" si="0"/>
        <v>12</v>
      </c>
    </row>
    <row r="10" spans="1:21" x14ac:dyDescent="0.2">
      <c r="A10" s="2">
        <v>8</v>
      </c>
      <c r="B10" s="1"/>
      <c r="C10" s="1"/>
      <c r="D10" s="1"/>
      <c r="E10" s="1"/>
      <c r="F10" s="1">
        <v>1</v>
      </c>
      <c r="G10" s="1"/>
      <c r="H10" s="1"/>
      <c r="I10" s="1"/>
      <c r="J10" s="1"/>
      <c r="K10" s="1"/>
      <c r="L10" s="1"/>
      <c r="M10" s="1">
        <v>1</v>
      </c>
      <c r="N10" s="1"/>
      <c r="O10" s="1"/>
      <c r="P10" s="1">
        <v>24</v>
      </c>
      <c r="Q10" s="1"/>
      <c r="R10" s="1"/>
      <c r="S10" s="1"/>
      <c r="T10" s="4">
        <f t="shared" si="0"/>
        <v>8.6666666666666661</v>
      </c>
      <c r="U10">
        <f t="shared" si="1"/>
        <v>13.279056191361391</v>
      </c>
    </row>
    <row r="11" spans="1:21" x14ac:dyDescent="0.2">
      <c r="A11" s="2">
        <v>9</v>
      </c>
      <c r="B11" s="1">
        <v>95</v>
      </c>
      <c r="C11" s="1"/>
      <c r="D11" s="1">
        <v>81</v>
      </c>
      <c r="E11" s="1"/>
      <c r="F11" s="1"/>
      <c r="G11" s="1"/>
      <c r="H11" s="1"/>
      <c r="I11" s="1"/>
      <c r="J11" s="1"/>
      <c r="K11" s="1">
        <v>154</v>
      </c>
      <c r="L11" s="1">
        <v>42</v>
      </c>
      <c r="M11" s="1">
        <v>2</v>
      </c>
      <c r="N11" s="1"/>
      <c r="O11" s="1">
        <v>3</v>
      </c>
      <c r="P11" s="1">
        <v>58</v>
      </c>
      <c r="Q11" s="1">
        <v>4</v>
      </c>
      <c r="R11" s="1">
        <v>7</v>
      </c>
      <c r="S11" s="1">
        <v>72</v>
      </c>
      <c r="T11" s="4">
        <f t="shared" si="0"/>
        <v>51.8</v>
      </c>
      <c r="U11">
        <f t="shared" si="1"/>
        <v>50.39797174049324</v>
      </c>
    </row>
    <row r="12" spans="1:21" x14ac:dyDescent="0.2">
      <c r="A12" s="2">
        <v>10</v>
      </c>
      <c r="B12" s="1">
        <v>108</v>
      </c>
      <c r="C12" s="1">
        <v>193</v>
      </c>
      <c r="D12" s="1">
        <v>45</v>
      </c>
      <c r="E12" s="1"/>
      <c r="F12" s="1"/>
      <c r="G12" s="1"/>
      <c r="H12" s="1"/>
      <c r="I12" s="1"/>
      <c r="J12" s="1"/>
      <c r="K12" s="1"/>
      <c r="L12" s="1">
        <v>25</v>
      </c>
      <c r="M12" s="1">
        <v>4</v>
      </c>
      <c r="N12" s="1"/>
      <c r="O12" s="1">
        <v>12</v>
      </c>
      <c r="P12" s="1">
        <v>23</v>
      </c>
      <c r="Q12" s="1">
        <v>12</v>
      </c>
      <c r="R12" s="1">
        <v>72</v>
      </c>
      <c r="S12" s="1"/>
      <c r="T12" s="4">
        <f t="shared" si="0"/>
        <v>54.888888888888886</v>
      </c>
      <c r="U12">
        <f t="shared" si="1"/>
        <v>61.709894758548337</v>
      </c>
    </row>
    <row r="13" spans="1:21" x14ac:dyDescent="0.2">
      <c r="A13" s="2">
        <v>11</v>
      </c>
      <c r="B13" s="1"/>
      <c r="C13" s="1"/>
      <c r="D13" s="1">
        <v>12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4">
        <f t="shared" si="0"/>
        <v>12</v>
      </c>
    </row>
    <row r="14" spans="1:21" x14ac:dyDescent="0.2">
      <c r="A14" s="2">
        <v>12</v>
      </c>
      <c r="B14" s="1"/>
      <c r="C14" s="1"/>
      <c r="D14" s="1">
        <v>2</v>
      </c>
      <c r="E14" s="1"/>
      <c r="F14" s="1"/>
      <c r="G14" s="1"/>
      <c r="H14" s="1"/>
      <c r="I14" s="1"/>
      <c r="J14" s="1"/>
      <c r="K14" s="1"/>
      <c r="L14" s="1">
        <v>7</v>
      </c>
      <c r="M14" s="1"/>
      <c r="N14" s="1"/>
      <c r="O14" s="1"/>
      <c r="P14" s="1"/>
      <c r="Q14" s="1"/>
      <c r="R14" s="1"/>
      <c r="S14" s="1"/>
      <c r="T14" s="4">
        <f t="shared" si="0"/>
        <v>4.5</v>
      </c>
      <c r="U14">
        <f t="shared" si="1"/>
        <v>3.5355339059327378</v>
      </c>
    </row>
    <row r="15" spans="1:21" x14ac:dyDescent="0.2">
      <c r="A15" s="2">
        <v>13</v>
      </c>
      <c r="B15" s="1">
        <v>20</v>
      </c>
      <c r="C15" s="1"/>
      <c r="D15" s="1">
        <v>60</v>
      </c>
      <c r="E15" s="1"/>
      <c r="F15" s="1"/>
      <c r="G15" s="1"/>
      <c r="H15" s="1"/>
      <c r="I15" s="1"/>
      <c r="J15" s="1"/>
      <c r="K15" s="1"/>
      <c r="L15" s="1">
        <v>1</v>
      </c>
      <c r="M15" s="1"/>
      <c r="N15" s="1"/>
      <c r="O15" s="1"/>
      <c r="P15" s="1"/>
      <c r="Q15" s="1">
        <v>7</v>
      </c>
      <c r="R15" s="1">
        <v>2</v>
      </c>
      <c r="S15" s="1"/>
      <c r="T15" s="4">
        <f t="shared" si="0"/>
        <v>18</v>
      </c>
      <c r="U15">
        <f t="shared" si="1"/>
        <v>24.66779276708802</v>
      </c>
    </row>
    <row r="16" spans="1:21" x14ac:dyDescent="0.2">
      <c r="A16" s="2">
        <v>14</v>
      </c>
      <c r="B16" s="1">
        <v>103</v>
      </c>
      <c r="C16" s="1"/>
      <c r="D16" s="1">
        <v>67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61</v>
      </c>
      <c r="Q16" s="1">
        <v>1</v>
      </c>
      <c r="R16" s="1">
        <v>2</v>
      </c>
      <c r="S16" s="1"/>
      <c r="T16" s="4">
        <f t="shared" si="0"/>
        <v>46.8</v>
      </c>
      <c r="U16">
        <f t="shared" si="1"/>
        <v>44.36440014245656</v>
      </c>
    </row>
    <row r="17" spans="1:21" x14ac:dyDescent="0.2">
      <c r="A17" s="2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4"/>
    </row>
    <row r="18" spans="1:21" x14ac:dyDescent="0.2">
      <c r="A18" s="2">
        <v>16</v>
      </c>
      <c r="B18" s="1"/>
      <c r="C18" s="1"/>
      <c r="D18" s="1">
        <v>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4">
        <f t="shared" si="0"/>
        <v>9</v>
      </c>
    </row>
    <row r="19" spans="1:21" x14ac:dyDescent="0.2">
      <c r="A19" s="2">
        <v>17</v>
      </c>
      <c r="B19" s="1"/>
      <c r="C19" s="1"/>
      <c r="D19" s="1"/>
      <c r="E19" s="1">
        <v>29</v>
      </c>
      <c r="F19" s="1">
        <v>2</v>
      </c>
      <c r="G19" s="1"/>
      <c r="H19" s="1">
        <v>190</v>
      </c>
      <c r="I19" s="1">
        <v>99</v>
      </c>
      <c r="J19" s="1">
        <v>139</v>
      </c>
      <c r="K19" s="1"/>
      <c r="L19" s="1">
        <v>20</v>
      </c>
      <c r="M19" s="1">
        <v>6</v>
      </c>
      <c r="N19" s="1">
        <v>8</v>
      </c>
      <c r="O19" s="1"/>
      <c r="P19" s="1">
        <v>52</v>
      </c>
      <c r="Q19" s="1">
        <v>6</v>
      </c>
      <c r="R19" s="1">
        <v>3</v>
      </c>
      <c r="S19" s="1">
        <v>34</v>
      </c>
      <c r="T19" s="4">
        <f t="shared" si="0"/>
        <v>49</v>
      </c>
      <c r="U19">
        <f t="shared" si="1"/>
        <v>61.54082163306505</v>
      </c>
    </row>
    <row r="20" spans="1:21" x14ac:dyDescent="0.2">
      <c r="A20" s="2">
        <v>18</v>
      </c>
      <c r="B20" s="1">
        <v>10</v>
      </c>
      <c r="C20" s="1">
        <v>6</v>
      </c>
      <c r="D20" s="1"/>
      <c r="E20" s="1">
        <v>2</v>
      </c>
      <c r="F20" s="1">
        <v>17</v>
      </c>
      <c r="G20" s="1"/>
      <c r="H20" s="1">
        <v>63</v>
      </c>
      <c r="I20" s="1">
        <v>172</v>
      </c>
      <c r="J20" s="1">
        <v>255</v>
      </c>
      <c r="K20" s="1"/>
      <c r="L20" s="1">
        <v>11</v>
      </c>
      <c r="M20" s="1">
        <v>44</v>
      </c>
      <c r="N20" s="1"/>
      <c r="O20" s="1"/>
      <c r="P20" s="1">
        <v>28</v>
      </c>
      <c r="Q20" s="1">
        <v>29</v>
      </c>
      <c r="R20" s="1">
        <v>159</v>
      </c>
      <c r="S20" s="1"/>
      <c r="T20" s="4">
        <f t="shared" si="0"/>
        <v>66.333333333333329</v>
      </c>
      <c r="U20">
        <f t="shared" si="1"/>
        <v>82.665078186106811</v>
      </c>
    </row>
    <row r="21" spans="1:21" x14ac:dyDescent="0.2">
      <c r="A21" s="2">
        <v>19</v>
      </c>
      <c r="B21" s="1"/>
      <c r="C21" s="1"/>
      <c r="D21" s="1"/>
      <c r="E21" s="1"/>
      <c r="F21" s="1"/>
      <c r="G21" s="1"/>
      <c r="H21" s="1">
        <v>2</v>
      </c>
      <c r="I21" s="1"/>
      <c r="J21" s="1"/>
      <c r="K21" s="1"/>
      <c r="L21" s="1">
        <v>9</v>
      </c>
      <c r="M21" s="1"/>
      <c r="N21" s="1"/>
      <c r="O21" s="1"/>
      <c r="P21" s="1"/>
      <c r="Q21" s="1"/>
      <c r="R21" s="1"/>
      <c r="S21" s="1">
        <v>15</v>
      </c>
      <c r="T21" s="4">
        <f t="shared" si="0"/>
        <v>8.6666666666666661</v>
      </c>
      <c r="U21">
        <f t="shared" si="1"/>
        <v>6.5064070986477116</v>
      </c>
    </row>
    <row r="22" spans="1:21" x14ac:dyDescent="0.2">
      <c r="A22" s="2">
        <v>20</v>
      </c>
      <c r="B22" s="1"/>
      <c r="C22" s="1"/>
      <c r="D22" s="1"/>
      <c r="E22" s="1"/>
      <c r="F22" s="1">
        <v>4</v>
      </c>
      <c r="G22" s="1"/>
      <c r="H22" s="1">
        <v>34</v>
      </c>
      <c r="I22" s="1"/>
      <c r="J22" s="1">
        <v>17</v>
      </c>
      <c r="K22" s="1"/>
      <c r="L22" s="1"/>
      <c r="M22" s="1"/>
      <c r="N22" s="1"/>
      <c r="O22" s="1"/>
      <c r="P22" s="1"/>
      <c r="Q22" s="1"/>
      <c r="R22" s="1"/>
      <c r="S22" s="1"/>
      <c r="T22" s="4">
        <f t="shared" si="0"/>
        <v>18.333333333333332</v>
      </c>
      <c r="U22">
        <f t="shared" si="1"/>
        <v>15.044378795195676</v>
      </c>
    </row>
    <row r="23" spans="1:21" x14ac:dyDescent="0.2">
      <c r="A23" s="2">
        <v>21</v>
      </c>
      <c r="B23" s="1"/>
      <c r="C23" s="1"/>
      <c r="D23" s="1"/>
      <c r="E23" s="1"/>
      <c r="F23" s="1"/>
      <c r="G23" s="1"/>
      <c r="H23" s="1">
        <v>2</v>
      </c>
      <c r="I23" s="1"/>
      <c r="J23" s="1"/>
      <c r="K23" s="1"/>
      <c r="L23" s="1"/>
      <c r="M23" s="1">
        <v>5</v>
      </c>
      <c r="N23" s="1"/>
      <c r="O23" s="1"/>
      <c r="P23" s="1">
        <v>1</v>
      </c>
      <c r="Q23" s="1"/>
      <c r="R23" s="1"/>
      <c r="S23" s="1">
        <v>43</v>
      </c>
      <c r="T23" s="4">
        <f t="shared" si="0"/>
        <v>12.75</v>
      </c>
      <c r="U23">
        <f t="shared" si="1"/>
        <v>20.238165265985288</v>
      </c>
    </row>
    <row r="24" spans="1:21" x14ac:dyDescent="0.2">
      <c r="A24" s="2">
        <v>22</v>
      </c>
      <c r="B24" s="1"/>
      <c r="C24" s="1"/>
      <c r="D24" s="1"/>
      <c r="E24" s="1"/>
      <c r="F24" s="1"/>
      <c r="G24" s="1"/>
      <c r="H24" s="1"/>
      <c r="I24" s="1">
        <v>7</v>
      </c>
      <c r="J24" s="1">
        <v>1</v>
      </c>
      <c r="K24" s="1"/>
      <c r="L24" s="1"/>
      <c r="M24" s="1">
        <v>1</v>
      </c>
      <c r="N24" s="1"/>
      <c r="O24" s="1"/>
      <c r="P24" s="1">
        <v>3</v>
      </c>
      <c r="Q24" s="1"/>
      <c r="R24" s="1"/>
      <c r="S24" s="1"/>
      <c r="T24" s="4">
        <f t="shared" si="0"/>
        <v>3</v>
      </c>
      <c r="U24">
        <f t="shared" si="1"/>
        <v>2.8284271247461903</v>
      </c>
    </row>
    <row r="25" spans="1:21" x14ac:dyDescent="0.2">
      <c r="A25" s="2">
        <v>23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4"/>
    </row>
    <row r="26" spans="1:21" x14ac:dyDescent="0.2">
      <c r="A26" s="2">
        <v>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4"/>
    </row>
    <row r="27" spans="1:21" x14ac:dyDescent="0.2">
      <c r="A27" s="2">
        <v>25</v>
      </c>
      <c r="B27" s="1">
        <v>38</v>
      </c>
      <c r="C27" s="1"/>
      <c r="D27" s="1"/>
      <c r="E27" s="1"/>
      <c r="F27" s="1"/>
      <c r="G27" s="1"/>
      <c r="H27" s="1"/>
      <c r="I27" s="1">
        <v>1</v>
      </c>
      <c r="J27" s="1"/>
      <c r="K27" s="1"/>
      <c r="L27" s="1">
        <v>24</v>
      </c>
      <c r="M27" s="1">
        <v>1</v>
      </c>
      <c r="N27" s="1"/>
      <c r="O27" s="1"/>
      <c r="P27" s="1">
        <v>6</v>
      </c>
      <c r="Q27" s="1"/>
      <c r="R27" s="1"/>
      <c r="S27" s="1">
        <v>51</v>
      </c>
      <c r="T27" s="4">
        <f t="shared" si="0"/>
        <v>20.166666666666668</v>
      </c>
      <c r="U27">
        <f t="shared" si="1"/>
        <v>21.065770023112535</v>
      </c>
    </row>
    <row r="28" spans="1:21" x14ac:dyDescent="0.2">
      <c r="A28" s="2">
        <v>26</v>
      </c>
      <c r="B28" s="1">
        <v>114</v>
      </c>
      <c r="C28" s="1"/>
      <c r="D28" s="1">
        <v>5</v>
      </c>
      <c r="E28" s="1"/>
      <c r="F28" s="1"/>
      <c r="G28" s="1"/>
      <c r="H28" s="1"/>
      <c r="I28" s="1"/>
      <c r="J28" s="1"/>
      <c r="K28" s="1"/>
      <c r="L28" s="1">
        <v>12</v>
      </c>
      <c r="M28" s="1">
        <v>2</v>
      </c>
      <c r="N28" s="1"/>
      <c r="O28" s="1"/>
      <c r="P28" s="1">
        <v>9</v>
      </c>
      <c r="Q28" s="1"/>
      <c r="R28" s="1"/>
      <c r="S28" s="1"/>
      <c r="T28" s="4">
        <f t="shared" si="0"/>
        <v>28.4</v>
      </c>
      <c r="U28">
        <f t="shared" si="1"/>
        <v>48.003124898281364</v>
      </c>
    </row>
    <row r="29" spans="1:21" x14ac:dyDescent="0.2">
      <c r="A29" s="2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>
        <v>10</v>
      </c>
      <c r="M29" s="1"/>
      <c r="N29" s="1"/>
      <c r="O29" s="1"/>
      <c r="P29" s="1"/>
      <c r="Q29" s="1"/>
      <c r="R29" s="1"/>
      <c r="S29" s="1"/>
      <c r="T29" s="4">
        <f t="shared" si="0"/>
        <v>10</v>
      </c>
    </row>
    <row r="30" spans="1:21" x14ac:dyDescent="0.2">
      <c r="A30" s="2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4"/>
    </row>
    <row r="31" spans="1:21" x14ac:dyDescent="0.2">
      <c r="A31" s="2">
        <v>29</v>
      </c>
      <c r="B31" s="1"/>
      <c r="C31" s="1"/>
      <c r="D31" s="1">
        <v>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4">
        <f t="shared" si="0"/>
        <v>7</v>
      </c>
    </row>
    <row r="32" spans="1:21" x14ac:dyDescent="0.2">
      <c r="A32" s="2">
        <v>30</v>
      </c>
      <c r="B32" s="1">
        <v>3</v>
      </c>
      <c r="C32" s="1"/>
      <c r="D32" s="1">
        <v>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4">
        <f t="shared" si="0"/>
        <v>2.5</v>
      </c>
      <c r="U32">
        <f t="shared" si="1"/>
        <v>0.70710678118654757</v>
      </c>
    </row>
    <row r="33" spans="1:20" x14ac:dyDescent="0.2">
      <c r="A33" s="2"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4"/>
    </row>
    <row r="34" spans="1:20" x14ac:dyDescent="0.2">
      <c r="A34" s="2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Duraton</vt:lpstr>
      <vt:lpstr>Frequency</vt:lpstr>
      <vt:lpstr>Min Duration</vt:lpstr>
      <vt:lpstr>Max 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Rahamat Ullah</dc:creator>
  <cp:lastModifiedBy>Microsoft Office User</cp:lastModifiedBy>
  <dcterms:created xsi:type="dcterms:W3CDTF">2019-05-25T20:22:34Z</dcterms:created>
  <dcterms:modified xsi:type="dcterms:W3CDTF">2019-05-29T06:26:42Z</dcterms:modified>
</cp:coreProperties>
</file>