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d Rahamat Ullah\Dropbox\NIU  Data Analytics\RA\RA\Analaysed Data\"/>
    </mc:Choice>
  </mc:AlternateContent>
  <xr:revisionPtr revIDLastSave="0" documentId="13_ncr:1_{8A878C1D-7FA4-4E80-B556-B5E6F139854D}" xr6:coauthVersionLast="36" xr6:coauthVersionMax="36" xr10:uidLastSave="{00000000-0000-0000-0000-000000000000}"/>
  <bookViews>
    <workbookView xWindow="0" yWindow="0" windowWidth="23040" windowHeight="8508" activeTab="1" xr2:uid="{EF376E32-0426-4AE7-86BE-127692FEAFA0}"/>
  </bookViews>
  <sheets>
    <sheet name="Duration" sheetId="1" r:id="rId1"/>
    <sheet name="Frequency" sheetId="2" r:id="rId2"/>
    <sheet name="Min Duration" sheetId="3" r:id="rId3"/>
    <sheet name="Max Duration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4" i="1" l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" i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" i="2"/>
  <c r="K4" i="3"/>
  <c r="K6" i="3"/>
  <c r="K7" i="3"/>
  <c r="K8" i="3"/>
  <c r="K11" i="3"/>
  <c r="K12" i="3"/>
  <c r="K14" i="3"/>
  <c r="K19" i="3"/>
  <c r="K20" i="3"/>
  <c r="K22" i="3"/>
  <c r="K23" i="3"/>
  <c r="K24" i="3"/>
  <c r="K27" i="3"/>
  <c r="K28" i="3"/>
  <c r="K3" i="3"/>
  <c r="K4" i="4"/>
  <c r="K6" i="4"/>
  <c r="K7" i="4"/>
  <c r="K8" i="4"/>
  <c r="K11" i="4"/>
  <c r="K12" i="4"/>
  <c r="K14" i="4"/>
  <c r="K19" i="4"/>
  <c r="K20" i="4"/>
  <c r="K22" i="4"/>
  <c r="K23" i="4"/>
  <c r="K24" i="4"/>
  <c r="K27" i="4"/>
  <c r="K28" i="4"/>
  <c r="K3" i="4"/>
  <c r="J4" i="4" l="1"/>
  <c r="J5" i="4"/>
  <c r="J6" i="4"/>
  <c r="J7" i="4"/>
  <c r="J8" i="4"/>
  <c r="J10" i="4"/>
  <c r="J11" i="4"/>
  <c r="J12" i="4"/>
  <c r="J14" i="4"/>
  <c r="J15" i="4"/>
  <c r="J16" i="4"/>
  <c r="J18" i="4"/>
  <c r="J19" i="4"/>
  <c r="J20" i="4"/>
  <c r="J22" i="4"/>
  <c r="J23" i="4"/>
  <c r="J24" i="4"/>
  <c r="J26" i="4"/>
  <c r="J27" i="4"/>
  <c r="J28" i="4"/>
  <c r="J3" i="4"/>
  <c r="J4" i="3"/>
  <c r="J5" i="3"/>
  <c r="J6" i="3"/>
  <c r="J7" i="3"/>
  <c r="J8" i="3"/>
  <c r="J10" i="3"/>
  <c r="J11" i="3"/>
  <c r="J12" i="3"/>
  <c r="J14" i="3"/>
  <c r="J15" i="3"/>
  <c r="J16" i="3"/>
  <c r="J18" i="3"/>
  <c r="J19" i="3"/>
  <c r="J20" i="3"/>
  <c r="J22" i="3"/>
  <c r="J23" i="3"/>
  <c r="J24" i="3"/>
  <c r="J26" i="3"/>
  <c r="J27" i="3"/>
  <c r="J28" i="3"/>
  <c r="J3" i="3"/>
  <c r="K35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" i="2"/>
  <c r="J35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" i="2"/>
  <c r="K35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" i="1"/>
  <c r="J35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" i="1"/>
</calcChain>
</file>

<file path=xl/sharedStrings.xml><?xml version="1.0" encoding="utf-8"?>
<sst xmlns="http://schemas.openxmlformats.org/spreadsheetml/2006/main" count="94" uniqueCount="18">
  <si>
    <t>1-1P</t>
  </si>
  <si>
    <t>Duration(s)</t>
  </si>
  <si>
    <t>1-2A</t>
  </si>
  <si>
    <t>5-3A</t>
  </si>
  <si>
    <t>8-6A</t>
  </si>
  <si>
    <t>8-10P</t>
  </si>
  <si>
    <t>10-13P</t>
  </si>
  <si>
    <t>11-15P</t>
  </si>
  <si>
    <t>11-16A</t>
  </si>
  <si>
    <t>Posture Code</t>
  </si>
  <si>
    <t>Freq</t>
  </si>
  <si>
    <t>Min Duration(s)</t>
  </si>
  <si>
    <t>Max Duration(s)</t>
  </si>
  <si>
    <t>Total</t>
  </si>
  <si>
    <t>Subtotal</t>
  </si>
  <si>
    <t>%</t>
  </si>
  <si>
    <t>Average</t>
  </si>
  <si>
    <t>STD 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</si>
</sst>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2" applyNumberFormat="0" applyAlignment="0" applyProtection="0"/>
  </cellStyleXfs>
  <cellXfs count="5">
    <xf numFmtId="0" fontId="0" fillId="0" borderId="0" xfId="0"/>
    <xf numFmtId="0" fontId="0" fillId="0" borderId="1" xfId="0" applyBorder="1"/>
    <xf numFmtId="0" fontId="1" fillId="2" borderId="1" xfId="1" applyBorder="1"/>
    <xf numFmtId="0" fontId="2" fillId="3" borderId="2" xfId="2"/>
    <xf numFmtId="0" fontId="2" fillId="3" borderId="3" xfId="2" applyBorder="1"/>
  </cellXfs>
  <cellStyles count="3">
    <cellStyle name="Calculation" xfId="2" builtinId="22"/>
    <cellStyle name="Neutral" xfId="1" builtinId="28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E957C9-F151-4F5B-8654-740654CE7959}">
  <dimension ref="A1:M35"/>
  <sheetViews>
    <sheetView workbookViewId="0">
      <selection activeCell="P32" sqref="P32"/>
    </sheetView>
  </sheetViews>
  <sheetFormatPr defaultRowHeight="14.4" x14ac:dyDescent="0.3"/>
  <sheetData>
    <row r="1" spans="1:13" x14ac:dyDescent="0.3">
      <c r="A1" s="2">
        <v>0</v>
      </c>
      <c r="B1" s="2" t="s">
        <v>2</v>
      </c>
      <c r="C1" s="2" t="s">
        <v>3</v>
      </c>
      <c r="D1" s="2" t="s">
        <v>4</v>
      </c>
      <c r="E1" s="2" t="s">
        <v>8</v>
      </c>
      <c r="F1" s="2" t="s">
        <v>0</v>
      </c>
      <c r="G1" s="2" t="s">
        <v>5</v>
      </c>
      <c r="H1" s="2" t="s">
        <v>6</v>
      </c>
      <c r="I1" s="2" t="s">
        <v>7</v>
      </c>
      <c r="J1" s="3" t="s">
        <v>13</v>
      </c>
      <c r="K1" t="s">
        <v>15</v>
      </c>
      <c r="L1" t="s">
        <v>16</v>
      </c>
      <c r="M1" t="s">
        <v>17</v>
      </c>
    </row>
    <row r="2" spans="1:13" x14ac:dyDescent="0.3">
      <c r="A2" s="2" t="s">
        <v>9</v>
      </c>
      <c r="B2" s="2" t="s">
        <v>1</v>
      </c>
      <c r="C2" s="2" t="s">
        <v>1</v>
      </c>
      <c r="D2" s="2" t="s">
        <v>1</v>
      </c>
      <c r="E2" s="2" t="s">
        <v>1</v>
      </c>
      <c r="F2" s="2" t="s">
        <v>1</v>
      </c>
      <c r="G2" s="2" t="s">
        <v>1</v>
      </c>
      <c r="H2" s="2" t="s">
        <v>1</v>
      </c>
      <c r="I2" s="2" t="s">
        <v>1</v>
      </c>
      <c r="J2" s="3" t="s">
        <v>1</v>
      </c>
      <c r="K2" t="s">
        <v>1</v>
      </c>
      <c r="L2" t="s">
        <v>1</v>
      </c>
      <c r="M2" t="s">
        <v>1</v>
      </c>
    </row>
    <row r="3" spans="1:13" x14ac:dyDescent="0.3">
      <c r="A3" s="2">
        <v>1</v>
      </c>
      <c r="B3" s="1">
        <v>345</v>
      </c>
      <c r="C3" s="1">
        <v>173</v>
      </c>
      <c r="D3" s="1">
        <v>260</v>
      </c>
      <c r="E3" s="1">
        <v>400</v>
      </c>
      <c r="F3" s="1">
        <v>417</v>
      </c>
      <c r="G3" s="1">
        <v>526</v>
      </c>
      <c r="H3" s="1">
        <v>461</v>
      </c>
      <c r="I3" s="1">
        <v>550</v>
      </c>
      <c r="J3" s="3">
        <f>SUM(B3:I3)</f>
        <v>3132</v>
      </c>
      <c r="K3">
        <f>J3/8775*100</f>
        <v>35.692307692307693</v>
      </c>
      <c r="L3">
        <f>AVERAGE(B3:I3)</f>
        <v>391.5</v>
      </c>
      <c r="M3">
        <f>_xlfn.STDEV.S(B3:I3)</f>
        <v>128.70897404610139</v>
      </c>
    </row>
    <row r="4" spans="1:13" x14ac:dyDescent="0.3">
      <c r="A4" s="2">
        <v>2</v>
      </c>
      <c r="B4" s="1">
        <v>575</v>
      </c>
      <c r="C4" s="1">
        <v>136</v>
      </c>
      <c r="D4" s="1">
        <v>576</v>
      </c>
      <c r="E4" s="1">
        <v>7</v>
      </c>
      <c r="F4" s="1">
        <v>43</v>
      </c>
      <c r="G4" s="1">
        <v>114</v>
      </c>
      <c r="H4" s="1">
        <v>152</v>
      </c>
      <c r="I4" s="1">
        <v>597</v>
      </c>
      <c r="J4" s="3">
        <f t="shared" ref="J4:J34" si="0">SUM(B4:I4)</f>
        <v>2200</v>
      </c>
      <c r="K4">
        <f t="shared" ref="K4:K34" si="1">J4/8775*100</f>
        <v>25.071225071225072</v>
      </c>
      <c r="L4">
        <f t="shared" ref="L4:L34" si="2">AVERAGE(B4:I4)</f>
        <v>275</v>
      </c>
      <c r="M4">
        <f t="shared" ref="M4:M34" si="3">_xlfn.STDEV.S(B4:I4)</f>
        <v>259.20317458373404</v>
      </c>
    </row>
    <row r="5" spans="1:13" x14ac:dyDescent="0.3">
      <c r="A5" s="2">
        <v>3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1</v>
      </c>
      <c r="J5" s="3">
        <f t="shared" si="0"/>
        <v>1</v>
      </c>
      <c r="K5">
        <f t="shared" si="1"/>
        <v>1.1396011396011395E-2</v>
      </c>
      <c r="L5">
        <f t="shared" si="2"/>
        <v>0.125</v>
      </c>
      <c r="M5">
        <f t="shared" si="3"/>
        <v>0.35355339059327379</v>
      </c>
    </row>
    <row r="6" spans="1:13" x14ac:dyDescent="0.3">
      <c r="A6" s="2">
        <v>4</v>
      </c>
      <c r="B6" s="1">
        <v>134</v>
      </c>
      <c r="C6" s="1">
        <v>17</v>
      </c>
      <c r="D6" s="1">
        <v>9</v>
      </c>
      <c r="E6" s="1">
        <v>0</v>
      </c>
      <c r="F6" s="1">
        <v>0</v>
      </c>
      <c r="G6" s="1">
        <v>8</v>
      </c>
      <c r="H6" s="1">
        <v>0</v>
      </c>
      <c r="I6" s="1">
        <v>0</v>
      </c>
      <c r="J6" s="3">
        <f t="shared" si="0"/>
        <v>168</v>
      </c>
      <c r="K6">
        <f t="shared" si="1"/>
        <v>1.9145299145299146</v>
      </c>
      <c r="L6">
        <f t="shared" si="2"/>
        <v>21</v>
      </c>
      <c r="M6">
        <f t="shared" si="3"/>
        <v>46.077574340918353</v>
      </c>
    </row>
    <row r="7" spans="1:13" x14ac:dyDescent="0.3">
      <c r="A7" s="2">
        <v>5</v>
      </c>
      <c r="B7" s="1">
        <v>0</v>
      </c>
      <c r="C7" s="1">
        <v>7</v>
      </c>
      <c r="D7" s="1">
        <v>63</v>
      </c>
      <c r="E7" s="1">
        <v>0</v>
      </c>
      <c r="F7" s="1">
        <v>9</v>
      </c>
      <c r="G7" s="1">
        <v>4</v>
      </c>
      <c r="H7" s="1">
        <v>0</v>
      </c>
      <c r="I7" s="1">
        <v>1</v>
      </c>
      <c r="J7" s="3">
        <f t="shared" si="0"/>
        <v>84</v>
      </c>
      <c r="K7">
        <f t="shared" si="1"/>
        <v>0.95726495726495731</v>
      </c>
      <c r="L7">
        <f t="shared" si="2"/>
        <v>10.5</v>
      </c>
      <c r="M7">
        <f t="shared" si="3"/>
        <v>21.494185260204677</v>
      </c>
    </row>
    <row r="8" spans="1:13" x14ac:dyDescent="0.3">
      <c r="A8" s="2">
        <v>6</v>
      </c>
      <c r="B8" s="1">
        <v>2</v>
      </c>
      <c r="C8" s="1">
        <v>73</v>
      </c>
      <c r="D8" s="1">
        <v>180</v>
      </c>
      <c r="E8" s="1">
        <v>0</v>
      </c>
      <c r="F8" s="1">
        <v>0</v>
      </c>
      <c r="G8" s="1">
        <v>9</v>
      </c>
      <c r="H8" s="1">
        <v>0</v>
      </c>
      <c r="I8" s="1">
        <v>13</v>
      </c>
      <c r="J8" s="3">
        <f t="shared" si="0"/>
        <v>277</v>
      </c>
      <c r="K8">
        <f t="shared" si="1"/>
        <v>3.1566951566951564</v>
      </c>
      <c r="L8">
        <f t="shared" si="2"/>
        <v>34.625</v>
      </c>
      <c r="M8">
        <f t="shared" si="3"/>
        <v>63.686593117053626</v>
      </c>
    </row>
    <row r="9" spans="1:13" x14ac:dyDescent="0.3">
      <c r="A9" s="2">
        <v>7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3">
        <f t="shared" si="0"/>
        <v>0</v>
      </c>
      <c r="K9">
        <f t="shared" si="1"/>
        <v>0</v>
      </c>
      <c r="L9">
        <f t="shared" si="2"/>
        <v>0</v>
      </c>
      <c r="M9">
        <f t="shared" si="3"/>
        <v>0</v>
      </c>
    </row>
    <row r="10" spans="1:13" x14ac:dyDescent="0.3">
      <c r="A10" s="2">
        <v>8</v>
      </c>
      <c r="B10" s="1">
        <v>6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3">
        <f t="shared" si="0"/>
        <v>6</v>
      </c>
      <c r="K10">
        <f t="shared" si="1"/>
        <v>6.8376068376068383E-2</v>
      </c>
      <c r="L10">
        <f t="shared" si="2"/>
        <v>0.75</v>
      </c>
      <c r="M10">
        <f t="shared" si="3"/>
        <v>2.1213203435596424</v>
      </c>
    </row>
    <row r="11" spans="1:13" x14ac:dyDescent="0.3">
      <c r="A11" s="2">
        <v>9</v>
      </c>
      <c r="B11" s="1">
        <v>1</v>
      </c>
      <c r="C11" s="1">
        <v>93</v>
      </c>
      <c r="D11" s="1">
        <v>2</v>
      </c>
      <c r="E11" s="1">
        <v>1</v>
      </c>
      <c r="F11" s="1">
        <v>220</v>
      </c>
      <c r="G11" s="1">
        <v>0</v>
      </c>
      <c r="H11" s="1">
        <v>1</v>
      </c>
      <c r="I11" s="1">
        <v>7</v>
      </c>
      <c r="J11" s="3">
        <f t="shared" si="0"/>
        <v>325</v>
      </c>
      <c r="K11">
        <f t="shared" si="1"/>
        <v>3.7037037037037033</v>
      </c>
      <c r="L11">
        <f t="shared" si="2"/>
        <v>40.625</v>
      </c>
      <c r="M11">
        <f t="shared" si="3"/>
        <v>79.194042885632683</v>
      </c>
    </row>
    <row r="12" spans="1:13" x14ac:dyDescent="0.3">
      <c r="A12" s="2">
        <v>10</v>
      </c>
      <c r="B12" s="1">
        <v>1</v>
      </c>
      <c r="C12" s="1">
        <v>64</v>
      </c>
      <c r="D12" s="1">
        <v>12</v>
      </c>
      <c r="E12" s="1">
        <v>0</v>
      </c>
      <c r="F12" s="1">
        <v>0</v>
      </c>
      <c r="G12" s="1">
        <v>126</v>
      </c>
      <c r="H12" s="1">
        <v>4</v>
      </c>
      <c r="I12" s="1">
        <v>0</v>
      </c>
      <c r="J12" s="3">
        <f t="shared" si="0"/>
        <v>207</v>
      </c>
      <c r="K12">
        <f t="shared" si="1"/>
        <v>2.358974358974359</v>
      </c>
      <c r="L12">
        <f t="shared" si="2"/>
        <v>25.875</v>
      </c>
      <c r="M12">
        <f t="shared" si="3"/>
        <v>45.945425701120051</v>
      </c>
    </row>
    <row r="13" spans="1:13" x14ac:dyDescent="0.3">
      <c r="A13" s="2">
        <v>11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3">
        <f t="shared" si="0"/>
        <v>0</v>
      </c>
      <c r="K13">
        <f t="shared" si="1"/>
        <v>0</v>
      </c>
      <c r="L13">
        <f t="shared" si="2"/>
        <v>0</v>
      </c>
      <c r="M13">
        <f t="shared" si="3"/>
        <v>0</v>
      </c>
    </row>
    <row r="14" spans="1:13" x14ac:dyDescent="0.3">
      <c r="A14" s="2">
        <v>12</v>
      </c>
      <c r="B14" s="1">
        <v>1</v>
      </c>
      <c r="C14" s="1">
        <v>1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3">
        <f t="shared" si="0"/>
        <v>2</v>
      </c>
      <c r="K14">
        <f t="shared" si="1"/>
        <v>2.279202279202279E-2</v>
      </c>
      <c r="L14">
        <f t="shared" si="2"/>
        <v>0.25</v>
      </c>
      <c r="M14">
        <f t="shared" si="3"/>
        <v>0.46291004988627571</v>
      </c>
    </row>
    <row r="15" spans="1:13" x14ac:dyDescent="0.3">
      <c r="A15" s="2">
        <v>13</v>
      </c>
      <c r="B15" s="1">
        <v>0</v>
      </c>
      <c r="C15" s="1">
        <v>0</v>
      </c>
      <c r="D15" s="1">
        <v>0</v>
      </c>
      <c r="E15" s="1">
        <v>0</v>
      </c>
      <c r="F15" s="1">
        <v>12</v>
      </c>
      <c r="G15" s="1">
        <v>0</v>
      </c>
      <c r="H15" s="1">
        <v>0</v>
      </c>
      <c r="I15" s="1">
        <v>0</v>
      </c>
      <c r="J15" s="3">
        <f t="shared" si="0"/>
        <v>12</v>
      </c>
      <c r="K15">
        <f t="shared" si="1"/>
        <v>0.13675213675213677</v>
      </c>
      <c r="L15">
        <f t="shared" si="2"/>
        <v>1.5</v>
      </c>
      <c r="M15">
        <f t="shared" si="3"/>
        <v>4.2426406871192848</v>
      </c>
    </row>
    <row r="16" spans="1:13" x14ac:dyDescent="0.3">
      <c r="A16" s="2">
        <v>14</v>
      </c>
      <c r="B16" s="1">
        <v>0</v>
      </c>
      <c r="C16" s="1">
        <v>34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3">
        <f t="shared" si="0"/>
        <v>34</v>
      </c>
      <c r="K16">
        <f t="shared" si="1"/>
        <v>0.38746438746438749</v>
      </c>
      <c r="L16">
        <f t="shared" si="2"/>
        <v>4.25</v>
      </c>
      <c r="M16">
        <f t="shared" si="3"/>
        <v>12.020815280171307</v>
      </c>
    </row>
    <row r="17" spans="1:13" x14ac:dyDescent="0.3">
      <c r="A17" s="2">
        <v>15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3">
        <f t="shared" si="0"/>
        <v>0</v>
      </c>
      <c r="K17">
        <f t="shared" si="1"/>
        <v>0</v>
      </c>
      <c r="L17">
        <f t="shared" si="2"/>
        <v>0</v>
      </c>
      <c r="M17">
        <f t="shared" si="3"/>
        <v>0</v>
      </c>
    </row>
    <row r="18" spans="1:13" x14ac:dyDescent="0.3">
      <c r="A18" s="2">
        <v>16</v>
      </c>
      <c r="B18" s="1">
        <v>8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3">
        <f t="shared" si="0"/>
        <v>8</v>
      </c>
      <c r="K18">
        <f t="shared" si="1"/>
        <v>9.1168091168091159E-2</v>
      </c>
      <c r="L18">
        <f t="shared" si="2"/>
        <v>1</v>
      </c>
      <c r="M18">
        <f t="shared" si="3"/>
        <v>2.8284271247461903</v>
      </c>
    </row>
    <row r="19" spans="1:13" x14ac:dyDescent="0.3">
      <c r="A19" s="2">
        <v>17</v>
      </c>
      <c r="B19" s="1">
        <v>6</v>
      </c>
      <c r="C19" s="1">
        <v>0</v>
      </c>
      <c r="D19" s="1">
        <v>0</v>
      </c>
      <c r="E19" s="1">
        <v>553</v>
      </c>
      <c r="F19" s="1">
        <v>119</v>
      </c>
      <c r="G19" s="1">
        <v>23</v>
      </c>
      <c r="H19" s="1">
        <v>45</v>
      </c>
      <c r="I19" s="1">
        <v>112</v>
      </c>
      <c r="J19" s="3">
        <f t="shared" si="0"/>
        <v>858</v>
      </c>
      <c r="K19">
        <f t="shared" si="1"/>
        <v>9.7777777777777786</v>
      </c>
      <c r="L19">
        <f t="shared" si="2"/>
        <v>107.25</v>
      </c>
      <c r="M19">
        <f t="shared" si="3"/>
        <v>186.34970964751804</v>
      </c>
    </row>
    <row r="20" spans="1:13" x14ac:dyDescent="0.3">
      <c r="A20" s="2">
        <v>18</v>
      </c>
      <c r="B20" s="1">
        <v>250</v>
      </c>
      <c r="C20" s="1">
        <v>0</v>
      </c>
      <c r="D20" s="1">
        <v>5</v>
      </c>
      <c r="E20" s="1">
        <v>374</v>
      </c>
      <c r="F20" s="1">
        <v>3</v>
      </c>
      <c r="G20" s="1">
        <v>47</v>
      </c>
      <c r="H20" s="1">
        <v>2</v>
      </c>
      <c r="I20" s="1">
        <v>36</v>
      </c>
      <c r="J20" s="3">
        <f t="shared" si="0"/>
        <v>717</v>
      </c>
      <c r="K20">
        <f t="shared" si="1"/>
        <v>8.1709401709401703</v>
      </c>
      <c r="L20">
        <f t="shared" si="2"/>
        <v>89.625</v>
      </c>
      <c r="M20">
        <f t="shared" si="3"/>
        <v>142.25624515540358</v>
      </c>
    </row>
    <row r="21" spans="1:13" x14ac:dyDescent="0.3">
      <c r="A21" s="2">
        <v>19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3">
        <f t="shared" si="0"/>
        <v>0</v>
      </c>
      <c r="K21">
        <f t="shared" si="1"/>
        <v>0</v>
      </c>
      <c r="L21">
        <f t="shared" si="2"/>
        <v>0</v>
      </c>
      <c r="M21">
        <f t="shared" si="3"/>
        <v>0</v>
      </c>
    </row>
    <row r="22" spans="1:13" x14ac:dyDescent="0.3">
      <c r="A22" s="2">
        <v>20</v>
      </c>
      <c r="B22" s="1">
        <v>35</v>
      </c>
      <c r="C22" s="1">
        <v>0</v>
      </c>
      <c r="D22" s="1">
        <v>0</v>
      </c>
      <c r="E22" s="1">
        <v>1</v>
      </c>
      <c r="F22" s="1">
        <v>0</v>
      </c>
      <c r="G22" s="1">
        <v>0</v>
      </c>
      <c r="H22" s="1">
        <v>0</v>
      </c>
      <c r="I22" s="1">
        <v>0</v>
      </c>
      <c r="J22" s="3">
        <f t="shared" si="0"/>
        <v>36</v>
      </c>
      <c r="K22">
        <f t="shared" si="1"/>
        <v>0.41025641025641024</v>
      </c>
      <c r="L22">
        <f t="shared" si="2"/>
        <v>4.5</v>
      </c>
      <c r="M22">
        <f t="shared" si="3"/>
        <v>12.328828005937952</v>
      </c>
    </row>
    <row r="23" spans="1:13" x14ac:dyDescent="0.3">
      <c r="A23" s="2">
        <v>21</v>
      </c>
      <c r="B23" s="1">
        <v>0</v>
      </c>
      <c r="C23" s="1">
        <v>0</v>
      </c>
      <c r="D23" s="1">
        <v>0</v>
      </c>
      <c r="E23" s="1">
        <v>0</v>
      </c>
      <c r="F23" s="1">
        <v>8</v>
      </c>
      <c r="G23" s="1">
        <v>43</v>
      </c>
      <c r="H23" s="1">
        <v>0</v>
      </c>
      <c r="I23" s="1">
        <v>24</v>
      </c>
      <c r="J23" s="3">
        <f t="shared" si="0"/>
        <v>75</v>
      </c>
      <c r="K23">
        <f t="shared" si="1"/>
        <v>0.85470085470085477</v>
      </c>
      <c r="L23">
        <f t="shared" si="2"/>
        <v>9.375</v>
      </c>
      <c r="M23">
        <f t="shared" si="3"/>
        <v>15.972632844963288</v>
      </c>
    </row>
    <row r="24" spans="1:13" x14ac:dyDescent="0.3">
      <c r="A24" s="2">
        <v>22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62</v>
      </c>
      <c r="H24" s="1">
        <v>0</v>
      </c>
      <c r="I24" s="1">
        <v>11</v>
      </c>
      <c r="J24" s="3">
        <f t="shared" si="0"/>
        <v>73</v>
      </c>
      <c r="K24">
        <f t="shared" si="1"/>
        <v>0.83190883190883191</v>
      </c>
      <c r="L24">
        <f t="shared" si="2"/>
        <v>9.125</v>
      </c>
      <c r="M24">
        <f t="shared" si="3"/>
        <v>21.708704639910167</v>
      </c>
    </row>
    <row r="25" spans="1:13" x14ac:dyDescent="0.3">
      <c r="A25" s="2">
        <v>23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3">
        <f t="shared" si="0"/>
        <v>0</v>
      </c>
      <c r="K25">
        <f t="shared" si="1"/>
        <v>0</v>
      </c>
      <c r="L25">
        <f t="shared" si="2"/>
        <v>0</v>
      </c>
      <c r="M25">
        <f t="shared" si="3"/>
        <v>0</v>
      </c>
    </row>
    <row r="26" spans="1:13" x14ac:dyDescent="0.3">
      <c r="A26" s="2">
        <v>24</v>
      </c>
      <c r="B26" s="1">
        <v>3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3">
        <f t="shared" si="0"/>
        <v>3</v>
      </c>
      <c r="K26">
        <f t="shared" si="1"/>
        <v>3.4188034188034191E-2</v>
      </c>
      <c r="L26">
        <f t="shared" si="2"/>
        <v>0.375</v>
      </c>
      <c r="M26">
        <f t="shared" si="3"/>
        <v>1.0606601717798212</v>
      </c>
    </row>
    <row r="27" spans="1:13" x14ac:dyDescent="0.3">
      <c r="A27" s="2">
        <v>25</v>
      </c>
      <c r="B27" s="1">
        <v>1</v>
      </c>
      <c r="C27" s="1">
        <v>0</v>
      </c>
      <c r="D27" s="1">
        <v>0</v>
      </c>
      <c r="E27" s="1">
        <v>7</v>
      </c>
      <c r="F27" s="1">
        <v>522</v>
      </c>
      <c r="G27" s="1">
        <v>0</v>
      </c>
      <c r="H27" s="1">
        <v>0</v>
      </c>
      <c r="I27" s="1">
        <v>14</v>
      </c>
      <c r="J27" s="3">
        <f t="shared" si="0"/>
        <v>544</v>
      </c>
      <c r="K27">
        <f t="shared" si="1"/>
        <v>6.1994301994301999</v>
      </c>
      <c r="L27">
        <f t="shared" si="2"/>
        <v>68</v>
      </c>
      <c r="M27">
        <f t="shared" si="3"/>
        <v>183.5125530933978</v>
      </c>
    </row>
    <row r="28" spans="1:13" x14ac:dyDescent="0.3">
      <c r="A28" s="2">
        <v>26</v>
      </c>
      <c r="B28" s="1">
        <v>0</v>
      </c>
      <c r="C28" s="1">
        <v>0</v>
      </c>
      <c r="D28" s="1">
        <v>0</v>
      </c>
      <c r="E28" s="1">
        <v>0</v>
      </c>
      <c r="F28" s="1">
        <v>5</v>
      </c>
      <c r="G28" s="1">
        <v>4</v>
      </c>
      <c r="H28" s="1">
        <v>4</v>
      </c>
      <c r="I28" s="1">
        <v>0</v>
      </c>
      <c r="J28" s="3">
        <f t="shared" si="0"/>
        <v>13</v>
      </c>
      <c r="K28">
        <f t="shared" si="1"/>
        <v>0.14814814814814814</v>
      </c>
      <c r="L28">
        <f t="shared" si="2"/>
        <v>1.625</v>
      </c>
      <c r="M28">
        <f t="shared" si="3"/>
        <v>2.2638462845343543</v>
      </c>
    </row>
    <row r="29" spans="1:13" x14ac:dyDescent="0.3">
      <c r="A29" s="2">
        <v>27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3">
        <f t="shared" si="0"/>
        <v>0</v>
      </c>
      <c r="K29">
        <f t="shared" si="1"/>
        <v>0</v>
      </c>
      <c r="L29">
        <f t="shared" si="2"/>
        <v>0</v>
      </c>
      <c r="M29">
        <f t="shared" si="3"/>
        <v>0</v>
      </c>
    </row>
    <row r="30" spans="1:13" x14ac:dyDescent="0.3">
      <c r="A30" s="2">
        <v>28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3">
        <f t="shared" si="0"/>
        <v>0</v>
      </c>
      <c r="K30">
        <f t="shared" si="1"/>
        <v>0</v>
      </c>
      <c r="L30">
        <f t="shared" si="2"/>
        <v>0</v>
      </c>
      <c r="M30">
        <f t="shared" si="3"/>
        <v>0</v>
      </c>
    </row>
    <row r="31" spans="1:13" x14ac:dyDescent="0.3">
      <c r="A31" s="2">
        <v>29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3">
        <f t="shared" si="0"/>
        <v>0</v>
      </c>
      <c r="K31">
        <f t="shared" si="1"/>
        <v>0</v>
      </c>
      <c r="L31">
        <f t="shared" si="2"/>
        <v>0</v>
      </c>
      <c r="M31">
        <f t="shared" si="3"/>
        <v>0</v>
      </c>
    </row>
    <row r="32" spans="1:13" x14ac:dyDescent="0.3">
      <c r="A32" s="2">
        <v>30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3">
        <f t="shared" si="0"/>
        <v>0</v>
      </c>
      <c r="K32">
        <f t="shared" si="1"/>
        <v>0</v>
      </c>
      <c r="L32">
        <f t="shared" si="2"/>
        <v>0</v>
      </c>
      <c r="M32">
        <f t="shared" si="3"/>
        <v>0</v>
      </c>
    </row>
    <row r="33" spans="1:13" x14ac:dyDescent="0.3">
      <c r="A33" s="2">
        <v>31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3">
        <f t="shared" si="0"/>
        <v>0</v>
      </c>
      <c r="K33">
        <f t="shared" si="1"/>
        <v>0</v>
      </c>
      <c r="L33">
        <f t="shared" si="2"/>
        <v>0</v>
      </c>
      <c r="M33">
        <f t="shared" si="3"/>
        <v>0</v>
      </c>
    </row>
    <row r="34" spans="1:13" x14ac:dyDescent="0.3">
      <c r="A34" s="2">
        <v>32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3">
        <f t="shared" si="0"/>
        <v>0</v>
      </c>
      <c r="K34">
        <f t="shared" si="1"/>
        <v>0</v>
      </c>
      <c r="L34">
        <f t="shared" si="2"/>
        <v>0</v>
      </c>
      <c r="M34">
        <f t="shared" si="3"/>
        <v>0</v>
      </c>
    </row>
    <row r="35" spans="1:13" x14ac:dyDescent="0.3">
      <c r="I35" s="3" t="s">
        <v>14</v>
      </c>
      <c r="J35" s="4">
        <f>SUM(J3:J34)</f>
        <v>8775</v>
      </c>
      <c r="K35">
        <f>SUM(K3:K34)</f>
        <v>99.999999999999986</v>
      </c>
    </row>
  </sheetData>
  <conditionalFormatting sqref="K1:K1048576">
    <cfRule type="cellIs" dxfId="5" priority="2" operator="greaterThan">
      <formula>4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62161-7171-40F7-B6A9-196FFF39E3DA}">
  <dimension ref="A1:M35"/>
  <sheetViews>
    <sheetView tabSelected="1" workbookViewId="0">
      <selection activeCell="M1" sqref="L1:M1"/>
    </sheetView>
  </sheetViews>
  <sheetFormatPr defaultRowHeight="14.4" x14ac:dyDescent="0.3"/>
  <sheetData>
    <row r="1" spans="1:13" x14ac:dyDescent="0.3">
      <c r="A1" s="2">
        <v>0</v>
      </c>
      <c r="B1" s="2" t="s">
        <v>2</v>
      </c>
      <c r="C1" s="2" t="s">
        <v>3</v>
      </c>
      <c r="D1" s="2" t="s">
        <v>4</v>
      </c>
      <c r="E1" s="2" t="s">
        <v>8</v>
      </c>
      <c r="F1" s="2" t="s">
        <v>0</v>
      </c>
      <c r="G1" s="2" t="s">
        <v>5</v>
      </c>
      <c r="H1" s="2" t="s">
        <v>6</v>
      </c>
      <c r="I1" s="2" t="s">
        <v>7</v>
      </c>
      <c r="J1" s="3" t="s">
        <v>13</v>
      </c>
      <c r="K1" t="s">
        <v>15</v>
      </c>
      <c r="L1" t="s">
        <v>16</v>
      </c>
      <c r="M1" t="s">
        <v>17</v>
      </c>
    </row>
    <row r="2" spans="1:13" x14ac:dyDescent="0.3">
      <c r="A2" s="2" t="s">
        <v>9</v>
      </c>
      <c r="B2" s="2" t="s">
        <v>10</v>
      </c>
      <c r="C2" s="2" t="s">
        <v>10</v>
      </c>
      <c r="D2" s="2" t="s">
        <v>10</v>
      </c>
      <c r="E2" s="2" t="s">
        <v>10</v>
      </c>
      <c r="F2" s="2" t="s">
        <v>10</v>
      </c>
      <c r="G2" s="2" t="s">
        <v>10</v>
      </c>
      <c r="H2" s="2" t="s">
        <v>10</v>
      </c>
      <c r="I2" s="2" t="s">
        <v>10</v>
      </c>
      <c r="J2" s="3" t="s">
        <v>10</v>
      </c>
      <c r="K2" t="s">
        <v>10</v>
      </c>
      <c r="L2" t="s">
        <v>10</v>
      </c>
      <c r="M2" t="s">
        <v>10</v>
      </c>
    </row>
    <row r="3" spans="1:13" x14ac:dyDescent="0.3">
      <c r="A3" s="2">
        <v>1</v>
      </c>
      <c r="B3" s="1">
        <v>13</v>
      </c>
      <c r="C3" s="1">
        <v>18</v>
      </c>
      <c r="D3" s="1">
        <v>17</v>
      </c>
      <c r="E3" s="1">
        <v>13</v>
      </c>
      <c r="F3" s="1">
        <v>28</v>
      </c>
      <c r="G3" s="1">
        <v>8</v>
      </c>
      <c r="H3" s="1">
        <v>14</v>
      </c>
      <c r="I3" s="1">
        <v>36</v>
      </c>
      <c r="J3" s="3">
        <f>SUM(B3:I3)</f>
        <v>147</v>
      </c>
      <c r="K3">
        <f>J3/552*100</f>
        <v>26.630434782608699</v>
      </c>
      <c r="L3">
        <f>AVERAGE(B3:I3)</f>
        <v>18.375</v>
      </c>
      <c r="M3">
        <f>_xlfn.STDEV.S(B3:I3)</f>
        <v>9.1797525643590827</v>
      </c>
    </row>
    <row r="4" spans="1:13" x14ac:dyDescent="0.3">
      <c r="A4" s="2">
        <v>2</v>
      </c>
      <c r="B4" s="1">
        <v>19</v>
      </c>
      <c r="C4" s="1">
        <v>16</v>
      </c>
      <c r="D4" s="1">
        <v>29</v>
      </c>
      <c r="E4" s="1">
        <v>3</v>
      </c>
      <c r="F4" s="1">
        <v>5</v>
      </c>
      <c r="G4" s="1">
        <v>12</v>
      </c>
      <c r="H4" s="1">
        <v>10</v>
      </c>
      <c r="I4" s="1">
        <v>30</v>
      </c>
      <c r="J4" s="3">
        <f t="shared" ref="J4:J34" si="0">SUM(B4:I4)</f>
        <v>124</v>
      </c>
      <c r="K4">
        <f t="shared" ref="K4:K34" si="1">J4/552*100</f>
        <v>22.463768115942027</v>
      </c>
      <c r="L4">
        <f t="shared" ref="L4:L34" si="2">AVERAGE(B4:I4)</f>
        <v>15.5</v>
      </c>
      <c r="M4">
        <f t="shared" ref="M4:M34" si="3">_xlfn.STDEV.S(B4:I4)</f>
        <v>10.099504938362077</v>
      </c>
    </row>
    <row r="5" spans="1:13" x14ac:dyDescent="0.3">
      <c r="A5" s="2">
        <v>3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1</v>
      </c>
      <c r="J5" s="3">
        <f t="shared" si="0"/>
        <v>1</v>
      </c>
      <c r="K5">
        <f t="shared" si="1"/>
        <v>0.18115942028985507</v>
      </c>
      <c r="L5">
        <f t="shared" si="2"/>
        <v>0.125</v>
      </c>
      <c r="M5">
        <f t="shared" si="3"/>
        <v>0.35355339059327379</v>
      </c>
    </row>
    <row r="6" spans="1:13" x14ac:dyDescent="0.3">
      <c r="A6" s="2">
        <v>4</v>
      </c>
      <c r="B6" s="1">
        <v>6</v>
      </c>
      <c r="C6" s="1">
        <v>1</v>
      </c>
      <c r="D6" s="1">
        <v>2</v>
      </c>
      <c r="E6" s="1">
        <v>0</v>
      </c>
      <c r="F6" s="1">
        <v>0</v>
      </c>
      <c r="G6" s="1">
        <v>1</v>
      </c>
      <c r="H6" s="1">
        <v>0</v>
      </c>
      <c r="I6" s="1">
        <v>0</v>
      </c>
      <c r="J6" s="3">
        <f t="shared" si="0"/>
        <v>10</v>
      </c>
      <c r="K6">
        <f t="shared" si="1"/>
        <v>1.8115942028985508</v>
      </c>
      <c r="L6">
        <f t="shared" si="2"/>
        <v>1.25</v>
      </c>
      <c r="M6">
        <f t="shared" si="3"/>
        <v>2.0528725518857018</v>
      </c>
    </row>
    <row r="7" spans="1:13" x14ac:dyDescent="0.3">
      <c r="A7" s="2">
        <v>5</v>
      </c>
      <c r="B7" s="1">
        <v>0</v>
      </c>
      <c r="C7" s="1">
        <v>3</v>
      </c>
      <c r="D7" s="1">
        <v>2</v>
      </c>
      <c r="E7" s="1">
        <v>0</v>
      </c>
      <c r="F7" s="1">
        <v>3</v>
      </c>
      <c r="G7" s="1">
        <v>1</v>
      </c>
      <c r="H7" s="1">
        <v>0</v>
      </c>
      <c r="I7" s="1">
        <v>1</v>
      </c>
      <c r="J7" s="3">
        <f t="shared" si="0"/>
        <v>10</v>
      </c>
      <c r="K7">
        <f t="shared" si="1"/>
        <v>1.8115942028985508</v>
      </c>
      <c r="L7">
        <f t="shared" si="2"/>
        <v>1.25</v>
      </c>
      <c r="M7">
        <f t="shared" si="3"/>
        <v>1.2817398889233114</v>
      </c>
    </row>
    <row r="8" spans="1:13" x14ac:dyDescent="0.3">
      <c r="A8" s="2">
        <v>6</v>
      </c>
      <c r="B8" s="1">
        <v>2</v>
      </c>
      <c r="C8" s="1">
        <v>8</v>
      </c>
      <c r="D8" s="1">
        <v>9</v>
      </c>
      <c r="E8" s="1">
        <v>0</v>
      </c>
      <c r="F8" s="1">
        <v>0</v>
      </c>
      <c r="G8" s="1">
        <v>1</v>
      </c>
      <c r="H8" s="1">
        <v>0</v>
      </c>
      <c r="I8" s="1">
        <v>3</v>
      </c>
      <c r="J8" s="3">
        <f t="shared" si="0"/>
        <v>23</v>
      </c>
      <c r="K8">
        <f t="shared" si="1"/>
        <v>4.1666666666666661</v>
      </c>
      <c r="L8">
        <f t="shared" si="2"/>
        <v>2.875</v>
      </c>
      <c r="M8">
        <f t="shared" si="3"/>
        <v>3.6425069859723185</v>
      </c>
    </row>
    <row r="9" spans="1:13" x14ac:dyDescent="0.3">
      <c r="A9" s="2">
        <v>7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3">
        <f t="shared" si="0"/>
        <v>0</v>
      </c>
      <c r="K9">
        <f t="shared" si="1"/>
        <v>0</v>
      </c>
      <c r="L9">
        <f t="shared" si="2"/>
        <v>0</v>
      </c>
      <c r="M9">
        <f t="shared" si="3"/>
        <v>0</v>
      </c>
    </row>
    <row r="10" spans="1:13" x14ac:dyDescent="0.3">
      <c r="A10" s="2">
        <v>8</v>
      </c>
      <c r="B10" s="1">
        <v>1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3">
        <f t="shared" si="0"/>
        <v>1</v>
      </c>
      <c r="K10">
        <f t="shared" si="1"/>
        <v>0.18115942028985507</v>
      </c>
      <c r="L10">
        <f t="shared" si="2"/>
        <v>0.125</v>
      </c>
      <c r="M10">
        <f t="shared" si="3"/>
        <v>0.35355339059327379</v>
      </c>
    </row>
    <row r="11" spans="1:13" x14ac:dyDescent="0.3">
      <c r="A11" s="2">
        <v>9</v>
      </c>
      <c r="B11" s="1">
        <v>1</v>
      </c>
      <c r="C11" s="1">
        <v>15</v>
      </c>
      <c r="D11" s="1">
        <v>1</v>
      </c>
      <c r="E11" s="1">
        <v>1</v>
      </c>
      <c r="F11" s="1">
        <v>26</v>
      </c>
      <c r="G11" s="1">
        <v>0</v>
      </c>
      <c r="H11" s="1">
        <v>1</v>
      </c>
      <c r="I11" s="1">
        <v>3</v>
      </c>
      <c r="J11" s="3">
        <f t="shared" si="0"/>
        <v>48</v>
      </c>
      <c r="K11">
        <f t="shared" si="1"/>
        <v>8.695652173913043</v>
      </c>
      <c r="L11">
        <f t="shared" si="2"/>
        <v>6</v>
      </c>
      <c r="M11">
        <f t="shared" si="3"/>
        <v>9.4566680933916381</v>
      </c>
    </row>
    <row r="12" spans="1:13" x14ac:dyDescent="0.3">
      <c r="A12" s="2">
        <v>10</v>
      </c>
      <c r="B12" s="1">
        <v>1</v>
      </c>
      <c r="C12" s="1">
        <v>14</v>
      </c>
      <c r="D12" s="1">
        <v>3</v>
      </c>
      <c r="E12" s="1">
        <v>0</v>
      </c>
      <c r="F12" s="1">
        <v>0</v>
      </c>
      <c r="G12" s="1">
        <v>3</v>
      </c>
      <c r="H12" s="1">
        <v>1</v>
      </c>
      <c r="I12" s="1">
        <v>0</v>
      </c>
      <c r="J12" s="3">
        <f t="shared" si="0"/>
        <v>22</v>
      </c>
      <c r="K12">
        <f t="shared" si="1"/>
        <v>3.9855072463768111</v>
      </c>
      <c r="L12">
        <f t="shared" si="2"/>
        <v>2.75</v>
      </c>
      <c r="M12">
        <f t="shared" si="3"/>
        <v>4.7132033389496062</v>
      </c>
    </row>
    <row r="13" spans="1:13" x14ac:dyDescent="0.3">
      <c r="A13" s="2">
        <v>11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3">
        <f t="shared" si="0"/>
        <v>0</v>
      </c>
      <c r="K13">
        <f t="shared" si="1"/>
        <v>0</v>
      </c>
      <c r="L13">
        <f t="shared" si="2"/>
        <v>0</v>
      </c>
      <c r="M13">
        <f t="shared" si="3"/>
        <v>0</v>
      </c>
    </row>
    <row r="14" spans="1:13" x14ac:dyDescent="0.3">
      <c r="A14" s="2">
        <v>12</v>
      </c>
      <c r="B14" s="1">
        <v>1</v>
      </c>
      <c r="C14" s="1">
        <v>1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3">
        <f t="shared" si="0"/>
        <v>2</v>
      </c>
      <c r="K14">
        <f t="shared" si="1"/>
        <v>0.36231884057971014</v>
      </c>
      <c r="L14">
        <f t="shared" si="2"/>
        <v>0.25</v>
      </c>
      <c r="M14">
        <f t="shared" si="3"/>
        <v>0.46291004988627571</v>
      </c>
    </row>
    <row r="15" spans="1:13" x14ac:dyDescent="0.3">
      <c r="A15" s="2">
        <v>13</v>
      </c>
      <c r="B15" s="1">
        <v>0</v>
      </c>
      <c r="C15" s="1">
        <v>0</v>
      </c>
      <c r="D15" s="1">
        <v>0</v>
      </c>
      <c r="E15" s="1">
        <v>0</v>
      </c>
      <c r="F15" s="1">
        <v>2</v>
      </c>
      <c r="G15" s="1">
        <v>0</v>
      </c>
      <c r="H15" s="1">
        <v>0</v>
      </c>
      <c r="I15" s="1">
        <v>0</v>
      </c>
      <c r="J15" s="3">
        <f t="shared" si="0"/>
        <v>2</v>
      </c>
      <c r="K15">
        <f t="shared" si="1"/>
        <v>0.36231884057971014</v>
      </c>
      <c r="L15">
        <f t="shared" si="2"/>
        <v>0.25</v>
      </c>
      <c r="M15">
        <f t="shared" si="3"/>
        <v>0.70710678118654757</v>
      </c>
    </row>
    <row r="16" spans="1:13" x14ac:dyDescent="0.3">
      <c r="A16" s="2">
        <v>14</v>
      </c>
      <c r="B16" s="1">
        <v>0</v>
      </c>
      <c r="C16" s="1">
        <v>6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3">
        <f t="shared" si="0"/>
        <v>6</v>
      </c>
      <c r="K16">
        <f t="shared" si="1"/>
        <v>1.0869565217391304</v>
      </c>
      <c r="L16">
        <f t="shared" si="2"/>
        <v>0.75</v>
      </c>
      <c r="M16">
        <f t="shared" si="3"/>
        <v>2.1213203435596424</v>
      </c>
    </row>
    <row r="17" spans="1:13" x14ac:dyDescent="0.3">
      <c r="A17" s="2">
        <v>15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3">
        <f t="shared" si="0"/>
        <v>0</v>
      </c>
      <c r="K17">
        <f t="shared" si="1"/>
        <v>0</v>
      </c>
      <c r="L17">
        <f t="shared" si="2"/>
        <v>0</v>
      </c>
      <c r="M17">
        <f t="shared" si="3"/>
        <v>0</v>
      </c>
    </row>
    <row r="18" spans="1:13" x14ac:dyDescent="0.3">
      <c r="A18" s="2">
        <v>16</v>
      </c>
      <c r="B18" s="1">
        <v>1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3">
        <f t="shared" si="0"/>
        <v>1</v>
      </c>
      <c r="K18">
        <f t="shared" si="1"/>
        <v>0.18115942028985507</v>
      </c>
      <c r="L18">
        <f t="shared" si="2"/>
        <v>0.125</v>
      </c>
      <c r="M18">
        <f t="shared" si="3"/>
        <v>0.35355339059327379</v>
      </c>
    </row>
    <row r="19" spans="1:13" x14ac:dyDescent="0.3">
      <c r="A19" s="2">
        <v>17</v>
      </c>
      <c r="B19" s="1">
        <v>2</v>
      </c>
      <c r="C19" s="1">
        <v>0</v>
      </c>
      <c r="D19" s="1">
        <v>0</v>
      </c>
      <c r="E19" s="1">
        <v>28</v>
      </c>
      <c r="F19" s="1">
        <v>19</v>
      </c>
      <c r="G19" s="1">
        <v>5</v>
      </c>
      <c r="H19" s="1">
        <v>4</v>
      </c>
      <c r="I19" s="1">
        <v>13</v>
      </c>
      <c r="J19" s="3">
        <f t="shared" si="0"/>
        <v>71</v>
      </c>
      <c r="K19">
        <f t="shared" si="1"/>
        <v>12.862318840579709</v>
      </c>
      <c r="L19">
        <f t="shared" si="2"/>
        <v>8.875</v>
      </c>
      <c r="M19">
        <f t="shared" si="3"/>
        <v>10.204165815979275</v>
      </c>
    </row>
    <row r="20" spans="1:13" x14ac:dyDescent="0.3">
      <c r="A20" s="2">
        <v>18</v>
      </c>
      <c r="B20" s="1">
        <v>3</v>
      </c>
      <c r="C20" s="1">
        <v>0</v>
      </c>
      <c r="D20" s="1">
        <v>1</v>
      </c>
      <c r="E20" s="1">
        <v>21</v>
      </c>
      <c r="F20" s="1">
        <v>1</v>
      </c>
      <c r="G20" s="1">
        <v>6</v>
      </c>
      <c r="H20" s="1">
        <v>1</v>
      </c>
      <c r="I20" s="1">
        <v>4</v>
      </c>
      <c r="J20" s="3">
        <f t="shared" si="0"/>
        <v>37</v>
      </c>
      <c r="K20">
        <f t="shared" si="1"/>
        <v>6.7028985507246386</v>
      </c>
      <c r="L20">
        <f t="shared" si="2"/>
        <v>4.625</v>
      </c>
      <c r="M20">
        <f t="shared" si="3"/>
        <v>6.9062601001865378</v>
      </c>
    </row>
    <row r="21" spans="1:13" x14ac:dyDescent="0.3">
      <c r="A21" s="2">
        <v>19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3">
        <f t="shared" si="0"/>
        <v>0</v>
      </c>
      <c r="K21">
        <f t="shared" si="1"/>
        <v>0</v>
      </c>
      <c r="L21">
        <f t="shared" si="2"/>
        <v>0</v>
      </c>
      <c r="M21">
        <f t="shared" si="3"/>
        <v>0</v>
      </c>
    </row>
    <row r="22" spans="1:13" x14ac:dyDescent="0.3">
      <c r="A22" s="2">
        <v>20</v>
      </c>
      <c r="B22" s="1">
        <v>3</v>
      </c>
      <c r="C22" s="1">
        <v>0</v>
      </c>
      <c r="D22" s="1">
        <v>0</v>
      </c>
      <c r="E22" s="1">
        <v>1</v>
      </c>
      <c r="F22" s="1">
        <v>0</v>
      </c>
      <c r="G22" s="1">
        <v>0</v>
      </c>
      <c r="H22" s="1">
        <v>0</v>
      </c>
      <c r="I22" s="1">
        <v>0</v>
      </c>
      <c r="J22" s="3">
        <f t="shared" si="0"/>
        <v>4</v>
      </c>
      <c r="K22">
        <f t="shared" si="1"/>
        <v>0.72463768115942029</v>
      </c>
      <c r="L22">
        <f t="shared" si="2"/>
        <v>0.5</v>
      </c>
      <c r="M22">
        <f t="shared" si="3"/>
        <v>1.0690449676496976</v>
      </c>
    </row>
    <row r="23" spans="1:13" x14ac:dyDescent="0.3">
      <c r="A23" s="2">
        <v>21</v>
      </c>
      <c r="B23" s="1">
        <v>0</v>
      </c>
      <c r="C23" s="1">
        <v>0</v>
      </c>
      <c r="D23" s="1">
        <v>0</v>
      </c>
      <c r="E23" s="1">
        <v>0</v>
      </c>
      <c r="F23" s="1">
        <v>2</v>
      </c>
      <c r="G23" s="1">
        <v>2</v>
      </c>
      <c r="H23" s="1">
        <v>0</v>
      </c>
      <c r="I23" s="1">
        <v>4</v>
      </c>
      <c r="J23" s="3">
        <f t="shared" si="0"/>
        <v>8</v>
      </c>
      <c r="K23">
        <f t="shared" si="1"/>
        <v>1.4492753623188406</v>
      </c>
      <c r="L23">
        <f t="shared" si="2"/>
        <v>1</v>
      </c>
      <c r="M23">
        <f t="shared" si="3"/>
        <v>1.5118578920369088</v>
      </c>
    </row>
    <row r="24" spans="1:13" x14ac:dyDescent="0.3">
      <c r="A24" s="2">
        <v>22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2</v>
      </c>
      <c r="H24" s="1">
        <v>0</v>
      </c>
      <c r="I24" s="1">
        <v>1</v>
      </c>
      <c r="J24" s="3">
        <f t="shared" si="0"/>
        <v>3</v>
      </c>
      <c r="K24">
        <f t="shared" si="1"/>
        <v>0.54347826086956519</v>
      </c>
      <c r="L24">
        <f t="shared" si="2"/>
        <v>0.375</v>
      </c>
      <c r="M24">
        <f t="shared" si="3"/>
        <v>0.74402380914284494</v>
      </c>
    </row>
    <row r="25" spans="1:13" x14ac:dyDescent="0.3">
      <c r="A25" s="2">
        <v>23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3">
        <f t="shared" si="0"/>
        <v>0</v>
      </c>
      <c r="K25">
        <f t="shared" si="1"/>
        <v>0</v>
      </c>
      <c r="L25">
        <f t="shared" si="2"/>
        <v>0</v>
      </c>
      <c r="M25">
        <f t="shared" si="3"/>
        <v>0</v>
      </c>
    </row>
    <row r="26" spans="1:13" x14ac:dyDescent="0.3">
      <c r="A26" s="2">
        <v>24</v>
      </c>
      <c r="B26" s="1">
        <v>1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3">
        <f t="shared" si="0"/>
        <v>1</v>
      </c>
      <c r="K26">
        <f t="shared" si="1"/>
        <v>0.18115942028985507</v>
      </c>
      <c r="L26">
        <f t="shared" si="2"/>
        <v>0.125</v>
      </c>
      <c r="M26">
        <f t="shared" si="3"/>
        <v>0.35355339059327379</v>
      </c>
    </row>
    <row r="27" spans="1:13" x14ac:dyDescent="0.3">
      <c r="A27" s="2">
        <v>25</v>
      </c>
      <c r="B27" s="1">
        <v>1</v>
      </c>
      <c r="C27" s="1">
        <v>0</v>
      </c>
      <c r="D27" s="1">
        <v>0</v>
      </c>
      <c r="E27" s="1">
        <v>1</v>
      </c>
      <c r="F27" s="1">
        <v>24</v>
      </c>
      <c r="G27" s="1">
        <v>0</v>
      </c>
      <c r="H27" s="1">
        <v>0</v>
      </c>
      <c r="I27" s="1">
        <v>2</v>
      </c>
      <c r="J27" s="3">
        <f t="shared" si="0"/>
        <v>28</v>
      </c>
      <c r="K27">
        <f t="shared" si="1"/>
        <v>5.0724637681159424</v>
      </c>
      <c r="L27">
        <f t="shared" si="2"/>
        <v>3.5</v>
      </c>
      <c r="M27">
        <f t="shared" si="3"/>
        <v>8.3152184062029981</v>
      </c>
    </row>
    <row r="28" spans="1:13" x14ac:dyDescent="0.3">
      <c r="A28" s="2">
        <v>26</v>
      </c>
      <c r="B28" s="1">
        <v>0</v>
      </c>
      <c r="C28" s="1">
        <v>0</v>
      </c>
      <c r="D28" s="1">
        <v>0</v>
      </c>
      <c r="E28" s="1">
        <v>0</v>
      </c>
      <c r="F28" s="1">
        <v>1</v>
      </c>
      <c r="G28" s="1">
        <v>1</v>
      </c>
      <c r="H28" s="1">
        <v>1</v>
      </c>
      <c r="I28" s="1">
        <v>0</v>
      </c>
      <c r="J28" s="3">
        <f t="shared" si="0"/>
        <v>3</v>
      </c>
      <c r="K28">
        <f t="shared" si="1"/>
        <v>0.54347826086956519</v>
      </c>
      <c r="L28">
        <f t="shared" si="2"/>
        <v>0.375</v>
      </c>
      <c r="M28">
        <f t="shared" si="3"/>
        <v>0.51754916950676566</v>
      </c>
    </row>
    <row r="29" spans="1:13" x14ac:dyDescent="0.3">
      <c r="A29" s="2">
        <v>27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3">
        <f t="shared" si="0"/>
        <v>0</v>
      </c>
      <c r="K29">
        <f t="shared" si="1"/>
        <v>0</v>
      </c>
      <c r="L29">
        <f t="shared" si="2"/>
        <v>0</v>
      </c>
      <c r="M29">
        <f t="shared" si="3"/>
        <v>0</v>
      </c>
    </row>
    <row r="30" spans="1:13" x14ac:dyDescent="0.3">
      <c r="A30" s="2">
        <v>28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3">
        <f t="shared" si="0"/>
        <v>0</v>
      </c>
      <c r="K30">
        <f t="shared" si="1"/>
        <v>0</v>
      </c>
      <c r="L30">
        <f t="shared" si="2"/>
        <v>0</v>
      </c>
      <c r="M30">
        <f t="shared" si="3"/>
        <v>0</v>
      </c>
    </row>
    <row r="31" spans="1:13" x14ac:dyDescent="0.3">
      <c r="A31" s="2">
        <v>29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3">
        <f t="shared" si="0"/>
        <v>0</v>
      </c>
      <c r="K31">
        <f t="shared" si="1"/>
        <v>0</v>
      </c>
      <c r="L31">
        <f t="shared" si="2"/>
        <v>0</v>
      </c>
      <c r="M31">
        <f t="shared" si="3"/>
        <v>0</v>
      </c>
    </row>
    <row r="32" spans="1:13" x14ac:dyDescent="0.3">
      <c r="A32" s="2">
        <v>30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3">
        <f t="shared" si="0"/>
        <v>0</v>
      </c>
      <c r="K32">
        <f t="shared" si="1"/>
        <v>0</v>
      </c>
      <c r="L32">
        <f t="shared" si="2"/>
        <v>0</v>
      </c>
      <c r="M32">
        <f t="shared" si="3"/>
        <v>0</v>
      </c>
    </row>
    <row r="33" spans="1:13" x14ac:dyDescent="0.3">
      <c r="A33" s="2">
        <v>31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3">
        <f t="shared" si="0"/>
        <v>0</v>
      </c>
      <c r="K33">
        <f t="shared" si="1"/>
        <v>0</v>
      </c>
      <c r="L33">
        <f t="shared" si="2"/>
        <v>0</v>
      </c>
      <c r="M33">
        <f t="shared" si="3"/>
        <v>0</v>
      </c>
    </row>
    <row r="34" spans="1:13" x14ac:dyDescent="0.3">
      <c r="A34" s="2">
        <v>32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3">
        <f t="shared" si="0"/>
        <v>0</v>
      </c>
      <c r="K34">
        <f t="shared" si="1"/>
        <v>0</v>
      </c>
      <c r="L34">
        <f t="shared" si="2"/>
        <v>0</v>
      </c>
      <c r="M34">
        <f t="shared" si="3"/>
        <v>0</v>
      </c>
    </row>
    <row r="35" spans="1:13" x14ac:dyDescent="0.3">
      <c r="I35" s="3" t="s">
        <v>14</v>
      </c>
      <c r="J35" s="3">
        <f>SUM(J3:J34)</f>
        <v>552</v>
      </c>
      <c r="K35">
        <f>SUM(K3:K34)</f>
        <v>99.999999999999972</v>
      </c>
    </row>
  </sheetData>
  <conditionalFormatting sqref="K1:K2">
    <cfRule type="cellIs" dxfId="4" priority="2" operator="greaterThan">
      <formula>4</formula>
    </cfRule>
  </conditionalFormatting>
  <conditionalFormatting sqref="K1:K35">
    <cfRule type="cellIs" dxfId="3" priority="1" operator="greaterThan">
      <formula>4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83773-6BD5-4E9A-9C58-14FED0CB3376}">
  <dimension ref="A1:K34"/>
  <sheetViews>
    <sheetView workbookViewId="0">
      <selection activeCell="N12" sqref="N12"/>
    </sheetView>
  </sheetViews>
  <sheetFormatPr defaultRowHeight="14.4" x14ac:dyDescent="0.3"/>
  <sheetData>
    <row r="1" spans="1:11" x14ac:dyDescent="0.3">
      <c r="A1" s="2"/>
      <c r="B1" s="2" t="s">
        <v>2</v>
      </c>
      <c r="C1" s="2" t="s">
        <v>3</v>
      </c>
      <c r="D1" s="2" t="s">
        <v>4</v>
      </c>
      <c r="E1" s="2" t="s">
        <v>8</v>
      </c>
      <c r="F1" s="2" t="s">
        <v>0</v>
      </c>
      <c r="G1" s="2" t="s">
        <v>5</v>
      </c>
      <c r="H1" s="2" t="s">
        <v>6</v>
      </c>
      <c r="I1" s="2" t="s">
        <v>7</v>
      </c>
      <c r="J1" s="3" t="s">
        <v>16</v>
      </c>
      <c r="K1" t="s">
        <v>17</v>
      </c>
    </row>
    <row r="2" spans="1:11" x14ac:dyDescent="0.3">
      <c r="A2" s="2" t="s">
        <v>9</v>
      </c>
      <c r="B2" s="2" t="s">
        <v>11</v>
      </c>
      <c r="C2" s="2" t="s">
        <v>11</v>
      </c>
      <c r="D2" s="2" t="s">
        <v>11</v>
      </c>
      <c r="E2" s="2" t="s">
        <v>11</v>
      </c>
      <c r="F2" s="2" t="s">
        <v>11</v>
      </c>
      <c r="G2" s="2" t="s">
        <v>11</v>
      </c>
      <c r="H2" s="2" t="s">
        <v>11</v>
      </c>
      <c r="I2" s="2" t="s">
        <v>11</v>
      </c>
      <c r="J2" s="3" t="s">
        <v>11</v>
      </c>
      <c r="K2" t="s">
        <v>11</v>
      </c>
    </row>
    <row r="3" spans="1:11" x14ac:dyDescent="0.3">
      <c r="A3" s="2">
        <v>1</v>
      </c>
      <c r="B3" s="1">
        <v>1</v>
      </c>
      <c r="C3" s="1">
        <v>1</v>
      </c>
      <c r="D3" s="1">
        <v>4</v>
      </c>
      <c r="E3" s="1">
        <v>2</v>
      </c>
      <c r="F3" s="1">
        <v>1</v>
      </c>
      <c r="G3" s="1">
        <v>5</v>
      </c>
      <c r="H3" s="1">
        <v>1</v>
      </c>
      <c r="I3" s="1">
        <v>1</v>
      </c>
      <c r="J3" s="3">
        <f>AVERAGE(B3:I3)</f>
        <v>2</v>
      </c>
      <c r="K3">
        <f>_xlfn.STDEV.S(B3:I3)</f>
        <v>1.6035674514745464</v>
      </c>
    </row>
    <row r="4" spans="1:11" x14ac:dyDescent="0.3">
      <c r="A4" s="2">
        <v>2</v>
      </c>
      <c r="B4" s="1">
        <v>1</v>
      </c>
      <c r="C4" s="1">
        <v>2</v>
      </c>
      <c r="D4" s="1">
        <v>1</v>
      </c>
      <c r="E4" s="1">
        <v>1</v>
      </c>
      <c r="F4" s="1">
        <v>6</v>
      </c>
      <c r="G4" s="1">
        <v>1</v>
      </c>
      <c r="H4" s="1">
        <v>2</v>
      </c>
      <c r="I4" s="1">
        <v>2</v>
      </c>
      <c r="J4" s="3">
        <f t="shared" ref="J4:J28" si="0">AVERAGE(B4:I4)</f>
        <v>2</v>
      </c>
      <c r="K4">
        <f t="shared" ref="K4:K28" si="1">_xlfn.STDEV.S(B4:I4)</f>
        <v>1.6903085094570331</v>
      </c>
    </row>
    <row r="5" spans="1:11" x14ac:dyDescent="0.3">
      <c r="A5" s="2">
        <v>3</v>
      </c>
      <c r="B5" s="1"/>
      <c r="C5" s="1"/>
      <c r="D5" s="1"/>
      <c r="E5" s="1"/>
      <c r="F5" s="1"/>
      <c r="G5" s="1"/>
      <c r="H5" s="1"/>
      <c r="I5" s="1">
        <v>1</v>
      </c>
      <c r="J5" s="3">
        <f t="shared" si="0"/>
        <v>1</v>
      </c>
    </row>
    <row r="6" spans="1:11" x14ac:dyDescent="0.3">
      <c r="A6" s="2">
        <v>4</v>
      </c>
      <c r="B6" s="1">
        <v>5</v>
      </c>
      <c r="C6" s="1">
        <v>17</v>
      </c>
      <c r="D6" s="1">
        <v>3</v>
      </c>
      <c r="E6" s="1"/>
      <c r="F6" s="1"/>
      <c r="G6" s="1">
        <v>8</v>
      </c>
      <c r="H6" s="1"/>
      <c r="I6" s="1"/>
      <c r="J6" s="3">
        <f t="shared" si="0"/>
        <v>8.25</v>
      </c>
      <c r="K6">
        <f t="shared" si="1"/>
        <v>6.1846584384264904</v>
      </c>
    </row>
    <row r="7" spans="1:11" x14ac:dyDescent="0.3">
      <c r="A7" s="2">
        <v>5</v>
      </c>
      <c r="B7" s="1"/>
      <c r="C7" s="1">
        <v>1</v>
      </c>
      <c r="D7" s="1">
        <v>27</v>
      </c>
      <c r="E7" s="1"/>
      <c r="F7" s="1">
        <v>2</v>
      </c>
      <c r="G7" s="1">
        <v>4</v>
      </c>
      <c r="H7" s="1"/>
      <c r="I7" s="1">
        <v>1</v>
      </c>
      <c r="J7" s="3">
        <f t="shared" si="0"/>
        <v>7</v>
      </c>
      <c r="K7">
        <f t="shared" si="1"/>
        <v>11.247221879201993</v>
      </c>
    </row>
    <row r="8" spans="1:11" x14ac:dyDescent="0.3">
      <c r="A8" s="2">
        <v>6</v>
      </c>
      <c r="B8" s="1">
        <v>1</v>
      </c>
      <c r="C8" s="1">
        <v>2</v>
      </c>
      <c r="D8" s="1">
        <v>5</v>
      </c>
      <c r="E8" s="1"/>
      <c r="F8" s="1"/>
      <c r="G8" s="1">
        <v>9</v>
      </c>
      <c r="H8" s="1"/>
      <c r="I8" s="1">
        <v>3</v>
      </c>
      <c r="J8" s="3">
        <f t="shared" si="0"/>
        <v>4</v>
      </c>
      <c r="K8">
        <f t="shared" si="1"/>
        <v>3.1622776601683795</v>
      </c>
    </row>
    <row r="9" spans="1:11" x14ac:dyDescent="0.3">
      <c r="A9" s="2">
        <v>7</v>
      </c>
      <c r="B9" s="1"/>
      <c r="C9" s="1"/>
      <c r="D9" s="1"/>
      <c r="E9" s="1"/>
      <c r="F9" s="1"/>
      <c r="G9" s="1"/>
      <c r="H9" s="1"/>
      <c r="I9" s="1"/>
      <c r="J9" s="3"/>
    </row>
    <row r="10" spans="1:11" x14ac:dyDescent="0.3">
      <c r="A10" s="2">
        <v>8</v>
      </c>
      <c r="B10" s="1">
        <v>6</v>
      </c>
      <c r="C10" s="1"/>
      <c r="D10" s="1"/>
      <c r="E10" s="1"/>
      <c r="F10" s="1"/>
      <c r="G10" s="1"/>
      <c r="H10" s="1"/>
      <c r="I10" s="1"/>
      <c r="J10" s="3">
        <f t="shared" si="0"/>
        <v>6</v>
      </c>
    </row>
    <row r="11" spans="1:11" x14ac:dyDescent="0.3">
      <c r="A11" s="2">
        <v>9</v>
      </c>
      <c r="B11" s="1">
        <v>1</v>
      </c>
      <c r="C11" s="1">
        <v>1</v>
      </c>
      <c r="D11" s="1">
        <v>2</v>
      </c>
      <c r="E11" s="1">
        <v>1</v>
      </c>
      <c r="F11" s="1">
        <v>1</v>
      </c>
      <c r="G11" s="1"/>
      <c r="H11" s="1">
        <v>1</v>
      </c>
      <c r="I11" s="1">
        <v>2</v>
      </c>
      <c r="J11" s="3">
        <f t="shared" si="0"/>
        <v>1.2857142857142858</v>
      </c>
      <c r="K11">
        <f t="shared" si="1"/>
        <v>0.48795003647426666</v>
      </c>
    </row>
    <row r="12" spans="1:11" x14ac:dyDescent="0.3">
      <c r="A12" s="2">
        <v>10</v>
      </c>
      <c r="B12" s="1">
        <v>1</v>
      </c>
      <c r="C12" s="1">
        <v>1</v>
      </c>
      <c r="D12" s="1">
        <v>2</v>
      </c>
      <c r="E12" s="1"/>
      <c r="F12" s="1"/>
      <c r="G12" s="1">
        <v>1</v>
      </c>
      <c r="H12" s="1">
        <v>4</v>
      </c>
      <c r="I12" s="1"/>
      <c r="J12" s="3">
        <f t="shared" si="0"/>
        <v>1.8</v>
      </c>
      <c r="K12">
        <f t="shared" si="1"/>
        <v>1.3038404810405297</v>
      </c>
    </row>
    <row r="13" spans="1:11" x14ac:dyDescent="0.3">
      <c r="A13" s="2">
        <v>11</v>
      </c>
      <c r="B13" s="1"/>
      <c r="C13" s="1"/>
      <c r="D13" s="1"/>
      <c r="E13" s="1"/>
      <c r="F13" s="1"/>
      <c r="G13" s="1"/>
      <c r="H13" s="1"/>
      <c r="I13" s="1"/>
      <c r="J13" s="3"/>
    </row>
    <row r="14" spans="1:11" x14ac:dyDescent="0.3">
      <c r="A14" s="2">
        <v>12</v>
      </c>
      <c r="B14" s="1">
        <v>1</v>
      </c>
      <c r="C14" s="1">
        <v>1</v>
      </c>
      <c r="D14" s="1"/>
      <c r="E14" s="1"/>
      <c r="F14" s="1"/>
      <c r="G14" s="1"/>
      <c r="H14" s="1"/>
      <c r="I14" s="1"/>
      <c r="J14" s="3">
        <f t="shared" si="0"/>
        <v>1</v>
      </c>
      <c r="K14">
        <f t="shared" si="1"/>
        <v>0</v>
      </c>
    </row>
    <row r="15" spans="1:11" x14ac:dyDescent="0.3">
      <c r="A15" s="2">
        <v>13</v>
      </c>
      <c r="B15" s="1"/>
      <c r="C15" s="1"/>
      <c r="D15" s="1"/>
      <c r="E15" s="1"/>
      <c r="F15" s="1">
        <v>4</v>
      </c>
      <c r="G15" s="1"/>
      <c r="H15" s="1"/>
      <c r="I15" s="1"/>
      <c r="J15" s="3">
        <f t="shared" si="0"/>
        <v>4</v>
      </c>
    </row>
    <row r="16" spans="1:11" x14ac:dyDescent="0.3">
      <c r="A16" s="2">
        <v>14</v>
      </c>
      <c r="B16" s="1"/>
      <c r="C16" s="1">
        <v>1</v>
      </c>
      <c r="D16" s="1"/>
      <c r="E16" s="1"/>
      <c r="F16" s="1"/>
      <c r="G16" s="1"/>
      <c r="H16" s="1"/>
      <c r="I16" s="1"/>
      <c r="J16" s="3">
        <f t="shared" si="0"/>
        <v>1</v>
      </c>
    </row>
    <row r="17" spans="1:11" x14ac:dyDescent="0.3">
      <c r="A17" s="2">
        <v>15</v>
      </c>
      <c r="B17" s="1"/>
      <c r="C17" s="1"/>
      <c r="D17" s="1"/>
      <c r="E17" s="1"/>
      <c r="F17" s="1"/>
      <c r="G17" s="1"/>
      <c r="H17" s="1"/>
      <c r="I17" s="1"/>
      <c r="J17" s="3"/>
    </row>
    <row r="18" spans="1:11" x14ac:dyDescent="0.3">
      <c r="A18" s="2">
        <v>16</v>
      </c>
      <c r="B18" s="1">
        <v>8</v>
      </c>
      <c r="C18" s="1"/>
      <c r="D18" s="1"/>
      <c r="E18" s="1"/>
      <c r="F18" s="1"/>
      <c r="G18" s="1"/>
      <c r="H18" s="1"/>
      <c r="I18" s="1"/>
      <c r="J18" s="3">
        <f t="shared" si="0"/>
        <v>8</v>
      </c>
    </row>
    <row r="19" spans="1:11" x14ac:dyDescent="0.3">
      <c r="A19" s="2">
        <v>17</v>
      </c>
      <c r="B19" s="1">
        <v>2</v>
      </c>
      <c r="C19" s="1"/>
      <c r="D19" s="1"/>
      <c r="E19" s="1">
        <v>1</v>
      </c>
      <c r="F19" s="1">
        <v>1</v>
      </c>
      <c r="G19" s="1">
        <v>1</v>
      </c>
      <c r="H19" s="1">
        <v>1</v>
      </c>
      <c r="I19" s="1">
        <v>1</v>
      </c>
      <c r="J19" s="3">
        <f t="shared" si="0"/>
        <v>1.1666666666666667</v>
      </c>
      <c r="K19">
        <f t="shared" si="1"/>
        <v>0.40824829046386318</v>
      </c>
    </row>
    <row r="20" spans="1:11" x14ac:dyDescent="0.3">
      <c r="A20" s="2">
        <v>18</v>
      </c>
      <c r="B20" s="1">
        <v>2</v>
      </c>
      <c r="C20" s="1"/>
      <c r="D20" s="1">
        <v>5</v>
      </c>
      <c r="E20" s="1">
        <v>1</v>
      </c>
      <c r="F20" s="1">
        <v>3</v>
      </c>
      <c r="G20" s="1">
        <v>2</v>
      </c>
      <c r="H20" s="1">
        <v>2</v>
      </c>
      <c r="I20" s="1">
        <v>2</v>
      </c>
      <c r="J20" s="3">
        <f t="shared" si="0"/>
        <v>2.4285714285714284</v>
      </c>
      <c r="K20">
        <f t="shared" si="1"/>
        <v>1.2724180205607036</v>
      </c>
    </row>
    <row r="21" spans="1:11" x14ac:dyDescent="0.3">
      <c r="A21" s="2">
        <v>19</v>
      </c>
      <c r="B21" s="1"/>
      <c r="C21" s="1"/>
      <c r="D21" s="1"/>
      <c r="E21" s="1"/>
      <c r="F21" s="1"/>
      <c r="G21" s="1"/>
      <c r="H21" s="1"/>
      <c r="I21" s="1"/>
      <c r="J21" s="3"/>
    </row>
    <row r="22" spans="1:11" x14ac:dyDescent="0.3">
      <c r="A22" s="2">
        <v>20</v>
      </c>
      <c r="B22" s="1">
        <v>4</v>
      </c>
      <c r="C22" s="1"/>
      <c r="D22" s="1"/>
      <c r="E22" s="1">
        <v>1</v>
      </c>
      <c r="F22" s="1"/>
      <c r="G22" s="1"/>
      <c r="H22" s="1"/>
      <c r="I22" s="1"/>
      <c r="J22" s="3">
        <f t="shared" si="0"/>
        <v>2.5</v>
      </c>
      <c r="K22">
        <f t="shared" si="1"/>
        <v>2.1213203435596424</v>
      </c>
    </row>
    <row r="23" spans="1:11" x14ac:dyDescent="0.3">
      <c r="A23" s="2">
        <v>21</v>
      </c>
      <c r="B23" s="1"/>
      <c r="C23" s="1"/>
      <c r="D23" s="1"/>
      <c r="E23" s="1"/>
      <c r="F23" s="1">
        <v>1</v>
      </c>
      <c r="G23" s="1">
        <v>1</v>
      </c>
      <c r="H23" s="1"/>
      <c r="I23" s="1">
        <v>2</v>
      </c>
      <c r="J23" s="3">
        <f t="shared" si="0"/>
        <v>1.3333333333333333</v>
      </c>
      <c r="K23">
        <f t="shared" si="1"/>
        <v>0.57735026918962584</v>
      </c>
    </row>
    <row r="24" spans="1:11" x14ac:dyDescent="0.3">
      <c r="A24" s="2">
        <v>22</v>
      </c>
      <c r="B24" s="1"/>
      <c r="C24" s="1"/>
      <c r="D24" s="1"/>
      <c r="E24" s="1"/>
      <c r="F24" s="1"/>
      <c r="G24" s="1">
        <v>13</v>
      </c>
      <c r="H24" s="1"/>
      <c r="I24" s="1">
        <v>11</v>
      </c>
      <c r="J24" s="3">
        <f t="shared" si="0"/>
        <v>12</v>
      </c>
      <c r="K24">
        <f t="shared" si="1"/>
        <v>1.4142135623730951</v>
      </c>
    </row>
    <row r="25" spans="1:11" x14ac:dyDescent="0.3">
      <c r="A25" s="2">
        <v>23</v>
      </c>
      <c r="B25" s="1"/>
      <c r="C25" s="1"/>
      <c r="D25" s="1"/>
      <c r="E25" s="1"/>
      <c r="F25" s="1"/>
      <c r="G25" s="1"/>
      <c r="H25" s="1"/>
      <c r="I25" s="1"/>
      <c r="J25" s="3"/>
    </row>
    <row r="26" spans="1:11" x14ac:dyDescent="0.3">
      <c r="A26" s="2">
        <v>24</v>
      </c>
      <c r="B26" s="1">
        <v>3</v>
      </c>
      <c r="C26" s="1"/>
      <c r="D26" s="1"/>
      <c r="E26" s="1"/>
      <c r="F26" s="1"/>
      <c r="G26" s="1"/>
      <c r="H26" s="1"/>
      <c r="I26" s="1"/>
      <c r="J26" s="3">
        <f t="shared" si="0"/>
        <v>3</v>
      </c>
    </row>
    <row r="27" spans="1:11" x14ac:dyDescent="0.3">
      <c r="A27" s="2">
        <v>25</v>
      </c>
      <c r="B27" s="1">
        <v>1</v>
      </c>
      <c r="C27" s="1"/>
      <c r="D27" s="1"/>
      <c r="E27" s="1">
        <v>7</v>
      </c>
      <c r="F27" s="1">
        <v>3</v>
      </c>
      <c r="G27" s="1"/>
      <c r="H27" s="1"/>
      <c r="I27" s="1">
        <v>4</v>
      </c>
      <c r="J27" s="3">
        <f t="shared" si="0"/>
        <v>3.75</v>
      </c>
      <c r="K27">
        <f t="shared" si="1"/>
        <v>2.5</v>
      </c>
    </row>
    <row r="28" spans="1:11" x14ac:dyDescent="0.3">
      <c r="A28" s="2">
        <v>26</v>
      </c>
      <c r="B28" s="1"/>
      <c r="C28" s="1"/>
      <c r="D28" s="1"/>
      <c r="E28" s="1"/>
      <c r="F28" s="1">
        <v>5</v>
      </c>
      <c r="G28" s="1">
        <v>4</v>
      </c>
      <c r="H28" s="1">
        <v>4</v>
      </c>
      <c r="I28" s="1"/>
      <c r="J28" s="3">
        <f t="shared" si="0"/>
        <v>4.333333333333333</v>
      </c>
      <c r="K28">
        <f t="shared" si="1"/>
        <v>0.57735026918962473</v>
      </c>
    </row>
    <row r="29" spans="1:11" x14ac:dyDescent="0.3">
      <c r="A29" s="2">
        <v>27</v>
      </c>
      <c r="B29" s="1"/>
      <c r="C29" s="1"/>
      <c r="D29" s="1"/>
      <c r="E29" s="1"/>
      <c r="F29" s="1"/>
      <c r="G29" s="1"/>
      <c r="H29" s="1"/>
      <c r="I29" s="1"/>
      <c r="J29" s="3"/>
    </row>
    <row r="30" spans="1:11" x14ac:dyDescent="0.3">
      <c r="A30" s="2">
        <v>28</v>
      </c>
      <c r="B30" s="1"/>
      <c r="C30" s="1"/>
      <c r="D30" s="1"/>
      <c r="E30" s="1"/>
      <c r="F30" s="1"/>
      <c r="G30" s="1"/>
      <c r="H30" s="1"/>
      <c r="I30" s="1"/>
      <c r="J30" s="3"/>
    </row>
    <row r="31" spans="1:11" x14ac:dyDescent="0.3">
      <c r="A31" s="2">
        <v>29</v>
      </c>
      <c r="B31" s="1"/>
      <c r="C31" s="1"/>
      <c r="D31" s="1"/>
      <c r="E31" s="1"/>
      <c r="F31" s="1"/>
      <c r="G31" s="1"/>
      <c r="H31" s="1"/>
      <c r="I31" s="1"/>
      <c r="J31" s="3"/>
    </row>
    <row r="32" spans="1:11" x14ac:dyDescent="0.3">
      <c r="A32" s="2">
        <v>30</v>
      </c>
      <c r="B32" s="1"/>
      <c r="C32" s="1"/>
      <c r="D32" s="1"/>
      <c r="E32" s="1"/>
      <c r="F32" s="1"/>
      <c r="G32" s="1"/>
      <c r="H32" s="1"/>
      <c r="I32" s="1"/>
      <c r="J32" s="3"/>
    </row>
    <row r="33" spans="1:10" x14ac:dyDescent="0.3">
      <c r="A33" s="2">
        <v>31</v>
      </c>
      <c r="B33" s="1"/>
      <c r="C33" s="1"/>
      <c r="D33" s="1"/>
      <c r="E33" s="1"/>
      <c r="F33" s="1"/>
      <c r="G33" s="1"/>
      <c r="H33" s="1"/>
      <c r="I33" s="1"/>
      <c r="J33" s="3"/>
    </row>
    <row r="34" spans="1:10" x14ac:dyDescent="0.3">
      <c r="A34" s="2">
        <v>32</v>
      </c>
      <c r="B34" s="1"/>
      <c r="C34" s="1"/>
      <c r="D34" s="1"/>
      <c r="E34" s="1"/>
      <c r="F34" s="1"/>
      <c r="G34" s="1"/>
      <c r="H34" s="1"/>
      <c r="I34" s="1"/>
      <c r="J34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4416C2-4394-4DD7-8C80-A9EE040132E9}">
  <dimension ref="A1:K34"/>
  <sheetViews>
    <sheetView workbookViewId="0">
      <selection activeCell="K1" sqref="K1"/>
    </sheetView>
  </sheetViews>
  <sheetFormatPr defaultRowHeight="14.4" x14ac:dyDescent="0.3"/>
  <cols>
    <col min="2" max="2" width="11.44140625" customWidth="1"/>
    <col min="3" max="3" width="9.88671875" customWidth="1"/>
  </cols>
  <sheetData>
    <row r="1" spans="1:11" x14ac:dyDescent="0.3">
      <c r="A1" s="2"/>
      <c r="B1" s="2" t="s">
        <v>2</v>
      </c>
      <c r="C1" s="2" t="s">
        <v>3</v>
      </c>
      <c r="D1" s="2" t="s">
        <v>4</v>
      </c>
      <c r="E1" s="2" t="s">
        <v>8</v>
      </c>
      <c r="F1" s="2" t="s">
        <v>0</v>
      </c>
      <c r="G1" s="2" t="s">
        <v>5</v>
      </c>
      <c r="H1" s="2" t="s">
        <v>6</v>
      </c>
      <c r="I1" s="2" t="s">
        <v>7</v>
      </c>
      <c r="J1" s="3" t="s">
        <v>16</v>
      </c>
      <c r="K1" t="s">
        <v>17</v>
      </c>
    </row>
    <row r="2" spans="1:11" x14ac:dyDescent="0.3">
      <c r="A2" s="2" t="s">
        <v>9</v>
      </c>
      <c r="B2" s="2" t="s">
        <v>12</v>
      </c>
      <c r="C2" s="2" t="s">
        <v>12</v>
      </c>
      <c r="D2" s="2" t="s">
        <v>12</v>
      </c>
      <c r="E2" s="2" t="s">
        <v>12</v>
      </c>
      <c r="F2" s="2" t="s">
        <v>12</v>
      </c>
      <c r="G2" s="2" t="s">
        <v>12</v>
      </c>
      <c r="H2" s="2" t="s">
        <v>12</v>
      </c>
      <c r="I2" s="2" t="s">
        <v>12</v>
      </c>
      <c r="J2" s="3" t="s">
        <v>12</v>
      </c>
      <c r="K2" t="s">
        <v>12</v>
      </c>
    </row>
    <row r="3" spans="1:11" x14ac:dyDescent="0.3">
      <c r="A3" s="2">
        <v>1</v>
      </c>
      <c r="B3" s="1">
        <v>122</v>
      </c>
      <c r="C3" s="1">
        <v>32</v>
      </c>
      <c r="D3" s="1">
        <v>41</v>
      </c>
      <c r="E3" s="1">
        <v>112</v>
      </c>
      <c r="F3" s="1">
        <v>82</v>
      </c>
      <c r="G3" s="1">
        <v>148</v>
      </c>
      <c r="H3" s="1">
        <v>114</v>
      </c>
      <c r="I3" s="1">
        <v>86</v>
      </c>
      <c r="J3" s="3">
        <f>AVERAGE(B3:I3)</f>
        <v>92.125</v>
      </c>
      <c r="K3">
        <f>_xlfn.STDEV.S(B3:I3)</f>
        <v>40.101433889575567</v>
      </c>
    </row>
    <row r="4" spans="1:11" x14ac:dyDescent="0.3">
      <c r="A4" s="2">
        <v>2</v>
      </c>
      <c r="B4" s="1">
        <v>99</v>
      </c>
      <c r="C4" s="1">
        <v>48</v>
      </c>
      <c r="D4" s="1">
        <v>105</v>
      </c>
      <c r="E4" s="1">
        <v>3</v>
      </c>
      <c r="F4" s="1">
        <v>15</v>
      </c>
      <c r="G4" s="1">
        <v>25</v>
      </c>
      <c r="H4" s="1">
        <v>102</v>
      </c>
      <c r="I4" s="1">
        <v>95</v>
      </c>
      <c r="J4" s="3">
        <f t="shared" ref="J4:J28" si="0">AVERAGE(B4:I4)</f>
        <v>61.5</v>
      </c>
      <c r="K4">
        <f t="shared" ref="K4:K28" si="1">_xlfn.STDEV.S(B4:I4)</f>
        <v>43.358966777357601</v>
      </c>
    </row>
    <row r="5" spans="1:11" x14ac:dyDescent="0.3">
      <c r="A5" s="2">
        <v>3</v>
      </c>
      <c r="B5" s="1"/>
      <c r="C5" s="1"/>
      <c r="D5" s="1"/>
      <c r="E5" s="1"/>
      <c r="F5" s="1"/>
      <c r="G5" s="1"/>
      <c r="H5" s="1"/>
      <c r="I5" s="1">
        <v>1</v>
      </c>
      <c r="J5" s="3">
        <f t="shared" si="0"/>
        <v>1</v>
      </c>
    </row>
    <row r="6" spans="1:11" x14ac:dyDescent="0.3">
      <c r="A6" s="2">
        <v>4</v>
      </c>
      <c r="B6" s="1">
        <v>46</v>
      </c>
      <c r="C6" s="1">
        <v>17</v>
      </c>
      <c r="D6" s="1">
        <v>6</v>
      </c>
      <c r="E6" s="1"/>
      <c r="F6" s="1"/>
      <c r="G6" s="1">
        <v>8</v>
      </c>
      <c r="H6" s="1"/>
      <c r="I6" s="1"/>
      <c r="J6" s="3">
        <f t="shared" si="0"/>
        <v>19.25</v>
      </c>
      <c r="K6">
        <f t="shared" si="1"/>
        <v>18.463928798245153</v>
      </c>
    </row>
    <row r="7" spans="1:11" x14ac:dyDescent="0.3">
      <c r="A7" s="2">
        <v>5</v>
      </c>
      <c r="B7" s="1"/>
      <c r="C7" s="1">
        <v>5</v>
      </c>
      <c r="D7" s="1">
        <v>36</v>
      </c>
      <c r="E7" s="1"/>
      <c r="F7" s="1">
        <v>4</v>
      </c>
      <c r="G7" s="1">
        <v>4</v>
      </c>
      <c r="H7" s="1"/>
      <c r="I7" s="1">
        <v>1</v>
      </c>
      <c r="J7" s="3">
        <f t="shared" si="0"/>
        <v>10</v>
      </c>
      <c r="K7">
        <f t="shared" si="1"/>
        <v>14.611639196202457</v>
      </c>
    </row>
    <row r="8" spans="1:11" x14ac:dyDescent="0.3">
      <c r="A8" s="2">
        <v>6</v>
      </c>
      <c r="B8" s="1">
        <v>1</v>
      </c>
      <c r="C8" s="1">
        <v>40</v>
      </c>
      <c r="D8" s="1">
        <v>46</v>
      </c>
      <c r="E8" s="1"/>
      <c r="F8" s="1"/>
      <c r="G8" s="1">
        <v>9</v>
      </c>
      <c r="H8" s="1"/>
      <c r="I8" s="1">
        <v>6</v>
      </c>
      <c r="J8" s="3">
        <f t="shared" si="0"/>
        <v>20.399999999999999</v>
      </c>
      <c r="K8">
        <f t="shared" si="1"/>
        <v>20.935615586841482</v>
      </c>
    </row>
    <row r="9" spans="1:11" x14ac:dyDescent="0.3">
      <c r="A9" s="2">
        <v>7</v>
      </c>
      <c r="B9" s="1"/>
      <c r="C9" s="1"/>
      <c r="D9" s="1"/>
      <c r="E9" s="1"/>
      <c r="F9" s="1"/>
      <c r="G9" s="1"/>
      <c r="H9" s="1"/>
      <c r="I9" s="1"/>
      <c r="J9" s="3"/>
    </row>
    <row r="10" spans="1:11" x14ac:dyDescent="0.3">
      <c r="A10" s="2">
        <v>8</v>
      </c>
      <c r="B10" s="1">
        <v>6</v>
      </c>
      <c r="C10" s="1"/>
      <c r="D10" s="1"/>
      <c r="E10" s="1"/>
      <c r="F10" s="1"/>
      <c r="G10" s="1"/>
      <c r="H10" s="1"/>
      <c r="I10" s="1"/>
      <c r="J10" s="3">
        <f t="shared" si="0"/>
        <v>6</v>
      </c>
    </row>
    <row r="11" spans="1:11" x14ac:dyDescent="0.3">
      <c r="A11" s="2">
        <v>9</v>
      </c>
      <c r="B11" s="1">
        <v>1</v>
      </c>
      <c r="C11" s="1">
        <v>17</v>
      </c>
      <c r="D11" s="1">
        <v>2</v>
      </c>
      <c r="E11" s="1">
        <v>1</v>
      </c>
      <c r="F11" s="1">
        <v>58</v>
      </c>
      <c r="G11" s="1"/>
      <c r="H11" s="1">
        <v>1</v>
      </c>
      <c r="I11" s="1">
        <v>3</v>
      </c>
      <c r="J11" s="3">
        <f t="shared" si="0"/>
        <v>11.857142857142858</v>
      </c>
      <c r="K11">
        <f t="shared" si="1"/>
        <v>21.153633032559455</v>
      </c>
    </row>
    <row r="12" spans="1:11" x14ac:dyDescent="0.3">
      <c r="A12" s="2">
        <v>10</v>
      </c>
      <c r="B12" s="1">
        <v>1</v>
      </c>
      <c r="C12" s="1">
        <v>18</v>
      </c>
      <c r="D12" s="1">
        <v>5</v>
      </c>
      <c r="E12" s="1"/>
      <c r="F12" s="1"/>
      <c r="G12" s="1">
        <v>74</v>
      </c>
      <c r="H12" s="1">
        <v>4</v>
      </c>
      <c r="I12" s="1"/>
      <c r="J12" s="3">
        <f t="shared" si="0"/>
        <v>20.399999999999999</v>
      </c>
      <c r="K12">
        <f t="shared" si="1"/>
        <v>30.664311503766069</v>
      </c>
    </row>
    <row r="13" spans="1:11" x14ac:dyDescent="0.3">
      <c r="A13" s="2">
        <v>11</v>
      </c>
      <c r="B13" s="1"/>
      <c r="C13" s="1"/>
      <c r="D13" s="1"/>
      <c r="E13" s="1"/>
      <c r="F13" s="1"/>
      <c r="G13" s="1"/>
      <c r="H13" s="1"/>
      <c r="I13" s="1"/>
      <c r="J13" s="3"/>
    </row>
    <row r="14" spans="1:11" x14ac:dyDescent="0.3">
      <c r="A14" s="2">
        <v>12</v>
      </c>
      <c r="B14" s="1">
        <v>1</v>
      </c>
      <c r="C14" s="1">
        <v>1</v>
      </c>
      <c r="D14" s="1"/>
      <c r="E14" s="1"/>
      <c r="F14" s="1"/>
      <c r="G14" s="1"/>
      <c r="H14" s="1"/>
      <c r="I14" s="1"/>
      <c r="J14" s="3">
        <f t="shared" si="0"/>
        <v>1</v>
      </c>
      <c r="K14">
        <f t="shared" si="1"/>
        <v>0</v>
      </c>
    </row>
    <row r="15" spans="1:11" x14ac:dyDescent="0.3">
      <c r="A15" s="2">
        <v>13</v>
      </c>
      <c r="B15" s="1"/>
      <c r="C15" s="1"/>
      <c r="D15" s="1"/>
      <c r="E15" s="1"/>
      <c r="F15" s="1">
        <v>8</v>
      </c>
      <c r="G15" s="1"/>
      <c r="H15" s="1"/>
      <c r="I15" s="1"/>
      <c r="J15" s="3">
        <f t="shared" si="0"/>
        <v>8</v>
      </c>
    </row>
    <row r="16" spans="1:11" x14ac:dyDescent="0.3">
      <c r="A16" s="2">
        <v>14</v>
      </c>
      <c r="B16" s="1"/>
      <c r="C16" s="1">
        <v>15</v>
      </c>
      <c r="D16" s="1"/>
      <c r="E16" s="1"/>
      <c r="F16" s="1"/>
      <c r="G16" s="1"/>
      <c r="H16" s="1"/>
      <c r="I16" s="1"/>
      <c r="J16" s="3">
        <f t="shared" si="0"/>
        <v>15</v>
      </c>
    </row>
    <row r="17" spans="1:11" x14ac:dyDescent="0.3">
      <c r="A17" s="2">
        <v>15</v>
      </c>
      <c r="B17" s="1"/>
      <c r="C17" s="1"/>
      <c r="D17" s="1"/>
      <c r="E17" s="1"/>
      <c r="F17" s="1"/>
      <c r="G17" s="1"/>
      <c r="H17" s="1"/>
      <c r="I17" s="1"/>
      <c r="J17" s="3"/>
    </row>
    <row r="18" spans="1:11" x14ac:dyDescent="0.3">
      <c r="A18" s="2">
        <v>16</v>
      </c>
      <c r="B18" s="1">
        <v>8</v>
      </c>
      <c r="C18" s="1"/>
      <c r="D18" s="1"/>
      <c r="E18" s="1"/>
      <c r="F18" s="1"/>
      <c r="G18" s="1"/>
      <c r="H18" s="1"/>
      <c r="I18" s="1"/>
      <c r="J18" s="3">
        <f t="shared" si="0"/>
        <v>8</v>
      </c>
    </row>
    <row r="19" spans="1:11" x14ac:dyDescent="0.3">
      <c r="A19" s="2">
        <v>17</v>
      </c>
      <c r="B19" s="1">
        <v>4</v>
      </c>
      <c r="C19" s="1"/>
      <c r="D19" s="1"/>
      <c r="E19" s="1">
        <v>99</v>
      </c>
      <c r="F19" s="1">
        <v>32</v>
      </c>
      <c r="G19" s="1">
        <v>8</v>
      </c>
      <c r="H19" s="1">
        <v>38</v>
      </c>
      <c r="I19" s="1">
        <v>26</v>
      </c>
      <c r="J19" s="3">
        <f t="shared" si="0"/>
        <v>34.5</v>
      </c>
      <c r="K19">
        <f t="shared" si="1"/>
        <v>34.303061087897099</v>
      </c>
    </row>
    <row r="20" spans="1:11" x14ac:dyDescent="0.3">
      <c r="A20" s="2">
        <v>18</v>
      </c>
      <c r="B20" s="1">
        <v>239</v>
      </c>
      <c r="C20" s="1"/>
      <c r="D20" s="1">
        <v>5</v>
      </c>
      <c r="E20" s="1">
        <v>80</v>
      </c>
      <c r="F20" s="1">
        <v>3</v>
      </c>
      <c r="G20" s="1">
        <v>20</v>
      </c>
      <c r="H20" s="1">
        <v>2</v>
      </c>
      <c r="I20" s="1">
        <v>17</v>
      </c>
      <c r="J20" s="3">
        <f t="shared" si="0"/>
        <v>52.285714285714285</v>
      </c>
      <c r="K20">
        <f t="shared" si="1"/>
        <v>86.709696277702577</v>
      </c>
    </row>
    <row r="21" spans="1:11" x14ac:dyDescent="0.3">
      <c r="A21" s="2">
        <v>19</v>
      </c>
      <c r="B21" s="1"/>
      <c r="C21" s="1"/>
      <c r="D21" s="1"/>
      <c r="E21" s="1"/>
      <c r="F21" s="1"/>
      <c r="G21" s="1"/>
      <c r="H21" s="1"/>
      <c r="I21" s="1"/>
      <c r="J21" s="3"/>
    </row>
    <row r="22" spans="1:11" x14ac:dyDescent="0.3">
      <c r="A22" s="2">
        <v>20</v>
      </c>
      <c r="B22" s="1">
        <v>19</v>
      </c>
      <c r="C22" s="1"/>
      <c r="D22" s="1"/>
      <c r="E22" s="1">
        <v>1</v>
      </c>
      <c r="F22" s="1"/>
      <c r="G22" s="1"/>
      <c r="H22" s="1"/>
      <c r="I22" s="1"/>
      <c r="J22" s="3">
        <f t="shared" si="0"/>
        <v>10</v>
      </c>
      <c r="K22">
        <f t="shared" si="1"/>
        <v>12.727922061357855</v>
      </c>
    </row>
    <row r="23" spans="1:11" x14ac:dyDescent="0.3">
      <c r="A23" s="2">
        <v>21</v>
      </c>
      <c r="B23" s="1"/>
      <c r="C23" s="1"/>
      <c r="D23" s="1"/>
      <c r="E23" s="1"/>
      <c r="F23" s="1">
        <v>7</v>
      </c>
      <c r="G23" s="1">
        <v>42</v>
      </c>
      <c r="H23" s="1"/>
      <c r="I23" s="1">
        <v>11</v>
      </c>
      <c r="J23" s="3">
        <f t="shared" si="0"/>
        <v>20</v>
      </c>
      <c r="K23">
        <f t="shared" si="1"/>
        <v>19.157244060668017</v>
      </c>
    </row>
    <row r="24" spans="1:11" x14ac:dyDescent="0.3">
      <c r="A24" s="2">
        <v>22</v>
      </c>
      <c r="B24" s="1"/>
      <c r="C24" s="1"/>
      <c r="D24" s="1"/>
      <c r="E24" s="1"/>
      <c r="F24" s="1"/>
      <c r="G24" s="1">
        <v>49</v>
      </c>
      <c r="H24" s="1"/>
      <c r="I24" s="1">
        <v>11</v>
      </c>
      <c r="J24" s="3">
        <f t="shared" si="0"/>
        <v>30</v>
      </c>
      <c r="K24">
        <f t="shared" si="1"/>
        <v>26.870057685088806</v>
      </c>
    </row>
    <row r="25" spans="1:11" x14ac:dyDescent="0.3">
      <c r="A25" s="2">
        <v>23</v>
      </c>
      <c r="B25" s="1"/>
      <c r="C25" s="1"/>
      <c r="D25" s="1"/>
      <c r="E25" s="1"/>
      <c r="F25" s="1"/>
      <c r="G25" s="1"/>
      <c r="H25" s="1"/>
      <c r="I25" s="1"/>
      <c r="J25" s="3"/>
    </row>
    <row r="26" spans="1:11" x14ac:dyDescent="0.3">
      <c r="A26" s="2">
        <v>24</v>
      </c>
      <c r="B26" s="1">
        <v>3</v>
      </c>
      <c r="C26" s="1"/>
      <c r="D26" s="1"/>
      <c r="E26" s="1"/>
      <c r="F26" s="1"/>
      <c r="G26" s="1"/>
      <c r="H26" s="1"/>
      <c r="I26" s="1"/>
      <c r="J26" s="3">
        <f t="shared" si="0"/>
        <v>3</v>
      </c>
    </row>
    <row r="27" spans="1:11" x14ac:dyDescent="0.3">
      <c r="A27" s="2">
        <v>25</v>
      </c>
      <c r="B27" s="1">
        <v>1</v>
      </c>
      <c r="C27" s="1"/>
      <c r="D27" s="1"/>
      <c r="E27" s="1">
        <v>7</v>
      </c>
      <c r="F27" s="1">
        <v>153</v>
      </c>
      <c r="G27" s="1"/>
      <c r="H27" s="1"/>
      <c r="I27" s="1">
        <v>10</v>
      </c>
      <c r="J27" s="3">
        <f t="shared" si="0"/>
        <v>42.75</v>
      </c>
      <c r="K27">
        <f t="shared" si="1"/>
        <v>73.595176472374874</v>
      </c>
    </row>
    <row r="28" spans="1:11" x14ac:dyDescent="0.3">
      <c r="A28" s="2">
        <v>26</v>
      </c>
      <c r="B28" s="1"/>
      <c r="C28" s="1"/>
      <c r="D28" s="1"/>
      <c r="E28" s="1"/>
      <c r="F28" s="1">
        <v>5</v>
      </c>
      <c r="G28" s="1">
        <v>4</v>
      </c>
      <c r="H28" s="1">
        <v>4</v>
      </c>
      <c r="I28" s="1"/>
      <c r="J28" s="3">
        <f t="shared" si="0"/>
        <v>4.333333333333333</v>
      </c>
      <c r="K28">
        <f t="shared" si="1"/>
        <v>0.57735026918962473</v>
      </c>
    </row>
    <row r="29" spans="1:11" x14ac:dyDescent="0.3">
      <c r="A29" s="2">
        <v>27</v>
      </c>
      <c r="B29" s="1"/>
      <c r="C29" s="1"/>
      <c r="D29" s="1"/>
      <c r="E29" s="1"/>
      <c r="F29" s="1"/>
      <c r="G29" s="1"/>
      <c r="H29" s="1"/>
      <c r="I29" s="1"/>
      <c r="J29" s="3"/>
    </row>
    <row r="30" spans="1:11" x14ac:dyDescent="0.3">
      <c r="A30" s="2">
        <v>28</v>
      </c>
      <c r="B30" s="1"/>
      <c r="C30" s="1"/>
      <c r="D30" s="1"/>
      <c r="E30" s="1"/>
      <c r="F30" s="1"/>
      <c r="G30" s="1"/>
      <c r="H30" s="1"/>
      <c r="I30" s="1"/>
      <c r="J30" s="3"/>
    </row>
    <row r="31" spans="1:11" x14ac:dyDescent="0.3">
      <c r="A31" s="2">
        <v>29</v>
      </c>
      <c r="B31" s="1"/>
      <c r="C31" s="1"/>
      <c r="D31" s="1"/>
      <c r="E31" s="1"/>
      <c r="F31" s="1"/>
      <c r="G31" s="1"/>
      <c r="H31" s="1"/>
      <c r="I31" s="1"/>
      <c r="J31" s="3"/>
    </row>
    <row r="32" spans="1:11" x14ac:dyDescent="0.3">
      <c r="A32" s="2">
        <v>30</v>
      </c>
      <c r="B32" s="1"/>
      <c r="C32" s="1"/>
      <c r="D32" s="1"/>
      <c r="E32" s="1"/>
      <c r="F32" s="1"/>
      <c r="G32" s="1"/>
      <c r="H32" s="1"/>
      <c r="I32" s="1"/>
      <c r="J32" s="3"/>
    </row>
    <row r="33" spans="1:10" x14ac:dyDescent="0.3">
      <c r="A33" s="2">
        <v>31</v>
      </c>
      <c r="B33" s="1"/>
      <c r="C33" s="1"/>
      <c r="D33" s="1"/>
      <c r="E33" s="1"/>
      <c r="F33" s="1"/>
      <c r="G33" s="1"/>
      <c r="H33" s="1"/>
      <c r="I33" s="1"/>
      <c r="J33" s="3"/>
    </row>
    <row r="34" spans="1:10" x14ac:dyDescent="0.3">
      <c r="A34" s="2">
        <v>32</v>
      </c>
      <c r="B34" s="1"/>
      <c r="C34" s="1"/>
      <c r="D34" s="1"/>
      <c r="E34" s="1"/>
      <c r="F34" s="1"/>
      <c r="G34" s="1"/>
      <c r="H34" s="1"/>
      <c r="I34" s="1"/>
      <c r="J34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Duration</vt:lpstr>
      <vt:lpstr>Frequency</vt:lpstr>
      <vt:lpstr>Min Duration</vt:lpstr>
      <vt:lpstr>Max Duration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 Rahamat Ullah</dc:creator>
  <cp:lastModifiedBy>Md Rahamat Ullah</cp:lastModifiedBy>
  <dcterms:created xsi:type="dcterms:W3CDTF">2019-05-03T14:33:19Z</dcterms:created>
  <dcterms:modified xsi:type="dcterms:W3CDTF">2019-05-28T18:18:34Z</dcterms:modified>
</cp:coreProperties>
</file>