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onir/Desktop/Pavel_Vai/"/>
    </mc:Choice>
  </mc:AlternateContent>
  <bookViews>
    <workbookView xWindow="1160" yWindow="460" windowWidth="23040" windowHeight="8500"/>
  </bookViews>
  <sheets>
    <sheet name="Duration" sheetId="2" r:id="rId1"/>
    <sheet name="Frequency" sheetId="1" r:id="rId2"/>
    <sheet name="Min Duration" sheetId="3" r:id="rId3"/>
    <sheet name="Max Duration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" i="2"/>
  <c r="K4" i="3"/>
  <c r="K6" i="3"/>
  <c r="K7" i="3"/>
  <c r="K8" i="3"/>
  <c r="K10" i="3"/>
  <c r="K11" i="3"/>
  <c r="K12" i="3"/>
  <c r="K15" i="3"/>
  <c r="K16" i="3"/>
  <c r="K19" i="3"/>
  <c r="K20" i="3"/>
  <c r="K22" i="3"/>
  <c r="K23" i="3"/>
  <c r="K24" i="3"/>
  <c r="K27" i="3"/>
  <c r="K28" i="3"/>
  <c r="K32" i="3"/>
  <c r="K3" i="3"/>
  <c r="K4" i="4"/>
  <c r="K6" i="4"/>
  <c r="K7" i="4"/>
  <c r="K8" i="4"/>
  <c r="K10" i="4"/>
  <c r="K11" i="4"/>
  <c r="K12" i="4"/>
  <c r="K15" i="4"/>
  <c r="K16" i="4"/>
  <c r="K19" i="4"/>
  <c r="K20" i="4"/>
  <c r="K22" i="4"/>
  <c r="K23" i="4"/>
  <c r="K24" i="4"/>
  <c r="K27" i="4"/>
  <c r="K28" i="4"/>
  <c r="K32" i="4"/>
  <c r="K3" i="4"/>
  <c r="J4" i="4"/>
  <c r="J5" i="4"/>
  <c r="J6" i="4"/>
  <c r="J7" i="4"/>
  <c r="J8" i="4"/>
  <c r="J10" i="4"/>
  <c r="J11" i="4"/>
  <c r="J12" i="4"/>
  <c r="J14" i="4"/>
  <c r="J15" i="4"/>
  <c r="J16" i="4"/>
  <c r="J18" i="4"/>
  <c r="J19" i="4"/>
  <c r="J20" i="4"/>
  <c r="J22" i="4"/>
  <c r="J23" i="4"/>
  <c r="J24" i="4"/>
  <c r="J26" i="4"/>
  <c r="J27" i="4"/>
  <c r="J28" i="4"/>
  <c r="J31" i="4"/>
  <c r="J32" i="4"/>
  <c r="J3" i="4"/>
  <c r="J4" i="3"/>
  <c r="J5" i="3"/>
  <c r="J6" i="3"/>
  <c r="J7" i="3"/>
  <c r="J8" i="3"/>
  <c r="J10" i="3"/>
  <c r="J11" i="3"/>
  <c r="J12" i="3"/>
  <c r="J14" i="3"/>
  <c r="J15" i="3"/>
  <c r="J16" i="3"/>
  <c r="J18" i="3"/>
  <c r="J19" i="3"/>
  <c r="J20" i="3"/>
  <c r="J22" i="3"/>
  <c r="J23" i="3"/>
  <c r="J24" i="3"/>
  <c r="J26" i="3"/>
  <c r="J27" i="3"/>
  <c r="J28" i="3"/>
  <c r="J31" i="3"/>
  <c r="J32" i="3"/>
  <c r="J3" i="3"/>
  <c r="K3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J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" i="2"/>
  <c r="K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</calcChain>
</file>

<file path=xl/sharedStrings.xml><?xml version="1.0" encoding="utf-8"?>
<sst xmlns="http://schemas.openxmlformats.org/spreadsheetml/2006/main" count="94" uniqueCount="20">
  <si>
    <t>Posture Code</t>
  </si>
  <si>
    <t>Freq</t>
  </si>
  <si>
    <t>4-6P</t>
  </si>
  <si>
    <t>Duration(s)</t>
  </si>
  <si>
    <t>Min Duration(s)</t>
  </si>
  <si>
    <t>Max Duration(s)</t>
  </si>
  <si>
    <t>4-7A</t>
  </si>
  <si>
    <t>5-2P</t>
  </si>
  <si>
    <t>5-3A</t>
  </si>
  <si>
    <t>7-8P</t>
  </si>
  <si>
    <t>7-9A</t>
  </si>
  <si>
    <t>12-13A</t>
  </si>
  <si>
    <t>12-14P</t>
  </si>
  <si>
    <t>Total</t>
  </si>
  <si>
    <t>Subtotal</t>
  </si>
  <si>
    <t>%</t>
  </si>
  <si>
    <t>Total Freq</t>
  </si>
  <si>
    <t>Total Duration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</si>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</sst>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3" applyNumberFormat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2" xfId="1" applyBorder="1"/>
    <xf numFmtId="0" fontId="1" fillId="2" borderId="0" xfId="1"/>
    <xf numFmtId="0" fontId="1" fillId="2" borderId="1" xfId="1" applyBorder="1"/>
    <xf numFmtId="0" fontId="2" fillId="3" borderId="3" xfId="2"/>
    <xf numFmtId="0" fontId="1" fillId="2" borderId="0" xfId="1" applyBorder="1"/>
    <xf numFmtId="0" fontId="1" fillId="2" borderId="4" xfId="1" applyBorder="1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" sqref="L1:M1"/>
    </sheetView>
  </sheetViews>
  <sheetFormatPr baseColWidth="10" defaultColWidth="8.83203125" defaultRowHeight="15" x14ac:dyDescent="0.2"/>
  <sheetData>
    <row r="1" spans="1:13" x14ac:dyDescent="0.2">
      <c r="A1" s="4"/>
      <c r="B1" s="4" t="s">
        <v>6</v>
      </c>
      <c r="C1" s="4" t="s">
        <v>8</v>
      </c>
      <c r="D1" s="4" t="s">
        <v>10</v>
      </c>
      <c r="E1" s="4" t="s">
        <v>11</v>
      </c>
      <c r="F1" s="4" t="s">
        <v>2</v>
      </c>
      <c r="G1" s="4" t="s">
        <v>7</v>
      </c>
      <c r="H1" s="4" t="s">
        <v>9</v>
      </c>
      <c r="I1" s="4" t="s">
        <v>12</v>
      </c>
      <c r="J1" s="5" t="s">
        <v>13</v>
      </c>
      <c r="K1" t="s">
        <v>15</v>
      </c>
      <c r="L1" t="s">
        <v>18</v>
      </c>
      <c r="M1" t="s">
        <v>19</v>
      </c>
    </row>
    <row r="2" spans="1:13" x14ac:dyDescent="0.2">
      <c r="A2" s="4" t="s">
        <v>0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5" t="s">
        <v>3</v>
      </c>
      <c r="K2" t="s">
        <v>17</v>
      </c>
      <c r="L2" t="s">
        <v>3</v>
      </c>
      <c r="M2" t="s">
        <v>3</v>
      </c>
    </row>
    <row r="3" spans="1:13" x14ac:dyDescent="0.2">
      <c r="A3" s="4">
        <v>1</v>
      </c>
      <c r="B3" s="1">
        <v>256</v>
      </c>
      <c r="C3" s="1">
        <v>25</v>
      </c>
      <c r="D3" s="1">
        <v>119</v>
      </c>
      <c r="E3" s="1">
        <v>132</v>
      </c>
      <c r="F3" s="1">
        <v>32</v>
      </c>
      <c r="G3" s="1">
        <v>126</v>
      </c>
      <c r="H3" s="1">
        <v>1001</v>
      </c>
      <c r="I3" s="1">
        <v>112</v>
      </c>
      <c r="J3" s="5">
        <f>SUM(B3:I3)</f>
        <v>1803</v>
      </c>
      <c r="K3">
        <f>J3/6818*100</f>
        <v>26.444705192138457</v>
      </c>
      <c r="L3">
        <f>AVERAGE(B3:I3)</f>
        <v>225.375</v>
      </c>
      <c r="M3">
        <f>_xlfn.STDEV.S(B3:I3)</f>
        <v>321.34535827628548</v>
      </c>
    </row>
    <row r="4" spans="1:13" x14ac:dyDescent="0.2">
      <c r="A4" s="4">
        <v>2</v>
      </c>
      <c r="B4" s="1">
        <v>141</v>
      </c>
      <c r="C4" s="1">
        <v>484</v>
      </c>
      <c r="D4" s="1">
        <v>606</v>
      </c>
      <c r="E4" s="1">
        <v>0</v>
      </c>
      <c r="F4" s="1">
        <v>133</v>
      </c>
      <c r="G4" s="1">
        <v>35</v>
      </c>
      <c r="H4" s="1">
        <v>74</v>
      </c>
      <c r="I4" s="1">
        <v>0</v>
      </c>
      <c r="J4" s="5">
        <f t="shared" ref="J4:J34" si="0">SUM(B4:I4)</f>
        <v>1473</v>
      </c>
      <c r="K4">
        <f t="shared" ref="K4:K34" si="1">J4/6818*100</f>
        <v>21.604576122029918</v>
      </c>
      <c r="L4">
        <f t="shared" ref="L4:L34" si="2">AVERAGE(B4:I4)</f>
        <v>184.125</v>
      </c>
      <c r="M4">
        <f t="shared" ref="M4:M34" si="3">_xlfn.STDEV.S(B4:I4)</f>
        <v>231.31514526414267</v>
      </c>
    </row>
    <row r="5" spans="1:13" x14ac:dyDescent="0.2">
      <c r="A5" s="4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f t="shared" si="0"/>
        <v>3</v>
      </c>
      <c r="K5">
        <f t="shared" si="1"/>
        <v>4.4001173364623052E-2</v>
      </c>
      <c r="L5">
        <f t="shared" si="2"/>
        <v>0.375</v>
      </c>
      <c r="M5">
        <f t="shared" si="3"/>
        <v>1.0606601717798212</v>
      </c>
    </row>
    <row r="6" spans="1:13" x14ac:dyDescent="0.2">
      <c r="A6" s="4">
        <v>4</v>
      </c>
      <c r="B6" s="1">
        <v>8</v>
      </c>
      <c r="C6" s="1">
        <v>0</v>
      </c>
      <c r="D6" s="1">
        <v>28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5">
        <f t="shared" si="0"/>
        <v>38</v>
      </c>
      <c r="K6">
        <f t="shared" si="1"/>
        <v>0.55734819595189211</v>
      </c>
      <c r="L6">
        <f t="shared" si="2"/>
        <v>4.75</v>
      </c>
      <c r="M6">
        <f t="shared" si="3"/>
        <v>9.7943132188311921</v>
      </c>
    </row>
    <row r="7" spans="1:13" x14ac:dyDescent="0.2">
      <c r="A7" s="4">
        <v>5</v>
      </c>
      <c r="B7" s="1">
        <v>6</v>
      </c>
      <c r="C7" s="1">
        <v>2</v>
      </c>
      <c r="D7" s="1">
        <v>0</v>
      </c>
      <c r="E7" s="1">
        <v>1</v>
      </c>
      <c r="F7" s="1">
        <v>2</v>
      </c>
      <c r="G7" s="1">
        <v>1</v>
      </c>
      <c r="H7" s="1">
        <v>0</v>
      </c>
      <c r="I7" s="1">
        <v>0</v>
      </c>
      <c r="J7" s="5">
        <f t="shared" si="0"/>
        <v>12</v>
      </c>
      <c r="K7">
        <f t="shared" si="1"/>
        <v>0.17600469345849221</v>
      </c>
      <c r="L7">
        <f t="shared" si="2"/>
        <v>1.5</v>
      </c>
      <c r="M7">
        <f t="shared" si="3"/>
        <v>2</v>
      </c>
    </row>
    <row r="8" spans="1:13" x14ac:dyDescent="0.2">
      <c r="A8" s="4">
        <v>6</v>
      </c>
      <c r="B8" s="1">
        <v>17</v>
      </c>
      <c r="C8" s="1">
        <v>144</v>
      </c>
      <c r="D8" s="1">
        <v>45</v>
      </c>
      <c r="E8" s="1">
        <v>0</v>
      </c>
      <c r="F8" s="1">
        <v>92</v>
      </c>
      <c r="G8" s="1">
        <v>68</v>
      </c>
      <c r="H8" s="1">
        <v>21</v>
      </c>
      <c r="I8" s="1">
        <v>0</v>
      </c>
      <c r="J8" s="5">
        <f t="shared" si="0"/>
        <v>387</v>
      </c>
      <c r="K8">
        <f t="shared" si="1"/>
        <v>5.6761513640363743</v>
      </c>
      <c r="L8">
        <f t="shared" si="2"/>
        <v>48.375</v>
      </c>
      <c r="M8">
        <f t="shared" si="3"/>
        <v>50.508662623356003</v>
      </c>
    </row>
    <row r="9" spans="1:13" x14ac:dyDescent="0.2">
      <c r="A9" s="4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5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s="4">
        <v>8</v>
      </c>
      <c r="B10" s="1">
        <v>0</v>
      </c>
      <c r="C10" s="1">
        <v>0</v>
      </c>
      <c r="D10" s="1">
        <v>110</v>
      </c>
      <c r="E10" s="1">
        <v>0</v>
      </c>
      <c r="F10" s="1">
        <v>6</v>
      </c>
      <c r="G10" s="1">
        <v>0</v>
      </c>
      <c r="H10" s="1">
        <v>0</v>
      </c>
      <c r="I10" s="1">
        <v>0</v>
      </c>
      <c r="J10" s="5">
        <f t="shared" si="0"/>
        <v>116</v>
      </c>
      <c r="K10">
        <f t="shared" si="1"/>
        <v>1.7013787034320917</v>
      </c>
      <c r="L10">
        <f t="shared" si="2"/>
        <v>14.5</v>
      </c>
      <c r="M10">
        <f t="shared" si="3"/>
        <v>38.644903563452857</v>
      </c>
    </row>
    <row r="11" spans="1:13" x14ac:dyDescent="0.2">
      <c r="A11" s="4">
        <v>9</v>
      </c>
      <c r="B11" s="1">
        <v>0</v>
      </c>
      <c r="C11" s="1">
        <v>0</v>
      </c>
      <c r="D11" s="1">
        <v>28</v>
      </c>
      <c r="E11" s="1">
        <v>3</v>
      </c>
      <c r="F11" s="1">
        <v>3</v>
      </c>
      <c r="G11" s="1">
        <v>0</v>
      </c>
      <c r="H11" s="1">
        <v>4</v>
      </c>
      <c r="I11" s="1">
        <v>7</v>
      </c>
      <c r="J11" s="5">
        <f t="shared" si="0"/>
        <v>45</v>
      </c>
      <c r="K11">
        <f t="shared" si="1"/>
        <v>0.66001760046934588</v>
      </c>
      <c r="L11">
        <f t="shared" si="2"/>
        <v>5.625</v>
      </c>
      <c r="M11">
        <f t="shared" si="3"/>
        <v>9.3646371297252387</v>
      </c>
    </row>
    <row r="12" spans="1:13" x14ac:dyDescent="0.2">
      <c r="A12" s="4">
        <v>10</v>
      </c>
      <c r="B12" s="1">
        <v>0</v>
      </c>
      <c r="C12" s="1">
        <v>71</v>
      </c>
      <c r="D12" s="1">
        <v>221</v>
      </c>
      <c r="E12" s="1">
        <v>0</v>
      </c>
      <c r="F12" s="1">
        <v>20</v>
      </c>
      <c r="G12" s="1">
        <v>0</v>
      </c>
      <c r="H12" s="1">
        <v>0</v>
      </c>
      <c r="I12" s="1">
        <v>0</v>
      </c>
      <c r="J12" s="5">
        <f t="shared" si="0"/>
        <v>312</v>
      </c>
      <c r="K12">
        <f t="shared" si="1"/>
        <v>4.5761220299207972</v>
      </c>
      <c r="L12">
        <f t="shared" si="2"/>
        <v>39</v>
      </c>
      <c r="M12">
        <f t="shared" si="3"/>
        <v>77.564719520447667</v>
      </c>
    </row>
    <row r="13" spans="1:13" x14ac:dyDescent="0.2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5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s="4">
        <v>12</v>
      </c>
      <c r="B14" s="1">
        <v>0</v>
      </c>
      <c r="C14" s="1">
        <v>0</v>
      </c>
      <c r="D14" s="1">
        <v>93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5">
        <f t="shared" si="0"/>
        <v>93</v>
      </c>
      <c r="K14">
        <f t="shared" si="1"/>
        <v>1.3640363743033148</v>
      </c>
      <c r="L14">
        <f t="shared" si="2"/>
        <v>11.625</v>
      </c>
      <c r="M14">
        <f t="shared" si="3"/>
        <v>32.880465325174463</v>
      </c>
    </row>
    <row r="15" spans="1:13" x14ac:dyDescent="0.2">
      <c r="A15" s="4">
        <v>13</v>
      </c>
      <c r="B15" s="1">
        <v>0</v>
      </c>
      <c r="C15" s="1">
        <v>0</v>
      </c>
      <c r="D15" s="1">
        <v>23</v>
      </c>
      <c r="E15" s="1">
        <v>0</v>
      </c>
      <c r="F15" s="1">
        <v>3</v>
      </c>
      <c r="G15" s="1">
        <v>0</v>
      </c>
      <c r="H15" s="1">
        <v>0</v>
      </c>
      <c r="I15" s="1">
        <v>0</v>
      </c>
      <c r="J15" s="5">
        <f t="shared" si="0"/>
        <v>26</v>
      </c>
      <c r="K15">
        <f t="shared" si="1"/>
        <v>0.38134350249339982</v>
      </c>
      <c r="L15">
        <f t="shared" si="2"/>
        <v>3.25</v>
      </c>
      <c r="M15">
        <f t="shared" si="3"/>
        <v>8.0489573415265596</v>
      </c>
    </row>
    <row r="16" spans="1:13" x14ac:dyDescent="0.2">
      <c r="A16" s="4">
        <v>14</v>
      </c>
      <c r="B16" s="1">
        <v>37</v>
      </c>
      <c r="C16" s="1">
        <v>108</v>
      </c>
      <c r="D16" s="1">
        <v>123</v>
      </c>
      <c r="E16" s="1">
        <v>0</v>
      </c>
      <c r="F16" s="1">
        <v>5</v>
      </c>
      <c r="G16" s="1">
        <v>7</v>
      </c>
      <c r="H16" s="1">
        <v>0</v>
      </c>
      <c r="I16" s="1">
        <v>0</v>
      </c>
      <c r="J16" s="5">
        <f t="shared" si="0"/>
        <v>280</v>
      </c>
      <c r="K16">
        <f t="shared" si="1"/>
        <v>4.1067761806981515</v>
      </c>
      <c r="L16">
        <f t="shared" si="2"/>
        <v>35</v>
      </c>
      <c r="M16">
        <f t="shared" si="3"/>
        <v>51.319726087677886</v>
      </c>
    </row>
    <row r="17" spans="1:13" x14ac:dyDescent="0.2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5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s="4">
        <v>16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5">
        <f t="shared" si="0"/>
        <v>2</v>
      </c>
      <c r="K18">
        <f t="shared" si="1"/>
        <v>2.9334115576415371E-2</v>
      </c>
      <c r="L18">
        <f t="shared" si="2"/>
        <v>0.25</v>
      </c>
      <c r="M18">
        <f t="shared" si="3"/>
        <v>0.70710678118654757</v>
      </c>
    </row>
    <row r="19" spans="1:13" x14ac:dyDescent="0.2">
      <c r="A19" s="4">
        <v>17</v>
      </c>
      <c r="B19" s="1">
        <v>27</v>
      </c>
      <c r="C19" s="1">
        <v>42</v>
      </c>
      <c r="D19" s="1">
        <v>0</v>
      </c>
      <c r="E19" s="1">
        <v>665</v>
      </c>
      <c r="F19" s="1">
        <v>24</v>
      </c>
      <c r="G19" s="1">
        <v>0</v>
      </c>
      <c r="H19" s="1">
        <v>88</v>
      </c>
      <c r="I19" s="1">
        <v>17</v>
      </c>
      <c r="J19" s="5">
        <f t="shared" si="0"/>
        <v>863</v>
      </c>
      <c r="K19">
        <f t="shared" si="1"/>
        <v>12.657670871223234</v>
      </c>
      <c r="L19">
        <f t="shared" si="2"/>
        <v>107.875</v>
      </c>
      <c r="M19">
        <f t="shared" si="3"/>
        <v>226.85139094003495</v>
      </c>
    </row>
    <row r="20" spans="1:13" x14ac:dyDescent="0.2">
      <c r="A20" s="4">
        <v>18</v>
      </c>
      <c r="B20" s="1">
        <v>9</v>
      </c>
      <c r="C20" s="1">
        <v>219</v>
      </c>
      <c r="D20" s="1">
        <v>131</v>
      </c>
      <c r="E20" s="1">
        <v>70</v>
      </c>
      <c r="F20" s="1">
        <v>110</v>
      </c>
      <c r="G20" s="1">
        <v>2</v>
      </c>
      <c r="H20" s="1">
        <v>122</v>
      </c>
      <c r="I20" s="1">
        <v>6</v>
      </c>
      <c r="J20" s="5">
        <f t="shared" si="0"/>
        <v>669</v>
      </c>
      <c r="K20">
        <f t="shared" si="1"/>
        <v>9.8122616603109414</v>
      </c>
      <c r="L20">
        <f t="shared" si="2"/>
        <v>83.625</v>
      </c>
      <c r="M20">
        <f t="shared" si="3"/>
        <v>76.701531927335068</v>
      </c>
    </row>
    <row r="21" spans="1:13" x14ac:dyDescent="0.2">
      <c r="A21" s="4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s="4">
        <v>20</v>
      </c>
      <c r="B22" s="1">
        <v>0</v>
      </c>
      <c r="C22" s="1">
        <v>2</v>
      </c>
      <c r="D22" s="1">
        <v>22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5">
        <f t="shared" si="0"/>
        <v>25</v>
      </c>
      <c r="K22">
        <f t="shared" si="1"/>
        <v>0.36667644470519212</v>
      </c>
      <c r="L22">
        <f t="shared" si="2"/>
        <v>3.125</v>
      </c>
      <c r="M22">
        <f t="shared" si="3"/>
        <v>7.6613594466927717</v>
      </c>
    </row>
    <row r="23" spans="1:13" x14ac:dyDescent="0.2">
      <c r="A23" s="4">
        <v>21</v>
      </c>
      <c r="B23" s="1">
        <v>0</v>
      </c>
      <c r="C23" s="1">
        <v>18</v>
      </c>
      <c r="D23" s="1">
        <v>0</v>
      </c>
      <c r="E23" s="1">
        <v>13</v>
      </c>
      <c r="F23" s="1">
        <v>7</v>
      </c>
      <c r="G23" s="1">
        <v>0</v>
      </c>
      <c r="H23" s="1">
        <v>0</v>
      </c>
      <c r="I23" s="1">
        <v>0</v>
      </c>
      <c r="J23" s="5">
        <f t="shared" si="0"/>
        <v>38</v>
      </c>
      <c r="K23">
        <f t="shared" si="1"/>
        <v>0.55734819595189211</v>
      </c>
      <c r="L23">
        <f t="shared" si="2"/>
        <v>4.75</v>
      </c>
      <c r="M23">
        <f t="shared" si="3"/>
        <v>7.1862964830889871</v>
      </c>
    </row>
    <row r="24" spans="1:13" x14ac:dyDescent="0.2">
      <c r="A24" s="4">
        <v>22</v>
      </c>
      <c r="B24" s="1">
        <v>0</v>
      </c>
      <c r="C24" s="1">
        <v>267</v>
      </c>
      <c r="D24" s="1">
        <v>85</v>
      </c>
      <c r="E24" s="1">
        <v>0</v>
      </c>
      <c r="F24" s="1">
        <v>51</v>
      </c>
      <c r="G24" s="1">
        <v>0</v>
      </c>
      <c r="H24" s="1">
        <v>0</v>
      </c>
      <c r="I24" s="1">
        <v>0</v>
      </c>
      <c r="J24" s="5">
        <f t="shared" si="0"/>
        <v>403</v>
      </c>
      <c r="K24">
        <f t="shared" si="1"/>
        <v>5.9108242886476976</v>
      </c>
      <c r="L24">
        <f t="shared" si="2"/>
        <v>50.375</v>
      </c>
      <c r="M24">
        <f t="shared" si="3"/>
        <v>93.207813130506551</v>
      </c>
    </row>
    <row r="25" spans="1:13" x14ac:dyDescent="0.2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s="4">
        <v>24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f t="shared" si="0"/>
        <v>1</v>
      </c>
      <c r="K26">
        <f t="shared" si="1"/>
        <v>1.4667057788207686E-2</v>
      </c>
      <c r="L26">
        <f t="shared" si="2"/>
        <v>0.125</v>
      </c>
      <c r="M26">
        <f t="shared" si="3"/>
        <v>0.35355339059327379</v>
      </c>
    </row>
    <row r="27" spans="1:13" x14ac:dyDescent="0.2">
      <c r="A27" s="4">
        <v>25</v>
      </c>
      <c r="B27" s="1">
        <v>0</v>
      </c>
      <c r="C27" s="1">
        <v>0</v>
      </c>
      <c r="D27" s="1">
        <v>1</v>
      </c>
      <c r="E27" s="1">
        <v>22</v>
      </c>
      <c r="F27" s="1">
        <v>3</v>
      </c>
      <c r="G27" s="1">
        <v>0</v>
      </c>
      <c r="H27" s="1">
        <v>72</v>
      </c>
      <c r="I27" s="1">
        <v>19</v>
      </c>
      <c r="J27" s="5">
        <f t="shared" si="0"/>
        <v>117</v>
      </c>
      <c r="K27">
        <f t="shared" si="1"/>
        <v>1.7160457612202993</v>
      </c>
      <c r="L27">
        <f t="shared" si="2"/>
        <v>14.625</v>
      </c>
      <c r="M27">
        <f t="shared" si="3"/>
        <v>24.864992602911773</v>
      </c>
    </row>
    <row r="28" spans="1:13" x14ac:dyDescent="0.2">
      <c r="A28" s="4">
        <v>26</v>
      </c>
      <c r="B28" s="1">
        <v>0</v>
      </c>
      <c r="C28" s="1">
        <v>52</v>
      </c>
      <c r="D28" s="1">
        <v>19</v>
      </c>
      <c r="E28" s="1">
        <v>0</v>
      </c>
      <c r="F28" s="1">
        <v>7</v>
      </c>
      <c r="G28" s="1">
        <v>0</v>
      </c>
      <c r="H28" s="1">
        <v>5</v>
      </c>
      <c r="I28" s="1">
        <v>5</v>
      </c>
      <c r="J28" s="5">
        <f t="shared" si="0"/>
        <v>88</v>
      </c>
      <c r="K28">
        <f t="shared" si="1"/>
        <v>1.2907010853622762</v>
      </c>
      <c r="L28">
        <f t="shared" si="2"/>
        <v>11</v>
      </c>
      <c r="M28">
        <f t="shared" si="3"/>
        <v>17.711981416947278</v>
      </c>
    </row>
    <row r="29" spans="1:13" x14ac:dyDescent="0.2">
      <c r="A29" s="4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s="4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s="4">
        <v>29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5">
        <f t="shared" si="0"/>
        <v>1</v>
      </c>
      <c r="K31">
        <f t="shared" si="1"/>
        <v>1.4667057788207686E-2</v>
      </c>
      <c r="L31">
        <f t="shared" si="2"/>
        <v>0.125</v>
      </c>
      <c r="M31">
        <f t="shared" si="3"/>
        <v>0.35355339059327379</v>
      </c>
    </row>
    <row r="32" spans="1:13" x14ac:dyDescent="0.2">
      <c r="A32" s="4">
        <v>30</v>
      </c>
      <c r="B32" s="1">
        <v>0</v>
      </c>
      <c r="C32" s="1">
        <v>10</v>
      </c>
      <c r="D32" s="1">
        <v>6</v>
      </c>
      <c r="E32" s="1">
        <v>0</v>
      </c>
      <c r="F32" s="1">
        <v>7</v>
      </c>
      <c r="G32" s="1">
        <v>0</v>
      </c>
      <c r="H32" s="1">
        <v>0</v>
      </c>
      <c r="I32" s="1">
        <v>0</v>
      </c>
      <c r="J32" s="5">
        <f t="shared" si="0"/>
        <v>23</v>
      </c>
      <c r="K32">
        <f t="shared" si="1"/>
        <v>0.33734232912877676</v>
      </c>
      <c r="L32">
        <f t="shared" si="2"/>
        <v>2.875</v>
      </c>
      <c r="M32">
        <f t="shared" si="3"/>
        <v>4.1209395599963434</v>
      </c>
    </row>
    <row r="33" spans="1:13" x14ac:dyDescent="0.2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5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s="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5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I35" s="5" t="s">
        <v>14</v>
      </c>
      <c r="J35" s="5">
        <f>SUM(J3:J34)</f>
        <v>6818</v>
      </c>
      <c r="K35">
        <f>SUM(K3:K34)</f>
        <v>99.999999999999972</v>
      </c>
    </row>
  </sheetData>
  <conditionalFormatting sqref="K1:K1048576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R33" sqref="R33"/>
    </sheetView>
  </sheetViews>
  <sheetFormatPr baseColWidth="10" defaultColWidth="8.83203125" defaultRowHeight="15" x14ac:dyDescent="0.2"/>
  <sheetData>
    <row r="1" spans="1:13" x14ac:dyDescent="0.2">
      <c r="A1" s="2"/>
      <c r="B1" s="3" t="s">
        <v>6</v>
      </c>
      <c r="C1" s="3" t="s">
        <v>8</v>
      </c>
      <c r="D1" s="3" t="s">
        <v>10</v>
      </c>
      <c r="E1" s="3" t="s">
        <v>11</v>
      </c>
      <c r="F1" s="3" t="s">
        <v>2</v>
      </c>
      <c r="G1" s="3" t="s">
        <v>7</v>
      </c>
      <c r="H1" s="3" t="s">
        <v>9</v>
      </c>
      <c r="I1" s="3" t="s">
        <v>12</v>
      </c>
      <c r="J1" s="5" t="s">
        <v>13</v>
      </c>
      <c r="K1" s="6" t="s">
        <v>15</v>
      </c>
      <c r="L1" t="s">
        <v>18</v>
      </c>
      <c r="M1" t="s">
        <v>19</v>
      </c>
    </row>
    <row r="2" spans="1:13" x14ac:dyDescent="0.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5" t="s">
        <v>1</v>
      </c>
      <c r="K2" s="7" t="s">
        <v>16</v>
      </c>
      <c r="L2" t="s">
        <v>1</v>
      </c>
      <c r="M2" t="s">
        <v>1</v>
      </c>
    </row>
    <row r="3" spans="1:13" x14ac:dyDescent="0.2">
      <c r="A3" s="4">
        <v>1</v>
      </c>
      <c r="B3" s="1">
        <v>14</v>
      </c>
      <c r="C3" s="1">
        <v>8</v>
      </c>
      <c r="D3" s="1">
        <v>7</v>
      </c>
      <c r="E3" s="1">
        <v>11</v>
      </c>
      <c r="F3" s="1">
        <v>9</v>
      </c>
      <c r="G3" s="1">
        <v>3</v>
      </c>
      <c r="H3" s="1">
        <v>16</v>
      </c>
      <c r="I3" s="1">
        <v>7</v>
      </c>
      <c r="J3" s="5">
        <f>SUM(B3:I3)</f>
        <v>75</v>
      </c>
      <c r="K3">
        <f>J3/661*100</f>
        <v>11.346444780635402</v>
      </c>
      <c r="L3">
        <f>AVERAGE(B3:I3)</f>
        <v>9.375</v>
      </c>
      <c r="M3">
        <f>_xlfn.STDEV.S(B3:I3)</f>
        <v>4.1726148019814007</v>
      </c>
    </row>
    <row r="4" spans="1:13" x14ac:dyDescent="0.2">
      <c r="A4" s="4">
        <v>2</v>
      </c>
      <c r="B4" s="1">
        <v>15</v>
      </c>
      <c r="C4" s="1">
        <v>56</v>
      </c>
      <c r="D4" s="1">
        <v>36</v>
      </c>
      <c r="E4" s="1">
        <v>0</v>
      </c>
      <c r="F4" s="1">
        <v>34</v>
      </c>
      <c r="G4" s="1">
        <v>5</v>
      </c>
      <c r="H4" s="1">
        <v>12</v>
      </c>
      <c r="I4" s="1">
        <v>0</v>
      </c>
      <c r="J4" s="5">
        <f t="shared" ref="J4:J34" si="0">SUM(B4:I4)</f>
        <v>158</v>
      </c>
      <c r="K4">
        <f t="shared" ref="K4:K34" si="1">J4/661*100</f>
        <v>23.903177004538577</v>
      </c>
      <c r="L4">
        <f t="shared" ref="L4:L34" si="2">AVERAGE(B4:I4)</f>
        <v>19.75</v>
      </c>
      <c r="M4">
        <f t="shared" ref="M4:M34" si="3">_xlfn.STDEV.S(B4:I4)</f>
        <v>20.218449848732575</v>
      </c>
    </row>
    <row r="5" spans="1:13" x14ac:dyDescent="0.2">
      <c r="A5" s="4">
        <v>3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f t="shared" si="0"/>
        <v>2</v>
      </c>
      <c r="K5">
        <f t="shared" si="1"/>
        <v>0.30257186081694404</v>
      </c>
      <c r="L5">
        <f t="shared" si="2"/>
        <v>0.25</v>
      </c>
      <c r="M5">
        <f t="shared" si="3"/>
        <v>0.70710678118654757</v>
      </c>
    </row>
    <row r="6" spans="1:13" x14ac:dyDescent="0.2">
      <c r="A6" s="4">
        <v>4</v>
      </c>
      <c r="B6" s="1">
        <v>2</v>
      </c>
      <c r="C6" s="1">
        <v>0</v>
      </c>
      <c r="D6" s="1">
        <v>6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5">
        <f t="shared" si="0"/>
        <v>9</v>
      </c>
      <c r="K6">
        <f t="shared" si="1"/>
        <v>1.3615733736762481</v>
      </c>
      <c r="L6">
        <f t="shared" si="2"/>
        <v>1.125</v>
      </c>
      <c r="M6">
        <f t="shared" si="3"/>
        <v>2.1001700611413079</v>
      </c>
    </row>
    <row r="7" spans="1:13" x14ac:dyDescent="0.2">
      <c r="A7" s="4">
        <v>5</v>
      </c>
      <c r="B7" s="1">
        <v>3</v>
      </c>
      <c r="C7" s="1">
        <v>1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5">
        <f t="shared" si="0"/>
        <v>7</v>
      </c>
      <c r="K7">
        <f t="shared" si="1"/>
        <v>1.059001512859304</v>
      </c>
      <c r="L7">
        <f t="shared" si="2"/>
        <v>0.875</v>
      </c>
      <c r="M7">
        <f t="shared" si="3"/>
        <v>0.99103120896511487</v>
      </c>
    </row>
    <row r="8" spans="1:13" x14ac:dyDescent="0.2">
      <c r="A8" s="4">
        <v>6</v>
      </c>
      <c r="B8" s="1">
        <v>4</v>
      </c>
      <c r="C8" s="1">
        <v>25</v>
      </c>
      <c r="D8" s="1">
        <v>9</v>
      </c>
      <c r="E8" s="1">
        <v>0</v>
      </c>
      <c r="F8" s="1">
        <v>19</v>
      </c>
      <c r="G8" s="1">
        <v>2</v>
      </c>
      <c r="H8" s="1">
        <v>4</v>
      </c>
      <c r="I8" s="1">
        <v>0</v>
      </c>
      <c r="J8" s="5">
        <f t="shared" si="0"/>
        <v>63</v>
      </c>
      <c r="K8">
        <f t="shared" si="1"/>
        <v>9.5310136157337375</v>
      </c>
      <c r="L8">
        <f t="shared" si="2"/>
        <v>7.875</v>
      </c>
      <c r="M8">
        <f t="shared" si="3"/>
        <v>9.3110916960058212</v>
      </c>
    </row>
    <row r="9" spans="1:13" x14ac:dyDescent="0.2">
      <c r="A9" s="4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5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s="4">
        <v>8</v>
      </c>
      <c r="B10" s="1">
        <v>0</v>
      </c>
      <c r="C10" s="1">
        <v>0</v>
      </c>
      <c r="D10" s="1">
        <v>4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5">
        <f t="shared" si="0"/>
        <v>5</v>
      </c>
      <c r="K10">
        <f t="shared" si="1"/>
        <v>0.75642965204236012</v>
      </c>
      <c r="L10">
        <f t="shared" si="2"/>
        <v>0.625</v>
      </c>
      <c r="M10">
        <f t="shared" si="3"/>
        <v>1.407885953173359</v>
      </c>
    </row>
    <row r="11" spans="1:13" x14ac:dyDescent="0.2">
      <c r="A11" s="4">
        <v>9</v>
      </c>
      <c r="B11" s="1">
        <v>0</v>
      </c>
      <c r="C11" s="1">
        <v>0</v>
      </c>
      <c r="D11" s="1">
        <v>3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5">
        <f t="shared" si="0"/>
        <v>10</v>
      </c>
      <c r="K11">
        <f t="shared" si="1"/>
        <v>1.5128593040847202</v>
      </c>
      <c r="L11">
        <f t="shared" si="2"/>
        <v>1.25</v>
      </c>
      <c r="M11">
        <f t="shared" si="3"/>
        <v>1.2817398889233114</v>
      </c>
    </row>
    <row r="12" spans="1:13" x14ac:dyDescent="0.2">
      <c r="A12" s="4">
        <v>10</v>
      </c>
      <c r="B12" s="1">
        <v>0</v>
      </c>
      <c r="C12" s="1">
        <v>22</v>
      </c>
      <c r="D12" s="1">
        <v>24</v>
      </c>
      <c r="E12" s="1">
        <v>0</v>
      </c>
      <c r="F12" s="1">
        <v>4</v>
      </c>
      <c r="G12" s="1">
        <v>0</v>
      </c>
      <c r="H12" s="1">
        <v>0</v>
      </c>
      <c r="I12" s="1">
        <v>0</v>
      </c>
      <c r="J12" s="5">
        <f t="shared" si="0"/>
        <v>50</v>
      </c>
      <c r="K12">
        <f t="shared" si="1"/>
        <v>7.5642965204236008</v>
      </c>
      <c r="L12">
        <f t="shared" si="2"/>
        <v>6.25</v>
      </c>
      <c r="M12">
        <f t="shared" si="3"/>
        <v>10.443726756834868</v>
      </c>
    </row>
    <row r="13" spans="1:13" x14ac:dyDescent="0.2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5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s="4">
        <v>12</v>
      </c>
      <c r="B14" s="1">
        <v>0</v>
      </c>
      <c r="C14" s="1">
        <v>0</v>
      </c>
      <c r="D14" s="1">
        <v>9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5">
        <f t="shared" si="0"/>
        <v>9</v>
      </c>
      <c r="K14">
        <f t="shared" si="1"/>
        <v>1.3615733736762481</v>
      </c>
      <c r="L14">
        <f t="shared" si="2"/>
        <v>1.125</v>
      </c>
      <c r="M14">
        <f t="shared" si="3"/>
        <v>3.1819805153394638</v>
      </c>
    </row>
    <row r="15" spans="1:13" x14ac:dyDescent="0.2">
      <c r="A15" s="4">
        <v>13</v>
      </c>
      <c r="B15" s="1">
        <v>0</v>
      </c>
      <c r="C15" s="1">
        <v>0</v>
      </c>
      <c r="D15" s="1">
        <v>2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5">
        <f t="shared" si="0"/>
        <v>3</v>
      </c>
      <c r="K15">
        <f t="shared" si="1"/>
        <v>0.45385779122541603</v>
      </c>
      <c r="L15">
        <f t="shared" si="2"/>
        <v>0.375</v>
      </c>
      <c r="M15">
        <f t="shared" si="3"/>
        <v>0.74402380914284494</v>
      </c>
    </row>
    <row r="16" spans="1:13" x14ac:dyDescent="0.2">
      <c r="A16" s="4">
        <v>14</v>
      </c>
      <c r="B16" s="1">
        <v>1</v>
      </c>
      <c r="C16" s="1">
        <v>13</v>
      </c>
      <c r="D16" s="1">
        <v>9</v>
      </c>
      <c r="E16" s="1">
        <v>0</v>
      </c>
      <c r="F16" s="1">
        <v>2</v>
      </c>
      <c r="G16" s="1">
        <v>1</v>
      </c>
      <c r="H16" s="1">
        <v>0</v>
      </c>
      <c r="I16" s="1">
        <v>0</v>
      </c>
      <c r="J16" s="5">
        <f t="shared" si="0"/>
        <v>26</v>
      </c>
      <c r="K16">
        <f t="shared" si="1"/>
        <v>3.9334341906202726</v>
      </c>
      <c r="L16">
        <f t="shared" si="2"/>
        <v>3.25</v>
      </c>
      <c r="M16">
        <f t="shared" si="3"/>
        <v>4.9497474683058327</v>
      </c>
    </row>
    <row r="17" spans="1:13" x14ac:dyDescent="0.2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5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s="4">
        <v>16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5">
        <f t="shared" si="0"/>
        <v>1</v>
      </c>
      <c r="K18">
        <f t="shared" si="1"/>
        <v>0.15128593040847202</v>
      </c>
      <c r="L18">
        <f t="shared" si="2"/>
        <v>0.125</v>
      </c>
      <c r="M18">
        <f t="shared" si="3"/>
        <v>0.35355339059327379</v>
      </c>
    </row>
    <row r="19" spans="1:13" x14ac:dyDescent="0.2">
      <c r="A19" s="4">
        <v>17</v>
      </c>
      <c r="B19" s="1">
        <v>4</v>
      </c>
      <c r="C19" s="1">
        <v>9</v>
      </c>
      <c r="D19" s="1">
        <v>0</v>
      </c>
      <c r="E19" s="1">
        <v>29</v>
      </c>
      <c r="F19" s="1">
        <v>7</v>
      </c>
      <c r="G19" s="1">
        <v>0</v>
      </c>
      <c r="H19" s="1">
        <v>10</v>
      </c>
      <c r="I19" s="1">
        <v>6</v>
      </c>
      <c r="J19" s="5">
        <f t="shared" si="0"/>
        <v>65</v>
      </c>
      <c r="K19">
        <f t="shared" si="1"/>
        <v>9.8335854765506809</v>
      </c>
      <c r="L19">
        <f t="shared" si="2"/>
        <v>8.125</v>
      </c>
      <c r="M19">
        <f t="shared" si="3"/>
        <v>9.2185759668802891</v>
      </c>
    </row>
    <row r="20" spans="1:13" x14ac:dyDescent="0.2">
      <c r="A20" s="4">
        <v>18</v>
      </c>
      <c r="B20" s="1">
        <v>4</v>
      </c>
      <c r="C20" s="1">
        <v>37</v>
      </c>
      <c r="D20" s="1">
        <v>13</v>
      </c>
      <c r="E20" s="1">
        <v>14</v>
      </c>
      <c r="F20" s="1">
        <v>20</v>
      </c>
      <c r="G20" s="1">
        <v>1</v>
      </c>
      <c r="H20" s="1">
        <v>3</v>
      </c>
      <c r="I20" s="1">
        <v>1</v>
      </c>
      <c r="J20" s="5">
        <f t="shared" si="0"/>
        <v>93</v>
      </c>
      <c r="K20">
        <f t="shared" si="1"/>
        <v>14.069591527987896</v>
      </c>
      <c r="L20">
        <f t="shared" si="2"/>
        <v>11.625</v>
      </c>
      <c r="M20">
        <f t="shared" si="3"/>
        <v>12.42046122907105</v>
      </c>
    </row>
    <row r="21" spans="1:13" x14ac:dyDescent="0.2">
      <c r="A21" s="4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s="4">
        <v>20</v>
      </c>
      <c r="B22" s="1">
        <v>0</v>
      </c>
      <c r="C22" s="1">
        <v>1</v>
      </c>
      <c r="D22" s="1">
        <v>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5">
        <f t="shared" si="0"/>
        <v>4</v>
      </c>
      <c r="K22">
        <f t="shared" si="1"/>
        <v>0.60514372163388808</v>
      </c>
      <c r="L22">
        <f t="shared" si="2"/>
        <v>0.5</v>
      </c>
      <c r="M22">
        <f t="shared" si="3"/>
        <v>0.7559289460184544</v>
      </c>
    </row>
    <row r="23" spans="1:13" x14ac:dyDescent="0.2">
      <c r="A23" s="4">
        <v>21</v>
      </c>
      <c r="B23" s="1">
        <v>0</v>
      </c>
      <c r="C23" s="1">
        <v>6</v>
      </c>
      <c r="D23" s="1">
        <v>0</v>
      </c>
      <c r="E23" s="1">
        <v>3</v>
      </c>
      <c r="F23" s="1">
        <v>1</v>
      </c>
      <c r="G23" s="1">
        <v>0</v>
      </c>
      <c r="H23" s="1">
        <v>0</v>
      </c>
      <c r="I23" s="1">
        <v>0</v>
      </c>
      <c r="J23" s="5">
        <f t="shared" si="0"/>
        <v>10</v>
      </c>
      <c r="K23">
        <f t="shared" si="1"/>
        <v>1.5128593040847202</v>
      </c>
      <c r="L23">
        <f t="shared" si="2"/>
        <v>1.25</v>
      </c>
      <c r="M23">
        <f t="shared" si="3"/>
        <v>2.1876275473019362</v>
      </c>
    </row>
    <row r="24" spans="1:13" x14ac:dyDescent="0.2">
      <c r="A24" s="4">
        <v>22</v>
      </c>
      <c r="B24" s="1">
        <v>0</v>
      </c>
      <c r="C24" s="1">
        <v>16</v>
      </c>
      <c r="D24" s="1">
        <v>5</v>
      </c>
      <c r="E24" s="1">
        <v>0</v>
      </c>
      <c r="F24" s="1">
        <v>8</v>
      </c>
      <c r="G24" s="1">
        <v>0</v>
      </c>
      <c r="H24" s="1">
        <v>0</v>
      </c>
      <c r="I24" s="1">
        <v>0</v>
      </c>
      <c r="J24" s="5">
        <f t="shared" si="0"/>
        <v>29</v>
      </c>
      <c r="K24">
        <f t="shared" si="1"/>
        <v>4.3872919818456886</v>
      </c>
      <c r="L24">
        <f t="shared" si="2"/>
        <v>3.625</v>
      </c>
      <c r="M24">
        <f t="shared" si="3"/>
        <v>5.8538753952281173</v>
      </c>
    </row>
    <row r="25" spans="1:13" x14ac:dyDescent="0.2">
      <c r="A25" s="4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s="4">
        <v>24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f t="shared" si="0"/>
        <v>1</v>
      </c>
      <c r="K26">
        <f t="shared" si="1"/>
        <v>0.15128593040847202</v>
      </c>
      <c r="L26">
        <f t="shared" si="2"/>
        <v>0.125</v>
      </c>
      <c r="M26">
        <f t="shared" si="3"/>
        <v>0.35355339059327379</v>
      </c>
    </row>
    <row r="27" spans="1:13" x14ac:dyDescent="0.2">
      <c r="A27" s="4">
        <v>25</v>
      </c>
      <c r="B27" s="1">
        <v>0</v>
      </c>
      <c r="C27" s="1">
        <v>0</v>
      </c>
      <c r="D27" s="1">
        <v>1</v>
      </c>
      <c r="E27" s="1">
        <v>3</v>
      </c>
      <c r="F27" s="1">
        <v>1</v>
      </c>
      <c r="G27" s="1">
        <v>0</v>
      </c>
      <c r="H27" s="1">
        <v>3</v>
      </c>
      <c r="I27" s="1">
        <v>3</v>
      </c>
      <c r="J27" s="5">
        <f t="shared" si="0"/>
        <v>11</v>
      </c>
      <c r="K27">
        <f t="shared" si="1"/>
        <v>1.6641452344931922</v>
      </c>
      <c r="L27">
        <f t="shared" si="2"/>
        <v>1.375</v>
      </c>
      <c r="M27">
        <f t="shared" si="3"/>
        <v>1.407885953173359</v>
      </c>
    </row>
    <row r="28" spans="1:13" x14ac:dyDescent="0.2">
      <c r="A28" s="4">
        <v>26</v>
      </c>
      <c r="B28" s="1">
        <v>0</v>
      </c>
      <c r="C28" s="1">
        <v>11</v>
      </c>
      <c r="D28" s="1">
        <v>4</v>
      </c>
      <c r="E28" s="1">
        <v>0</v>
      </c>
      <c r="F28" s="1">
        <v>3</v>
      </c>
      <c r="G28" s="1">
        <v>0</v>
      </c>
      <c r="H28" s="1">
        <v>1</v>
      </c>
      <c r="I28" s="1">
        <v>1</v>
      </c>
      <c r="J28" s="5">
        <f t="shared" si="0"/>
        <v>20</v>
      </c>
      <c r="K28">
        <f t="shared" si="1"/>
        <v>3.0257186081694405</v>
      </c>
      <c r="L28">
        <f t="shared" si="2"/>
        <v>2.5</v>
      </c>
      <c r="M28">
        <f t="shared" si="3"/>
        <v>3.7416573867739413</v>
      </c>
    </row>
    <row r="29" spans="1:13" x14ac:dyDescent="0.2">
      <c r="A29" s="4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s="4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s="4">
        <v>29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5">
        <f t="shared" si="0"/>
        <v>1</v>
      </c>
      <c r="K31">
        <f t="shared" si="1"/>
        <v>0.15128593040847202</v>
      </c>
      <c r="L31">
        <f t="shared" si="2"/>
        <v>0.125</v>
      </c>
      <c r="M31">
        <f t="shared" si="3"/>
        <v>0.35355339059327379</v>
      </c>
    </row>
    <row r="32" spans="1:13" x14ac:dyDescent="0.2">
      <c r="A32" s="4">
        <v>30</v>
      </c>
      <c r="B32" s="1">
        <v>0</v>
      </c>
      <c r="C32" s="1">
        <v>3</v>
      </c>
      <c r="D32" s="1">
        <v>4</v>
      </c>
      <c r="E32" s="1">
        <v>0</v>
      </c>
      <c r="F32" s="1">
        <v>2</v>
      </c>
      <c r="G32" s="1">
        <v>0</v>
      </c>
      <c r="H32" s="1">
        <v>0</v>
      </c>
      <c r="I32" s="1">
        <v>0</v>
      </c>
      <c r="J32" s="5">
        <f t="shared" si="0"/>
        <v>9</v>
      </c>
      <c r="K32">
        <f t="shared" si="1"/>
        <v>1.3615733736762481</v>
      </c>
      <c r="L32">
        <f t="shared" si="2"/>
        <v>1.125</v>
      </c>
      <c r="M32">
        <f t="shared" si="3"/>
        <v>1.6420805617960927</v>
      </c>
    </row>
    <row r="33" spans="1:13" x14ac:dyDescent="0.2">
      <c r="A33" s="4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5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s="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5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I35" s="5" t="s">
        <v>14</v>
      </c>
      <c r="J35" s="5">
        <f>SUM(J3:J34)</f>
        <v>661</v>
      </c>
      <c r="K35">
        <f>SUM(K3:K34)</f>
        <v>100.00000000000003</v>
      </c>
    </row>
  </sheetData>
  <conditionalFormatting sqref="K1:K35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1" sqref="K1"/>
    </sheetView>
  </sheetViews>
  <sheetFormatPr baseColWidth="10" defaultColWidth="8.83203125" defaultRowHeight="15" x14ac:dyDescent="0.2"/>
  <sheetData>
    <row r="1" spans="1:11" x14ac:dyDescent="0.2">
      <c r="A1" s="4"/>
      <c r="B1" s="4" t="s">
        <v>6</v>
      </c>
      <c r="C1" s="4" t="s">
        <v>8</v>
      </c>
      <c r="D1" s="4" t="s">
        <v>10</v>
      </c>
      <c r="E1" s="4" t="s">
        <v>11</v>
      </c>
      <c r="F1" s="4" t="s">
        <v>2</v>
      </c>
      <c r="G1" s="4" t="s">
        <v>7</v>
      </c>
      <c r="H1" s="4" t="s">
        <v>9</v>
      </c>
      <c r="I1" s="4" t="s">
        <v>12</v>
      </c>
      <c r="J1" s="5" t="s">
        <v>18</v>
      </c>
      <c r="K1" t="s">
        <v>19</v>
      </c>
    </row>
    <row r="2" spans="1:11" x14ac:dyDescent="0.2">
      <c r="A2" s="4" t="s">
        <v>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5" t="s">
        <v>4</v>
      </c>
      <c r="K2" t="s">
        <v>4</v>
      </c>
    </row>
    <row r="3" spans="1:11" x14ac:dyDescent="0.2">
      <c r="A3" s="4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3</v>
      </c>
      <c r="H3" s="1">
        <v>2</v>
      </c>
      <c r="I3" s="1">
        <v>1</v>
      </c>
      <c r="J3" s="5">
        <f>AVERAGE(B3:I3)</f>
        <v>1.375</v>
      </c>
      <c r="K3">
        <f>_xlfn.STDEV.S(B3:I3)</f>
        <v>0.74402380914284494</v>
      </c>
    </row>
    <row r="4" spans="1:11" x14ac:dyDescent="0.2">
      <c r="A4" s="4">
        <v>2</v>
      </c>
      <c r="B4" s="1">
        <v>1</v>
      </c>
      <c r="C4" s="1">
        <v>1</v>
      </c>
      <c r="D4" s="1">
        <v>1</v>
      </c>
      <c r="E4" s="1"/>
      <c r="F4" s="1">
        <v>1</v>
      </c>
      <c r="G4" s="1">
        <v>1</v>
      </c>
      <c r="H4" s="1">
        <v>1</v>
      </c>
      <c r="I4" s="1"/>
      <c r="J4" s="5">
        <f t="shared" ref="J4:J32" si="0">AVERAGE(B4:I4)</f>
        <v>1</v>
      </c>
      <c r="K4">
        <f t="shared" ref="K4:K32" si="1">_xlfn.STDEV.S(B4:I4)</f>
        <v>0</v>
      </c>
    </row>
    <row r="5" spans="1:11" x14ac:dyDescent="0.2">
      <c r="A5" s="4">
        <v>3</v>
      </c>
      <c r="B5" s="1">
        <v>1</v>
      </c>
      <c r="C5" s="1"/>
      <c r="D5" s="1"/>
      <c r="E5" s="1"/>
      <c r="F5" s="1"/>
      <c r="G5" s="1"/>
      <c r="H5" s="1"/>
      <c r="I5" s="1"/>
      <c r="J5" s="5">
        <f t="shared" si="0"/>
        <v>1</v>
      </c>
    </row>
    <row r="6" spans="1:11" x14ac:dyDescent="0.2">
      <c r="A6" s="4">
        <v>4</v>
      </c>
      <c r="B6" s="1">
        <v>2</v>
      </c>
      <c r="C6" s="1"/>
      <c r="D6" s="1">
        <v>2</v>
      </c>
      <c r="E6" s="1"/>
      <c r="F6" s="1">
        <v>2</v>
      </c>
      <c r="G6" s="1"/>
      <c r="H6" s="1"/>
      <c r="I6" s="1"/>
      <c r="J6" s="5">
        <f t="shared" si="0"/>
        <v>2</v>
      </c>
      <c r="K6">
        <f t="shared" si="1"/>
        <v>0</v>
      </c>
    </row>
    <row r="7" spans="1:11" x14ac:dyDescent="0.2">
      <c r="A7" s="4">
        <v>5</v>
      </c>
      <c r="B7" s="1">
        <v>1</v>
      </c>
      <c r="C7" s="1">
        <v>2</v>
      </c>
      <c r="D7" s="1"/>
      <c r="E7" s="1">
        <v>1</v>
      </c>
      <c r="F7" s="1">
        <v>2</v>
      </c>
      <c r="G7" s="1">
        <v>1</v>
      </c>
      <c r="H7" s="1"/>
      <c r="I7" s="1"/>
      <c r="J7" s="5">
        <f t="shared" si="0"/>
        <v>1.4</v>
      </c>
      <c r="K7">
        <f t="shared" si="1"/>
        <v>0.54772255750516596</v>
      </c>
    </row>
    <row r="8" spans="1:11" x14ac:dyDescent="0.2">
      <c r="A8" s="4">
        <v>6</v>
      </c>
      <c r="B8" s="1">
        <v>3</v>
      </c>
      <c r="C8" s="1">
        <v>1</v>
      </c>
      <c r="D8" s="1">
        <v>1</v>
      </c>
      <c r="E8" s="1"/>
      <c r="F8" s="1">
        <v>1</v>
      </c>
      <c r="G8" s="1">
        <v>3</v>
      </c>
      <c r="H8" s="1">
        <v>2</v>
      </c>
      <c r="I8" s="1"/>
      <c r="J8" s="5">
        <f t="shared" si="0"/>
        <v>1.8333333333333333</v>
      </c>
      <c r="K8">
        <f t="shared" si="1"/>
        <v>0.9831920802501749</v>
      </c>
    </row>
    <row r="9" spans="1:11" x14ac:dyDescent="0.2">
      <c r="A9" s="4">
        <v>7</v>
      </c>
      <c r="B9" s="1"/>
      <c r="C9" s="1"/>
      <c r="D9" s="1"/>
      <c r="E9" s="1"/>
      <c r="F9" s="1"/>
      <c r="G9" s="1"/>
      <c r="H9" s="1"/>
      <c r="I9" s="1"/>
      <c r="J9" s="5"/>
    </row>
    <row r="10" spans="1:11" x14ac:dyDescent="0.2">
      <c r="A10" s="4">
        <v>8</v>
      </c>
      <c r="B10" s="1"/>
      <c r="C10" s="1"/>
      <c r="D10" s="1">
        <v>13</v>
      </c>
      <c r="E10" s="1"/>
      <c r="F10" s="1">
        <v>6</v>
      </c>
      <c r="G10" s="1"/>
      <c r="H10" s="1"/>
      <c r="I10" s="1"/>
      <c r="J10" s="5">
        <f t="shared" si="0"/>
        <v>9.5</v>
      </c>
      <c r="K10">
        <f t="shared" si="1"/>
        <v>4.9497474683058327</v>
      </c>
    </row>
    <row r="11" spans="1:11" x14ac:dyDescent="0.2">
      <c r="A11" s="4">
        <v>9</v>
      </c>
      <c r="B11" s="1"/>
      <c r="C11" s="1"/>
      <c r="D11" s="1">
        <v>2</v>
      </c>
      <c r="E11" s="1">
        <v>3</v>
      </c>
      <c r="F11" s="1">
        <v>3</v>
      </c>
      <c r="G11" s="1"/>
      <c r="H11" s="1">
        <v>1</v>
      </c>
      <c r="I11" s="1">
        <v>1</v>
      </c>
      <c r="J11" s="5">
        <f t="shared" si="0"/>
        <v>2</v>
      </c>
      <c r="K11">
        <f t="shared" si="1"/>
        <v>1</v>
      </c>
    </row>
    <row r="12" spans="1:11" x14ac:dyDescent="0.2">
      <c r="A12" s="4">
        <v>10</v>
      </c>
      <c r="B12" s="1"/>
      <c r="C12" s="1">
        <v>1</v>
      </c>
      <c r="D12" s="1">
        <v>1</v>
      </c>
      <c r="E12" s="1"/>
      <c r="F12" s="1">
        <v>1</v>
      </c>
      <c r="G12" s="1"/>
      <c r="H12" s="1"/>
      <c r="I12" s="1"/>
      <c r="J12" s="5">
        <f t="shared" si="0"/>
        <v>1</v>
      </c>
      <c r="K12">
        <f t="shared" si="1"/>
        <v>0</v>
      </c>
    </row>
    <row r="13" spans="1:11" x14ac:dyDescent="0.2">
      <c r="A13" s="4">
        <v>11</v>
      </c>
      <c r="B13" s="1"/>
      <c r="C13" s="1"/>
      <c r="D13" s="1"/>
      <c r="E13" s="1"/>
      <c r="F13" s="1"/>
      <c r="G13" s="1"/>
      <c r="H13" s="1"/>
      <c r="I13" s="1"/>
      <c r="J13" s="5"/>
    </row>
    <row r="14" spans="1:11" x14ac:dyDescent="0.2">
      <c r="A14" s="4">
        <v>12</v>
      </c>
      <c r="B14" s="1"/>
      <c r="C14" s="1"/>
      <c r="D14" s="1">
        <v>2</v>
      </c>
      <c r="E14" s="1"/>
      <c r="F14" s="1"/>
      <c r="G14" s="1"/>
      <c r="H14" s="1"/>
      <c r="I14" s="1"/>
      <c r="J14" s="5">
        <f t="shared" si="0"/>
        <v>2</v>
      </c>
    </row>
    <row r="15" spans="1:11" x14ac:dyDescent="0.2">
      <c r="A15" s="4">
        <v>13</v>
      </c>
      <c r="B15" s="1"/>
      <c r="C15" s="1"/>
      <c r="D15" s="1">
        <v>5</v>
      </c>
      <c r="E15" s="1"/>
      <c r="F15" s="1">
        <v>3</v>
      </c>
      <c r="G15" s="1"/>
      <c r="H15" s="1"/>
      <c r="I15" s="1"/>
      <c r="J15" s="5">
        <f t="shared" si="0"/>
        <v>4</v>
      </c>
      <c r="K15">
        <f t="shared" si="1"/>
        <v>1.4142135623730951</v>
      </c>
    </row>
    <row r="16" spans="1:11" x14ac:dyDescent="0.2">
      <c r="A16" s="4">
        <v>14</v>
      </c>
      <c r="B16" s="1">
        <v>37</v>
      </c>
      <c r="C16" s="1">
        <v>1</v>
      </c>
      <c r="D16" s="1">
        <v>2</v>
      </c>
      <c r="E16" s="1"/>
      <c r="F16" s="1">
        <v>2</v>
      </c>
      <c r="G16" s="1">
        <v>7</v>
      </c>
      <c r="H16" s="1"/>
      <c r="I16" s="1"/>
      <c r="J16" s="5">
        <f t="shared" si="0"/>
        <v>9.8000000000000007</v>
      </c>
      <c r="K16">
        <f t="shared" si="1"/>
        <v>15.385057685949702</v>
      </c>
    </row>
    <row r="17" spans="1:11" x14ac:dyDescent="0.2">
      <c r="A17" s="4">
        <v>15</v>
      </c>
      <c r="B17" s="1"/>
      <c r="C17" s="1"/>
      <c r="D17" s="1"/>
      <c r="E17" s="1"/>
      <c r="F17" s="1"/>
      <c r="G17" s="1"/>
      <c r="H17" s="1"/>
      <c r="I17" s="1"/>
      <c r="J17" s="5"/>
    </row>
    <row r="18" spans="1:11" x14ac:dyDescent="0.2">
      <c r="A18" s="4">
        <v>16</v>
      </c>
      <c r="B18" s="1"/>
      <c r="C18" s="1"/>
      <c r="D18" s="1">
        <v>2</v>
      </c>
      <c r="E18" s="1"/>
      <c r="F18" s="1"/>
      <c r="G18" s="1"/>
      <c r="H18" s="1"/>
      <c r="I18" s="1"/>
      <c r="J18" s="5">
        <f t="shared" si="0"/>
        <v>2</v>
      </c>
    </row>
    <row r="19" spans="1:11" x14ac:dyDescent="0.2">
      <c r="A19" s="4">
        <v>17</v>
      </c>
      <c r="B19" s="1">
        <v>2</v>
      </c>
      <c r="C19" s="1">
        <v>1</v>
      </c>
      <c r="D19" s="1"/>
      <c r="E19" s="1">
        <v>1</v>
      </c>
      <c r="F19" s="1">
        <v>1</v>
      </c>
      <c r="G19" s="1"/>
      <c r="H19" s="1">
        <v>1</v>
      </c>
      <c r="I19" s="1">
        <v>1</v>
      </c>
      <c r="J19" s="5">
        <f t="shared" si="0"/>
        <v>1.1666666666666667</v>
      </c>
      <c r="K19">
        <f t="shared" si="1"/>
        <v>0.40824829046386318</v>
      </c>
    </row>
    <row r="20" spans="1:11" x14ac:dyDescent="0.2">
      <c r="A20" s="4">
        <v>18</v>
      </c>
      <c r="B20" s="1">
        <v>1</v>
      </c>
      <c r="C20" s="1">
        <v>1</v>
      </c>
      <c r="D20" s="1">
        <v>2</v>
      </c>
      <c r="E20" s="1">
        <v>1</v>
      </c>
      <c r="F20" s="1">
        <v>1</v>
      </c>
      <c r="G20" s="1">
        <v>2</v>
      </c>
      <c r="H20" s="1">
        <v>3</v>
      </c>
      <c r="I20" s="1">
        <v>6</v>
      </c>
      <c r="J20" s="5">
        <f t="shared" si="0"/>
        <v>2.125</v>
      </c>
      <c r="K20">
        <f t="shared" si="1"/>
        <v>1.7268882005337975</v>
      </c>
    </row>
    <row r="21" spans="1:11" x14ac:dyDescent="0.2">
      <c r="A21" s="4">
        <v>19</v>
      </c>
      <c r="B21" s="1"/>
      <c r="C21" s="1"/>
      <c r="D21" s="1"/>
      <c r="E21" s="1"/>
      <c r="F21" s="1"/>
      <c r="G21" s="1"/>
      <c r="H21" s="1"/>
      <c r="I21" s="1"/>
      <c r="J21" s="5"/>
    </row>
    <row r="22" spans="1:11" x14ac:dyDescent="0.2">
      <c r="A22" s="4">
        <v>20</v>
      </c>
      <c r="B22" s="1"/>
      <c r="C22" s="1">
        <v>2</v>
      </c>
      <c r="D22" s="1">
        <v>8</v>
      </c>
      <c r="E22" s="1">
        <v>1</v>
      </c>
      <c r="F22" s="1"/>
      <c r="G22" s="1"/>
      <c r="H22" s="1"/>
      <c r="I22" s="1"/>
      <c r="J22" s="5">
        <f t="shared" si="0"/>
        <v>3.6666666666666665</v>
      </c>
      <c r="K22">
        <f t="shared" si="1"/>
        <v>3.7859388972001824</v>
      </c>
    </row>
    <row r="23" spans="1:11" x14ac:dyDescent="0.2">
      <c r="A23" s="4">
        <v>21</v>
      </c>
      <c r="B23" s="1"/>
      <c r="C23" s="1">
        <v>1</v>
      </c>
      <c r="D23" s="1"/>
      <c r="E23" s="1">
        <v>1</v>
      </c>
      <c r="F23" s="1">
        <v>7</v>
      </c>
      <c r="G23" s="1"/>
      <c r="H23" s="1"/>
      <c r="I23" s="1"/>
      <c r="J23" s="5">
        <f t="shared" si="0"/>
        <v>3</v>
      </c>
      <c r="K23">
        <f t="shared" si="1"/>
        <v>3.4641016151377544</v>
      </c>
    </row>
    <row r="24" spans="1:11" x14ac:dyDescent="0.2">
      <c r="A24" s="4">
        <v>22</v>
      </c>
      <c r="B24" s="1"/>
      <c r="C24" s="1">
        <v>2</v>
      </c>
      <c r="D24" s="1">
        <v>2</v>
      </c>
      <c r="E24" s="1"/>
      <c r="F24" s="1">
        <v>2</v>
      </c>
      <c r="G24" s="1"/>
      <c r="H24" s="1"/>
      <c r="I24" s="1"/>
      <c r="J24" s="5">
        <f t="shared" si="0"/>
        <v>2</v>
      </c>
      <c r="K24">
        <f t="shared" si="1"/>
        <v>0</v>
      </c>
    </row>
    <row r="25" spans="1:11" x14ac:dyDescent="0.2">
      <c r="A25" s="4">
        <v>23</v>
      </c>
      <c r="B25" s="1"/>
      <c r="C25" s="1"/>
      <c r="D25" s="1"/>
      <c r="E25" s="1"/>
      <c r="F25" s="1"/>
      <c r="G25" s="1"/>
      <c r="H25" s="1"/>
      <c r="I25" s="1"/>
      <c r="J25" s="5"/>
    </row>
    <row r="26" spans="1:11" x14ac:dyDescent="0.2">
      <c r="A26" s="4">
        <v>24</v>
      </c>
      <c r="B26" s="1"/>
      <c r="C26" s="1"/>
      <c r="D26" s="1">
        <v>1</v>
      </c>
      <c r="E26" s="1"/>
      <c r="F26" s="1"/>
      <c r="G26" s="1"/>
      <c r="H26" s="1"/>
      <c r="I26" s="1"/>
      <c r="J26" s="5">
        <f t="shared" si="0"/>
        <v>1</v>
      </c>
    </row>
    <row r="27" spans="1:11" x14ac:dyDescent="0.2">
      <c r="A27" s="4">
        <v>25</v>
      </c>
      <c r="B27" s="1"/>
      <c r="C27" s="1"/>
      <c r="D27" s="1">
        <v>1</v>
      </c>
      <c r="E27" s="1">
        <v>6</v>
      </c>
      <c r="F27" s="1">
        <v>3</v>
      </c>
      <c r="G27" s="1"/>
      <c r="H27" s="1">
        <v>7</v>
      </c>
      <c r="I27" s="1">
        <v>1</v>
      </c>
      <c r="J27" s="5">
        <f t="shared" si="0"/>
        <v>3.6</v>
      </c>
      <c r="K27">
        <f t="shared" si="1"/>
        <v>2.7928480087537886</v>
      </c>
    </row>
    <row r="28" spans="1:11" x14ac:dyDescent="0.2">
      <c r="A28" s="4">
        <v>26</v>
      </c>
      <c r="B28" s="1"/>
      <c r="C28" s="1">
        <v>1</v>
      </c>
      <c r="D28" s="1">
        <v>1</v>
      </c>
      <c r="E28" s="1"/>
      <c r="F28" s="1">
        <v>1</v>
      </c>
      <c r="G28" s="1"/>
      <c r="H28" s="1">
        <v>5</v>
      </c>
      <c r="I28" s="1">
        <v>5</v>
      </c>
      <c r="J28" s="5">
        <f t="shared" si="0"/>
        <v>2.6</v>
      </c>
      <c r="K28">
        <f t="shared" si="1"/>
        <v>2.1908902300206647</v>
      </c>
    </row>
    <row r="29" spans="1:11" x14ac:dyDescent="0.2">
      <c r="A29" s="4">
        <v>27</v>
      </c>
      <c r="B29" s="1"/>
      <c r="C29" s="1"/>
      <c r="D29" s="1"/>
      <c r="E29" s="1"/>
      <c r="F29" s="1"/>
      <c r="G29" s="1"/>
      <c r="H29" s="1"/>
      <c r="I29" s="1"/>
      <c r="J29" s="5"/>
    </row>
    <row r="30" spans="1:11" x14ac:dyDescent="0.2">
      <c r="A30" s="4">
        <v>28</v>
      </c>
      <c r="B30" s="1"/>
      <c r="C30" s="1"/>
      <c r="D30" s="1"/>
      <c r="E30" s="1"/>
      <c r="F30" s="1"/>
      <c r="G30" s="1"/>
      <c r="H30" s="1"/>
      <c r="I30" s="1"/>
      <c r="J30" s="5"/>
    </row>
    <row r="31" spans="1:11" x14ac:dyDescent="0.2">
      <c r="A31" s="4">
        <v>29</v>
      </c>
      <c r="B31" s="1"/>
      <c r="C31" s="1"/>
      <c r="D31" s="1"/>
      <c r="E31" s="1"/>
      <c r="F31" s="1">
        <v>1</v>
      </c>
      <c r="G31" s="1"/>
      <c r="H31" s="1"/>
      <c r="I31" s="1"/>
      <c r="J31" s="5">
        <f t="shared" si="0"/>
        <v>1</v>
      </c>
    </row>
    <row r="32" spans="1:11" x14ac:dyDescent="0.2">
      <c r="A32" s="4">
        <v>30</v>
      </c>
      <c r="B32" s="1"/>
      <c r="C32" s="1">
        <v>2</v>
      </c>
      <c r="D32" s="1">
        <v>1</v>
      </c>
      <c r="E32" s="1"/>
      <c r="F32" s="1">
        <v>3</v>
      </c>
      <c r="G32" s="1"/>
      <c r="H32" s="1"/>
      <c r="I32" s="1"/>
      <c r="J32" s="5">
        <f t="shared" si="0"/>
        <v>2</v>
      </c>
      <c r="K32">
        <f t="shared" si="1"/>
        <v>1</v>
      </c>
    </row>
    <row r="33" spans="1:10" x14ac:dyDescent="0.2">
      <c r="A33" s="4">
        <v>31</v>
      </c>
      <c r="B33" s="1"/>
      <c r="C33" s="1"/>
      <c r="D33" s="1"/>
      <c r="E33" s="1"/>
      <c r="F33" s="1"/>
      <c r="G33" s="1"/>
      <c r="H33" s="1"/>
      <c r="I33" s="1"/>
      <c r="J33" s="5"/>
    </row>
    <row r="34" spans="1:10" x14ac:dyDescent="0.2">
      <c r="A34" s="4">
        <v>32</v>
      </c>
      <c r="B34" s="1"/>
      <c r="C34" s="1"/>
      <c r="D34" s="1"/>
      <c r="E34" s="1"/>
      <c r="F34" s="1"/>
      <c r="G34" s="1"/>
      <c r="H34" s="1"/>
      <c r="I34" s="1"/>
      <c r="J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1" sqref="K1"/>
    </sheetView>
  </sheetViews>
  <sheetFormatPr baseColWidth="10" defaultColWidth="8.83203125" defaultRowHeight="15" x14ac:dyDescent="0.2"/>
  <sheetData>
    <row r="1" spans="1:11" x14ac:dyDescent="0.2">
      <c r="A1" s="4"/>
      <c r="B1" s="4" t="s">
        <v>6</v>
      </c>
      <c r="C1" s="4" t="s">
        <v>8</v>
      </c>
      <c r="D1" s="4" t="s">
        <v>10</v>
      </c>
      <c r="E1" s="4" t="s">
        <v>11</v>
      </c>
      <c r="F1" s="4" t="s">
        <v>2</v>
      </c>
      <c r="G1" s="4" t="s">
        <v>7</v>
      </c>
      <c r="H1" s="4" t="s">
        <v>9</v>
      </c>
      <c r="I1" s="4" t="s">
        <v>12</v>
      </c>
      <c r="J1" s="5" t="s">
        <v>18</v>
      </c>
      <c r="K1" t="s">
        <v>19</v>
      </c>
    </row>
    <row r="2" spans="1:11" x14ac:dyDescent="0.2">
      <c r="A2" s="4" t="s">
        <v>0</v>
      </c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  <c r="G2" s="4" t="s">
        <v>5</v>
      </c>
      <c r="H2" s="4" t="s">
        <v>5</v>
      </c>
      <c r="I2" s="4" t="s">
        <v>5</v>
      </c>
      <c r="J2" s="5" t="s">
        <v>5</v>
      </c>
      <c r="K2" t="s">
        <v>5</v>
      </c>
    </row>
    <row r="3" spans="1:11" x14ac:dyDescent="0.2">
      <c r="A3" s="4">
        <v>1</v>
      </c>
      <c r="B3" s="1">
        <v>45</v>
      </c>
      <c r="C3" s="1">
        <v>7</v>
      </c>
      <c r="D3" s="1">
        <v>41</v>
      </c>
      <c r="E3" s="1">
        <v>36</v>
      </c>
      <c r="F3" s="1">
        <v>6</v>
      </c>
      <c r="G3" s="1">
        <v>118</v>
      </c>
      <c r="H3" s="1">
        <v>860</v>
      </c>
      <c r="I3" s="1">
        <v>46</v>
      </c>
      <c r="J3" s="5">
        <f>AVERAGE(B3:I3)</f>
        <v>144.875</v>
      </c>
      <c r="K3">
        <f>_xlfn.STDEV.S(B3:I3)</f>
        <v>291.0122420105381</v>
      </c>
    </row>
    <row r="4" spans="1:11" x14ac:dyDescent="0.2">
      <c r="A4" s="4">
        <v>2</v>
      </c>
      <c r="B4" s="1">
        <v>25</v>
      </c>
      <c r="C4" s="1">
        <v>77</v>
      </c>
      <c r="D4" s="1">
        <v>96</v>
      </c>
      <c r="E4" s="1"/>
      <c r="F4" s="1">
        <v>18</v>
      </c>
      <c r="G4" s="1">
        <v>22</v>
      </c>
      <c r="H4" s="1">
        <v>16</v>
      </c>
      <c r="I4" s="1"/>
      <c r="J4" s="5">
        <f t="shared" ref="J4:J32" si="0">AVERAGE(B4:I4)</f>
        <v>42.333333333333336</v>
      </c>
      <c r="K4">
        <f t="shared" ref="K4:K32" si="1">_xlfn.STDEV.S(B4:I4)</f>
        <v>34.875014934285936</v>
      </c>
    </row>
    <row r="5" spans="1:11" x14ac:dyDescent="0.2">
      <c r="A5" s="4">
        <v>3</v>
      </c>
      <c r="B5" s="1">
        <v>2</v>
      </c>
      <c r="C5" s="1"/>
      <c r="D5" s="1"/>
      <c r="E5" s="1"/>
      <c r="F5" s="1"/>
      <c r="G5" s="1"/>
      <c r="H5" s="1"/>
      <c r="I5" s="1"/>
      <c r="J5" s="5">
        <f t="shared" si="0"/>
        <v>2</v>
      </c>
    </row>
    <row r="6" spans="1:11" x14ac:dyDescent="0.2">
      <c r="A6" s="4">
        <v>4</v>
      </c>
      <c r="B6" s="1">
        <v>6</v>
      </c>
      <c r="C6" s="1"/>
      <c r="D6" s="1">
        <v>12</v>
      </c>
      <c r="E6" s="1"/>
      <c r="F6" s="1">
        <v>2</v>
      </c>
      <c r="G6" s="1"/>
      <c r="H6" s="1"/>
      <c r="I6" s="1"/>
      <c r="J6" s="5">
        <f t="shared" si="0"/>
        <v>6.666666666666667</v>
      </c>
      <c r="K6">
        <f t="shared" si="1"/>
        <v>5.0332229568471663</v>
      </c>
    </row>
    <row r="7" spans="1:11" x14ac:dyDescent="0.2">
      <c r="A7" s="4">
        <v>5</v>
      </c>
      <c r="B7" s="1">
        <v>3</v>
      </c>
      <c r="C7" s="1">
        <v>2</v>
      </c>
      <c r="D7" s="1"/>
      <c r="E7" s="1">
        <v>1</v>
      </c>
      <c r="F7" s="1">
        <v>2</v>
      </c>
      <c r="G7" s="1">
        <v>1</v>
      </c>
      <c r="H7" s="1"/>
      <c r="I7" s="1"/>
      <c r="J7" s="5">
        <f t="shared" si="0"/>
        <v>1.8</v>
      </c>
      <c r="K7">
        <f t="shared" si="1"/>
        <v>0.83666002653407567</v>
      </c>
    </row>
    <row r="8" spans="1:11" x14ac:dyDescent="0.2">
      <c r="A8" s="4">
        <v>6</v>
      </c>
      <c r="B8" s="1">
        <v>8</v>
      </c>
      <c r="C8" s="1">
        <v>21</v>
      </c>
      <c r="D8" s="1">
        <v>17</v>
      </c>
      <c r="E8" s="1"/>
      <c r="F8" s="1">
        <v>17</v>
      </c>
      <c r="G8" s="1">
        <v>65</v>
      </c>
      <c r="H8" s="1">
        <v>9</v>
      </c>
      <c r="I8" s="1"/>
      <c r="J8" s="5">
        <f t="shared" si="0"/>
        <v>22.833333333333332</v>
      </c>
      <c r="K8">
        <f t="shared" si="1"/>
        <v>21.264210934494294</v>
      </c>
    </row>
    <row r="9" spans="1:11" x14ac:dyDescent="0.2">
      <c r="A9" s="4">
        <v>7</v>
      </c>
      <c r="B9" s="1"/>
      <c r="C9" s="1"/>
      <c r="D9" s="1"/>
      <c r="E9" s="1"/>
      <c r="F9" s="1"/>
      <c r="G9" s="1"/>
      <c r="H9" s="1"/>
      <c r="I9" s="1"/>
      <c r="J9" s="5"/>
    </row>
    <row r="10" spans="1:11" x14ac:dyDescent="0.2">
      <c r="A10" s="4">
        <v>8</v>
      </c>
      <c r="B10" s="1"/>
      <c r="C10" s="1"/>
      <c r="D10" s="1">
        <v>42</v>
      </c>
      <c r="E10" s="1"/>
      <c r="F10" s="1">
        <v>6</v>
      </c>
      <c r="G10" s="1"/>
      <c r="H10" s="1"/>
      <c r="I10" s="1"/>
      <c r="J10" s="5">
        <f t="shared" si="0"/>
        <v>24</v>
      </c>
      <c r="K10">
        <f t="shared" si="1"/>
        <v>25.45584412271571</v>
      </c>
    </row>
    <row r="11" spans="1:11" x14ac:dyDescent="0.2">
      <c r="A11" s="4">
        <v>9</v>
      </c>
      <c r="B11" s="1"/>
      <c r="C11" s="1"/>
      <c r="D11" s="1">
        <v>23</v>
      </c>
      <c r="E11" s="1">
        <v>3</v>
      </c>
      <c r="F11" s="1">
        <v>3</v>
      </c>
      <c r="G11" s="1"/>
      <c r="H11" s="1">
        <v>3</v>
      </c>
      <c r="I11" s="1">
        <v>4</v>
      </c>
      <c r="J11" s="5">
        <f t="shared" si="0"/>
        <v>7.2</v>
      </c>
      <c r="K11">
        <f t="shared" si="1"/>
        <v>8.8430763877736585</v>
      </c>
    </row>
    <row r="12" spans="1:11" x14ac:dyDescent="0.2">
      <c r="A12" s="4">
        <v>10</v>
      </c>
      <c r="B12" s="1"/>
      <c r="C12" s="1">
        <v>13</v>
      </c>
      <c r="D12" s="1">
        <v>53</v>
      </c>
      <c r="E12" s="1"/>
      <c r="F12" s="1">
        <v>11</v>
      </c>
      <c r="G12" s="1"/>
      <c r="H12" s="1"/>
      <c r="I12" s="1"/>
      <c r="J12" s="5">
        <f t="shared" si="0"/>
        <v>25.666666666666668</v>
      </c>
      <c r="K12">
        <f t="shared" si="1"/>
        <v>23.692474191889147</v>
      </c>
    </row>
    <row r="13" spans="1:11" x14ac:dyDescent="0.2">
      <c r="A13" s="4">
        <v>11</v>
      </c>
      <c r="B13" s="1"/>
      <c r="C13" s="1"/>
      <c r="D13" s="1"/>
      <c r="E13" s="1"/>
      <c r="F13" s="1"/>
      <c r="G13" s="1"/>
      <c r="H13" s="1"/>
      <c r="I13" s="1"/>
      <c r="J13" s="5"/>
    </row>
    <row r="14" spans="1:11" x14ac:dyDescent="0.2">
      <c r="A14" s="4">
        <v>12</v>
      </c>
      <c r="B14" s="1"/>
      <c r="C14" s="1"/>
      <c r="D14" s="1">
        <v>28</v>
      </c>
      <c r="E14" s="1"/>
      <c r="F14" s="1"/>
      <c r="G14" s="1"/>
      <c r="H14" s="1"/>
      <c r="I14" s="1"/>
      <c r="J14" s="5">
        <f t="shared" si="0"/>
        <v>28</v>
      </c>
    </row>
    <row r="15" spans="1:11" x14ac:dyDescent="0.2">
      <c r="A15" s="4">
        <v>13</v>
      </c>
      <c r="B15" s="1"/>
      <c r="C15" s="1"/>
      <c r="D15" s="1">
        <v>18</v>
      </c>
      <c r="E15" s="1"/>
      <c r="F15" s="1">
        <v>3</v>
      </c>
      <c r="G15" s="1"/>
      <c r="H15" s="1"/>
      <c r="I15" s="1"/>
      <c r="J15" s="5">
        <f t="shared" si="0"/>
        <v>10.5</v>
      </c>
      <c r="K15">
        <f t="shared" si="1"/>
        <v>10.606601717798213</v>
      </c>
    </row>
    <row r="16" spans="1:11" x14ac:dyDescent="0.2">
      <c r="A16" s="4">
        <v>14</v>
      </c>
      <c r="B16" s="1">
        <v>37</v>
      </c>
      <c r="C16" s="1">
        <v>31</v>
      </c>
      <c r="D16" s="1">
        <v>81</v>
      </c>
      <c r="E16" s="1"/>
      <c r="F16" s="1">
        <v>3</v>
      </c>
      <c r="G16" s="1">
        <v>7</v>
      </c>
      <c r="H16" s="1"/>
      <c r="I16" s="1"/>
      <c r="J16" s="5">
        <f t="shared" si="0"/>
        <v>31.8</v>
      </c>
      <c r="K16">
        <f t="shared" si="1"/>
        <v>31.196153609058921</v>
      </c>
    </row>
    <row r="17" spans="1:11" x14ac:dyDescent="0.2">
      <c r="A17" s="4">
        <v>15</v>
      </c>
      <c r="B17" s="1"/>
      <c r="C17" s="1"/>
      <c r="D17" s="1"/>
      <c r="E17" s="1"/>
      <c r="F17" s="1"/>
      <c r="G17" s="1"/>
      <c r="H17" s="1"/>
      <c r="I17" s="1"/>
      <c r="J17" s="5"/>
    </row>
    <row r="18" spans="1:11" x14ac:dyDescent="0.2">
      <c r="A18" s="4">
        <v>16</v>
      </c>
      <c r="B18" s="1"/>
      <c r="C18" s="1"/>
      <c r="D18" s="1">
        <v>2</v>
      </c>
      <c r="E18" s="1"/>
      <c r="F18" s="1"/>
      <c r="G18" s="1"/>
      <c r="H18" s="1"/>
      <c r="I18" s="1"/>
      <c r="J18" s="5">
        <f t="shared" si="0"/>
        <v>2</v>
      </c>
    </row>
    <row r="19" spans="1:11" x14ac:dyDescent="0.2">
      <c r="A19" s="4">
        <v>17</v>
      </c>
      <c r="B19" s="1">
        <v>14</v>
      </c>
      <c r="C19" s="1">
        <v>20</v>
      </c>
      <c r="D19" s="1"/>
      <c r="E19" s="1">
        <v>179</v>
      </c>
      <c r="F19" s="1">
        <v>7</v>
      </c>
      <c r="G19" s="1"/>
      <c r="H19" s="1">
        <v>29</v>
      </c>
      <c r="I19" s="1">
        <v>5</v>
      </c>
      <c r="J19" s="5">
        <f t="shared" si="0"/>
        <v>42.333333333333336</v>
      </c>
      <c r="K19">
        <f t="shared" si="1"/>
        <v>67.526784809190104</v>
      </c>
    </row>
    <row r="20" spans="1:11" x14ac:dyDescent="0.2">
      <c r="A20" s="4">
        <v>18</v>
      </c>
      <c r="B20" s="1">
        <v>6</v>
      </c>
      <c r="C20" s="1">
        <v>28</v>
      </c>
      <c r="D20" s="1">
        <v>32</v>
      </c>
      <c r="E20" s="1">
        <v>17</v>
      </c>
      <c r="F20" s="1">
        <v>17</v>
      </c>
      <c r="G20" s="1">
        <v>2</v>
      </c>
      <c r="H20" s="1">
        <v>103</v>
      </c>
      <c r="I20" s="1">
        <v>6</v>
      </c>
      <c r="J20" s="5">
        <f t="shared" si="0"/>
        <v>26.375</v>
      </c>
      <c r="K20">
        <f t="shared" si="1"/>
        <v>32.745501326790787</v>
      </c>
    </row>
    <row r="21" spans="1:11" x14ac:dyDescent="0.2">
      <c r="A21" s="4">
        <v>19</v>
      </c>
      <c r="B21" s="1"/>
      <c r="C21" s="1"/>
      <c r="D21" s="1"/>
      <c r="E21" s="1"/>
      <c r="F21" s="1"/>
      <c r="G21" s="1"/>
      <c r="H21" s="1"/>
      <c r="I21" s="1"/>
      <c r="J21" s="5"/>
    </row>
    <row r="22" spans="1:11" x14ac:dyDescent="0.2">
      <c r="A22" s="4">
        <v>20</v>
      </c>
      <c r="B22" s="1"/>
      <c r="C22" s="1">
        <v>2</v>
      </c>
      <c r="D22" s="1">
        <v>14</v>
      </c>
      <c r="E22" s="1">
        <v>1</v>
      </c>
      <c r="F22" s="1"/>
      <c r="G22" s="1"/>
      <c r="H22" s="1"/>
      <c r="I22" s="1"/>
      <c r="J22" s="5">
        <f t="shared" si="0"/>
        <v>5.666666666666667</v>
      </c>
      <c r="K22">
        <f t="shared" si="1"/>
        <v>7.2341781380702352</v>
      </c>
    </row>
    <row r="23" spans="1:11" x14ac:dyDescent="0.2">
      <c r="A23" s="4">
        <v>21</v>
      </c>
      <c r="B23" s="1"/>
      <c r="C23" s="1">
        <v>9</v>
      </c>
      <c r="D23" s="1"/>
      <c r="E23" s="1">
        <v>8</v>
      </c>
      <c r="F23" s="1">
        <v>7</v>
      </c>
      <c r="G23" s="1"/>
      <c r="H23" s="1"/>
      <c r="I23" s="1"/>
      <c r="J23" s="5">
        <f t="shared" si="0"/>
        <v>8</v>
      </c>
      <c r="K23">
        <f t="shared" si="1"/>
        <v>1</v>
      </c>
    </row>
    <row r="24" spans="1:11" x14ac:dyDescent="0.2">
      <c r="A24" s="4">
        <v>22</v>
      </c>
      <c r="B24" s="1"/>
      <c r="C24" s="1">
        <v>42</v>
      </c>
      <c r="D24" s="1">
        <v>24</v>
      </c>
      <c r="E24" s="1"/>
      <c r="F24" s="1">
        <v>18</v>
      </c>
      <c r="G24" s="1"/>
      <c r="H24" s="1"/>
      <c r="I24" s="1"/>
      <c r="J24" s="5">
        <f t="shared" si="0"/>
        <v>28</v>
      </c>
      <c r="K24">
        <f t="shared" si="1"/>
        <v>12.489995996796797</v>
      </c>
    </row>
    <row r="25" spans="1:11" x14ac:dyDescent="0.2">
      <c r="A25" s="4">
        <v>23</v>
      </c>
      <c r="B25" s="1"/>
      <c r="C25" s="1"/>
      <c r="D25" s="1"/>
      <c r="E25" s="1"/>
      <c r="F25" s="1"/>
      <c r="G25" s="1"/>
      <c r="H25" s="1"/>
      <c r="I25" s="1"/>
      <c r="J25" s="5"/>
    </row>
    <row r="26" spans="1:11" x14ac:dyDescent="0.2">
      <c r="A26" s="4">
        <v>24</v>
      </c>
      <c r="B26" s="1"/>
      <c r="C26" s="1"/>
      <c r="D26" s="1">
        <v>1</v>
      </c>
      <c r="E26" s="1"/>
      <c r="F26" s="1"/>
      <c r="G26" s="1"/>
      <c r="H26" s="1"/>
      <c r="I26" s="1"/>
      <c r="J26" s="5">
        <f t="shared" si="0"/>
        <v>1</v>
      </c>
    </row>
    <row r="27" spans="1:11" x14ac:dyDescent="0.2">
      <c r="A27" s="4">
        <v>25</v>
      </c>
      <c r="B27" s="1"/>
      <c r="C27" s="1"/>
      <c r="D27" s="1">
        <v>1</v>
      </c>
      <c r="E27" s="1">
        <v>9</v>
      </c>
      <c r="F27" s="1">
        <v>3</v>
      </c>
      <c r="G27" s="1"/>
      <c r="H27" s="1">
        <v>55</v>
      </c>
      <c r="I27" s="1">
        <v>12</v>
      </c>
      <c r="J27" s="5">
        <f t="shared" si="0"/>
        <v>16</v>
      </c>
      <c r="K27">
        <f t="shared" si="1"/>
        <v>22.248595461286989</v>
      </c>
    </row>
    <row r="28" spans="1:11" x14ac:dyDescent="0.2">
      <c r="A28" s="4">
        <v>26</v>
      </c>
      <c r="B28" s="1"/>
      <c r="C28" s="1">
        <v>12</v>
      </c>
      <c r="D28" s="1">
        <v>8</v>
      </c>
      <c r="E28" s="1"/>
      <c r="F28" s="1">
        <v>3</v>
      </c>
      <c r="G28" s="1"/>
      <c r="H28" s="1">
        <v>5</v>
      </c>
      <c r="I28" s="1">
        <v>5</v>
      </c>
      <c r="J28" s="5">
        <f t="shared" si="0"/>
        <v>6.6</v>
      </c>
      <c r="K28">
        <f t="shared" si="1"/>
        <v>3.5071355833500362</v>
      </c>
    </row>
    <row r="29" spans="1:11" x14ac:dyDescent="0.2">
      <c r="A29" s="4">
        <v>27</v>
      </c>
      <c r="B29" s="1"/>
      <c r="C29" s="1"/>
      <c r="D29" s="1"/>
      <c r="E29" s="1"/>
      <c r="F29" s="1"/>
      <c r="G29" s="1"/>
      <c r="H29" s="1"/>
      <c r="I29" s="1"/>
      <c r="J29" s="5"/>
    </row>
    <row r="30" spans="1:11" x14ac:dyDescent="0.2">
      <c r="A30" s="4">
        <v>28</v>
      </c>
      <c r="B30" s="1"/>
      <c r="C30" s="1"/>
      <c r="D30" s="1"/>
      <c r="E30" s="1"/>
      <c r="F30" s="1"/>
      <c r="G30" s="1"/>
      <c r="H30" s="1"/>
      <c r="I30" s="1"/>
      <c r="J30" s="5"/>
    </row>
    <row r="31" spans="1:11" x14ac:dyDescent="0.2">
      <c r="A31" s="4">
        <v>29</v>
      </c>
      <c r="B31" s="1"/>
      <c r="C31" s="1"/>
      <c r="D31" s="1"/>
      <c r="E31" s="1"/>
      <c r="F31" s="1">
        <v>1</v>
      </c>
      <c r="G31" s="1"/>
      <c r="H31" s="1"/>
      <c r="I31" s="1"/>
      <c r="J31" s="5">
        <f t="shared" si="0"/>
        <v>1</v>
      </c>
    </row>
    <row r="32" spans="1:11" x14ac:dyDescent="0.2">
      <c r="A32" s="4">
        <v>30</v>
      </c>
      <c r="B32" s="1"/>
      <c r="C32" s="1">
        <v>5</v>
      </c>
      <c r="D32" s="1">
        <v>2</v>
      </c>
      <c r="E32" s="1"/>
      <c r="F32" s="1">
        <v>4</v>
      </c>
      <c r="G32" s="1"/>
      <c r="H32" s="1"/>
      <c r="I32" s="1"/>
      <c r="J32" s="5">
        <f t="shared" si="0"/>
        <v>3.6666666666666665</v>
      </c>
      <c r="K32">
        <f t="shared" si="1"/>
        <v>1.5275252316519463</v>
      </c>
    </row>
    <row r="33" spans="1:10" x14ac:dyDescent="0.2">
      <c r="A33" s="4">
        <v>31</v>
      </c>
      <c r="B33" s="1"/>
      <c r="C33" s="1"/>
      <c r="D33" s="1"/>
      <c r="E33" s="1"/>
      <c r="F33" s="1"/>
      <c r="G33" s="1"/>
      <c r="H33" s="1"/>
      <c r="I33" s="1"/>
      <c r="J33" s="5"/>
    </row>
    <row r="34" spans="1:10" x14ac:dyDescent="0.2">
      <c r="A34" s="4">
        <v>32</v>
      </c>
      <c r="B34" s="1"/>
      <c r="C34" s="1"/>
      <c r="D34" s="1"/>
      <c r="E34" s="1"/>
      <c r="F34" s="1"/>
      <c r="G34" s="1"/>
      <c r="H34" s="1"/>
      <c r="I34" s="1"/>
      <c r="J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Microsoft Office User</cp:lastModifiedBy>
  <dcterms:created xsi:type="dcterms:W3CDTF">2019-05-25T22:56:39Z</dcterms:created>
  <dcterms:modified xsi:type="dcterms:W3CDTF">2019-05-29T06:26:55Z</dcterms:modified>
</cp:coreProperties>
</file>