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Rahamat Ullah\Dropbox\NIU  Data Analytics\RA\RA\Analaysed Data\"/>
    </mc:Choice>
  </mc:AlternateContent>
  <xr:revisionPtr revIDLastSave="0" documentId="13_ncr:1_{3E91EDA5-53DE-46CC-9335-0544C6D930BD}" xr6:coauthVersionLast="36" xr6:coauthVersionMax="36" xr10:uidLastSave="{00000000-0000-0000-0000-000000000000}"/>
  <bookViews>
    <workbookView xWindow="0" yWindow="0" windowWidth="12120" windowHeight="2808" xr2:uid="{9058FBB3-C4BC-4CDC-8ABC-3C843B43600D}"/>
  </bookViews>
  <sheets>
    <sheet name="Duration" sheetId="1" r:id="rId1"/>
    <sheet name="Frequency" sheetId="2" r:id="rId2"/>
    <sheet name="Min Duration" sheetId="3" r:id="rId3"/>
    <sheet name="Max Du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  <c r="S33" i="2"/>
  <c r="S3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" i="2"/>
  <c r="Q4" i="3"/>
  <c r="Q7" i="3"/>
  <c r="Q8" i="3"/>
  <c r="Q11" i="3"/>
  <c r="Q12" i="3"/>
  <c r="Q15" i="3"/>
  <c r="Q16" i="3"/>
  <c r="Q19" i="3"/>
  <c r="Q20" i="3"/>
  <c r="Q23" i="3"/>
  <c r="Q24" i="3"/>
  <c r="Q27" i="3"/>
  <c r="Q28" i="3"/>
  <c r="Q31" i="3"/>
  <c r="Q32" i="3"/>
  <c r="Q3" i="3"/>
  <c r="Q4" i="4"/>
  <c r="Q7" i="4"/>
  <c r="Q8" i="4"/>
  <c r="Q11" i="4"/>
  <c r="Q12" i="4"/>
  <c r="Q15" i="4"/>
  <c r="Q16" i="4"/>
  <c r="Q19" i="4"/>
  <c r="Q20" i="4"/>
  <c r="Q23" i="4"/>
  <c r="Q24" i="4"/>
  <c r="Q27" i="4"/>
  <c r="Q28" i="4"/>
  <c r="Q31" i="4"/>
  <c r="Q32" i="4"/>
  <c r="Q3" i="4"/>
  <c r="P4" i="4" l="1"/>
  <c r="P5" i="4"/>
  <c r="P7" i="4"/>
  <c r="P8" i="4"/>
  <c r="P10" i="4"/>
  <c r="P11" i="4"/>
  <c r="P12" i="4"/>
  <c r="P14" i="4"/>
  <c r="P15" i="4"/>
  <c r="P16" i="4"/>
  <c r="P18" i="4"/>
  <c r="P19" i="4"/>
  <c r="P20" i="4"/>
  <c r="P23" i="4"/>
  <c r="P24" i="4"/>
  <c r="P27" i="4"/>
  <c r="P28" i="4"/>
  <c r="P31" i="4"/>
  <c r="P32" i="4"/>
  <c r="P3" i="4"/>
  <c r="P4" i="3"/>
  <c r="P5" i="3"/>
  <c r="P7" i="3"/>
  <c r="P8" i="3"/>
  <c r="P10" i="3"/>
  <c r="P11" i="3"/>
  <c r="P12" i="3"/>
  <c r="P14" i="3"/>
  <c r="P15" i="3"/>
  <c r="P16" i="3"/>
  <c r="P18" i="3"/>
  <c r="P20" i="3"/>
  <c r="P23" i="3"/>
  <c r="P24" i="3"/>
  <c r="P27" i="3"/>
  <c r="P28" i="3"/>
  <c r="P31" i="3"/>
  <c r="P32" i="3"/>
  <c r="P3" i="3"/>
  <c r="Q35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" i="2"/>
  <c r="P3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" i="2"/>
  <c r="Q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3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</calcChain>
</file>

<file path=xl/sharedStrings.xml><?xml version="1.0" encoding="utf-8"?>
<sst xmlns="http://schemas.openxmlformats.org/spreadsheetml/2006/main" count="180" uniqueCount="25">
  <si>
    <t>Duration(s)</t>
  </si>
  <si>
    <t>1-1P</t>
  </si>
  <si>
    <t>1-2A</t>
  </si>
  <si>
    <t>2-3P</t>
  </si>
  <si>
    <t>2-4A</t>
  </si>
  <si>
    <t>5-3A</t>
  </si>
  <si>
    <t>8-6A</t>
  </si>
  <si>
    <t>8-10P</t>
  </si>
  <si>
    <t>10-13P</t>
  </si>
  <si>
    <t>10-14A</t>
  </si>
  <si>
    <t>12-13A</t>
  </si>
  <si>
    <t>12-14P</t>
  </si>
  <si>
    <t>13-15A</t>
  </si>
  <si>
    <t>13-17P</t>
  </si>
  <si>
    <t>13-18A</t>
  </si>
  <si>
    <t>Posture Code</t>
  </si>
  <si>
    <t>Freq</t>
  </si>
  <si>
    <t>Min Duration(s)</t>
  </si>
  <si>
    <t>Max Duration(s)</t>
  </si>
  <si>
    <t>Total</t>
  </si>
  <si>
    <t>Subtotal</t>
  </si>
  <si>
    <t>%</t>
  </si>
  <si>
    <t>Duration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</si>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</sst>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2" xfId="2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402A-4071-40C5-98F2-CAECCAB45161}">
  <dimension ref="A1:S35"/>
  <sheetViews>
    <sheetView tabSelected="1" workbookViewId="0">
      <selection activeCell="U33" sqref="U33"/>
    </sheetView>
  </sheetViews>
  <sheetFormatPr defaultRowHeight="14.4" x14ac:dyDescent="0.3"/>
  <sheetData>
    <row r="1" spans="1:19" x14ac:dyDescent="0.3">
      <c r="A1" s="2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2" t="s">
        <v>12</v>
      </c>
      <c r="I1" s="2" t="s">
        <v>14</v>
      </c>
      <c r="J1" s="2" t="s">
        <v>1</v>
      </c>
      <c r="K1" s="2" t="s">
        <v>3</v>
      </c>
      <c r="L1" s="2" t="s">
        <v>7</v>
      </c>
      <c r="M1" s="2" t="s">
        <v>8</v>
      </c>
      <c r="N1" s="2" t="s">
        <v>11</v>
      </c>
      <c r="O1" s="2" t="s">
        <v>13</v>
      </c>
      <c r="P1" s="3" t="s">
        <v>19</v>
      </c>
      <c r="Q1" t="s">
        <v>21</v>
      </c>
      <c r="R1" t="s">
        <v>23</v>
      </c>
      <c r="S1" t="s">
        <v>24</v>
      </c>
    </row>
    <row r="2" spans="1:19" x14ac:dyDescent="0.3">
      <c r="A2" s="2" t="s">
        <v>15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3" t="s">
        <v>0</v>
      </c>
      <c r="Q2" t="s">
        <v>22</v>
      </c>
      <c r="R2" t="s">
        <v>0</v>
      </c>
      <c r="S2" t="s">
        <v>0</v>
      </c>
    </row>
    <row r="3" spans="1:19" x14ac:dyDescent="0.3">
      <c r="A3" s="2">
        <v>1</v>
      </c>
      <c r="B3" s="1">
        <v>736</v>
      </c>
      <c r="C3" s="1">
        <v>0</v>
      </c>
      <c r="D3" s="1">
        <v>108</v>
      </c>
      <c r="E3" s="1">
        <v>240</v>
      </c>
      <c r="F3" s="1">
        <v>17</v>
      </c>
      <c r="G3" s="1">
        <v>65</v>
      </c>
      <c r="H3" s="1">
        <v>131</v>
      </c>
      <c r="I3" s="1">
        <v>597</v>
      </c>
      <c r="J3" s="1">
        <v>723</v>
      </c>
      <c r="K3" s="1">
        <v>310</v>
      </c>
      <c r="L3" s="1">
        <v>552</v>
      </c>
      <c r="M3" s="1">
        <v>383</v>
      </c>
      <c r="N3" s="1">
        <v>797</v>
      </c>
      <c r="O3" s="1">
        <v>418</v>
      </c>
      <c r="P3" s="3">
        <f>SUM(B3:O3)</f>
        <v>5077</v>
      </c>
      <c r="Q3">
        <f>P3/15386*100</f>
        <v>32.997530222279998</v>
      </c>
      <c r="R3">
        <f>AVERAGE(B3:O3)</f>
        <v>362.64285714285717</v>
      </c>
      <c r="S3">
        <f>_xlfn.STDEV.S(B3:O3)</f>
        <v>281.21456553338743</v>
      </c>
    </row>
    <row r="4" spans="1:19" x14ac:dyDescent="0.3">
      <c r="A4" s="2">
        <v>2</v>
      </c>
      <c r="B4" s="1">
        <v>127</v>
      </c>
      <c r="C4" s="1">
        <v>133</v>
      </c>
      <c r="D4" s="1">
        <v>89</v>
      </c>
      <c r="E4" s="1">
        <v>434</v>
      </c>
      <c r="F4" s="1">
        <v>0</v>
      </c>
      <c r="G4" s="1">
        <v>13</v>
      </c>
      <c r="H4" s="1">
        <v>18</v>
      </c>
      <c r="I4" s="1">
        <v>54</v>
      </c>
      <c r="J4" s="1">
        <v>19</v>
      </c>
      <c r="K4" s="1">
        <v>36</v>
      </c>
      <c r="L4" s="1">
        <v>23</v>
      </c>
      <c r="M4" s="1">
        <v>26</v>
      </c>
      <c r="N4" s="1">
        <v>367</v>
      </c>
      <c r="O4" s="1">
        <v>0</v>
      </c>
      <c r="P4" s="3">
        <f t="shared" ref="P4:P34" si="0">SUM(B4:O4)</f>
        <v>1339</v>
      </c>
      <c r="Q4">
        <f t="shared" ref="Q4:Q34" si="1">P4/15386*100</f>
        <v>8.7027167554920055</v>
      </c>
      <c r="R4">
        <f t="shared" ref="R4:R34" si="2">AVERAGE(B4:O4)</f>
        <v>95.642857142857139</v>
      </c>
      <c r="S4">
        <f t="shared" ref="S4:S34" si="3">_xlfn.STDEV.S(B4:O4)</f>
        <v>136.71678032333128</v>
      </c>
    </row>
    <row r="5" spans="1:19" x14ac:dyDescent="0.3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10</v>
      </c>
      <c r="O5" s="1">
        <v>0</v>
      </c>
      <c r="P5" s="3">
        <f t="shared" si="0"/>
        <v>10</v>
      </c>
      <c r="Q5">
        <f t="shared" si="1"/>
        <v>6.4994150526452618E-2</v>
      </c>
      <c r="R5">
        <f t="shared" si="2"/>
        <v>0.7142857142857143</v>
      </c>
      <c r="S5">
        <f t="shared" si="3"/>
        <v>2.6726124191242437</v>
      </c>
    </row>
    <row r="6" spans="1:19" x14ac:dyDescent="0.3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 x14ac:dyDescent="0.3">
      <c r="A7" s="2">
        <v>5</v>
      </c>
      <c r="B7" s="1">
        <v>64</v>
      </c>
      <c r="C7" s="1">
        <v>0</v>
      </c>
      <c r="D7" s="1">
        <v>8</v>
      </c>
      <c r="E7" s="1">
        <v>24</v>
      </c>
      <c r="F7" s="1">
        <v>0</v>
      </c>
      <c r="G7" s="1">
        <v>0</v>
      </c>
      <c r="H7" s="1">
        <v>0</v>
      </c>
      <c r="I7" s="1">
        <v>0</v>
      </c>
      <c r="J7" s="1">
        <v>28</v>
      </c>
      <c r="K7" s="1">
        <v>0</v>
      </c>
      <c r="L7" s="1">
        <v>113</v>
      </c>
      <c r="M7" s="1">
        <v>73</v>
      </c>
      <c r="N7" s="1">
        <v>7</v>
      </c>
      <c r="O7" s="1">
        <v>129</v>
      </c>
      <c r="P7" s="3">
        <f t="shared" si="0"/>
        <v>446</v>
      </c>
      <c r="Q7">
        <f t="shared" si="1"/>
        <v>2.8987391134797869</v>
      </c>
      <c r="R7">
        <f t="shared" si="2"/>
        <v>31.857142857142858</v>
      </c>
      <c r="S7">
        <f t="shared" si="3"/>
        <v>44.807034377096748</v>
      </c>
    </row>
    <row r="8" spans="1:19" x14ac:dyDescent="0.3">
      <c r="A8" s="2">
        <v>6</v>
      </c>
      <c r="B8" s="1">
        <v>375</v>
      </c>
      <c r="C8" s="1">
        <v>44</v>
      </c>
      <c r="D8" s="1">
        <v>95</v>
      </c>
      <c r="E8" s="1">
        <v>210</v>
      </c>
      <c r="F8" s="1">
        <v>0</v>
      </c>
      <c r="G8" s="1">
        <v>1</v>
      </c>
      <c r="H8" s="1">
        <v>0</v>
      </c>
      <c r="I8" s="1">
        <v>0</v>
      </c>
      <c r="J8" s="1">
        <v>31</v>
      </c>
      <c r="K8" s="1">
        <v>0</v>
      </c>
      <c r="L8" s="1">
        <v>17</v>
      </c>
      <c r="M8" s="1">
        <v>0</v>
      </c>
      <c r="N8" s="1">
        <v>6</v>
      </c>
      <c r="O8" s="1">
        <v>0</v>
      </c>
      <c r="P8" s="3">
        <f t="shared" si="0"/>
        <v>779</v>
      </c>
      <c r="Q8">
        <f t="shared" si="1"/>
        <v>5.063044326010659</v>
      </c>
      <c r="R8">
        <f t="shared" si="2"/>
        <v>55.642857142857146</v>
      </c>
      <c r="S8">
        <f t="shared" si="3"/>
        <v>108.7082242609915</v>
      </c>
    </row>
    <row r="9" spans="1:19" x14ac:dyDescent="0.3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3">
        <f t="shared" si="0"/>
        <v>0</v>
      </c>
      <c r="Q9">
        <f t="shared" si="1"/>
        <v>0</v>
      </c>
      <c r="R9">
        <f t="shared" si="2"/>
        <v>0</v>
      </c>
      <c r="S9">
        <f t="shared" si="3"/>
        <v>0</v>
      </c>
    </row>
    <row r="10" spans="1:19" x14ac:dyDescent="0.3">
      <c r="A10" s="2">
        <v>8</v>
      </c>
      <c r="B10" s="1">
        <v>15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3">
        <f t="shared" si="0"/>
        <v>15</v>
      </c>
      <c r="Q10">
        <f t="shared" si="1"/>
        <v>9.7491225789678934E-2</v>
      </c>
      <c r="R10">
        <f t="shared" si="2"/>
        <v>1.0714285714285714</v>
      </c>
      <c r="S10">
        <f t="shared" si="3"/>
        <v>4.0089186286863656</v>
      </c>
    </row>
    <row r="11" spans="1:19" x14ac:dyDescent="0.3">
      <c r="A11" s="2">
        <v>9</v>
      </c>
      <c r="B11" s="1">
        <v>0</v>
      </c>
      <c r="C11" s="1">
        <v>1</v>
      </c>
      <c r="D11" s="1">
        <v>254</v>
      </c>
      <c r="E11" s="1">
        <v>0</v>
      </c>
      <c r="F11" s="1">
        <v>0</v>
      </c>
      <c r="G11" s="1">
        <v>0</v>
      </c>
      <c r="H11" s="1">
        <v>4</v>
      </c>
      <c r="I11" s="1">
        <v>192</v>
      </c>
      <c r="J11" s="1">
        <v>96</v>
      </c>
      <c r="K11" s="1">
        <v>141</v>
      </c>
      <c r="L11" s="1">
        <v>17</v>
      </c>
      <c r="M11" s="1">
        <v>0</v>
      </c>
      <c r="N11" s="1">
        <v>0</v>
      </c>
      <c r="O11" s="1">
        <v>186</v>
      </c>
      <c r="P11" s="3">
        <f t="shared" si="0"/>
        <v>891</v>
      </c>
      <c r="Q11">
        <f t="shared" si="1"/>
        <v>5.7909788119069283</v>
      </c>
      <c r="R11">
        <f t="shared" si="2"/>
        <v>63.642857142857146</v>
      </c>
      <c r="S11">
        <f t="shared" si="3"/>
        <v>91.430181132807689</v>
      </c>
    </row>
    <row r="12" spans="1:19" x14ac:dyDescent="0.3">
      <c r="A12" s="2">
        <v>10</v>
      </c>
      <c r="B12" s="1">
        <v>0</v>
      </c>
      <c r="C12" s="1">
        <v>200</v>
      </c>
      <c r="D12" s="1">
        <v>537</v>
      </c>
      <c r="E12" s="1">
        <v>8</v>
      </c>
      <c r="F12" s="1">
        <v>0</v>
      </c>
      <c r="G12" s="1">
        <v>0</v>
      </c>
      <c r="H12" s="1">
        <v>0</v>
      </c>
      <c r="I12" s="1">
        <v>188</v>
      </c>
      <c r="J12" s="1">
        <v>20</v>
      </c>
      <c r="K12" s="1">
        <v>99</v>
      </c>
      <c r="L12" s="1">
        <v>0</v>
      </c>
      <c r="M12" s="1">
        <v>0</v>
      </c>
      <c r="N12" s="1">
        <v>13</v>
      </c>
      <c r="O12" s="1">
        <v>0</v>
      </c>
      <c r="P12" s="3">
        <f t="shared" si="0"/>
        <v>1065</v>
      </c>
      <c r="Q12">
        <f t="shared" si="1"/>
        <v>6.9218770310672042</v>
      </c>
      <c r="R12">
        <f t="shared" si="2"/>
        <v>76.071428571428569</v>
      </c>
      <c r="S12">
        <f t="shared" si="3"/>
        <v>150.16168941189017</v>
      </c>
    </row>
    <row r="13" spans="1:19" x14ac:dyDescent="0.3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3">
        <f t="shared" si="0"/>
        <v>0</v>
      </c>
      <c r="Q13">
        <f t="shared" si="1"/>
        <v>0</v>
      </c>
      <c r="R13">
        <f t="shared" si="2"/>
        <v>0</v>
      </c>
      <c r="S13">
        <f t="shared" si="3"/>
        <v>0</v>
      </c>
    </row>
    <row r="14" spans="1:19" x14ac:dyDescent="0.3">
      <c r="A14" s="2">
        <v>12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3">
        <f t="shared" si="0"/>
        <v>1</v>
      </c>
      <c r="Q14">
        <f t="shared" si="1"/>
        <v>6.4994150526452629E-3</v>
      </c>
      <c r="R14">
        <f t="shared" si="2"/>
        <v>7.1428571428571425E-2</v>
      </c>
      <c r="S14">
        <f t="shared" si="3"/>
        <v>0.2672612419124244</v>
      </c>
    </row>
    <row r="15" spans="1:19" x14ac:dyDescent="0.3">
      <c r="A15" s="2">
        <v>13</v>
      </c>
      <c r="B15" s="1">
        <v>0</v>
      </c>
      <c r="C15" s="1">
        <v>0</v>
      </c>
      <c r="D15" s="1">
        <v>80</v>
      </c>
      <c r="E15" s="1">
        <v>0</v>
      </c>
      <c r="F15" s="1">
        <v>0</v>
      </c>
      <c r="G15" s="1">
        <v>0</v>
      </c>
      <c r="H15" s="1">
        <v>6</v>
      </c>
      <c r="I15" s="1">
        <v>0</v>
      </c>
      <c r="J15" s="1">
        <v>4</v>
      </c>
      <c r="K15" s="1">
        <v>8</v>
      </c>
      <c r="L15" s="1">
        <v>0</v>
      </c>
      <c r="M15" s="1">
        <v>0</v>
      </c>
      <c r="N15" s="1">
        <v>0</v>
      </c>
      <c r="O15" s="1">
        <v>4</v>
      </c>
      <c r="P15" s="3">
        <f t="shared" si="0"/>
        <v>102</v>
      </c>
      <c r="Q15">
        <f t="shared" si="1"/>
        <v>0.66294033536981667</v>
      </c>
      <c r="R15">
        <f t="shared" si="2"/>
        <v>7.2857142857142856</v>
      </c>
      <c r="S15">
        <f t="shared" si="3"/>
        <v>21.102054480469508</v>
      </c>
    </row>
    <row r="16" spans="1:19" x14ac:dyDescent="0.3">
      <c r="A16" s="2">
        <v>14</v>
      </c>
      <c r="B16" s="1">
        <v>0</v>
      </c>
      <c r="C16" s="1">
        <v>3</v>
      </c>
      <c r="D16" s="1">
        <v>720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3">
        <f t="shared" si="0"/>
        <v>744</v>
      </c>
      <c r="Q16">
        <f t="shared" si="1"/>
        <v>4.8355647991680746</v>
      </c>
      <c r="R16">
        <f t="shared" si="2"/>
        <v>53.142857142857146</v>
      </c>
      <c r="S16">
        <f t="shared" si="3"/>
        <v>191.9935324002256</v>
      </c>
    </row>
    <row r="17" spans="1:19" x14ac:dyDescent="0.3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">
        <f t="shared" si="0"/>
        <v>0</v>
      </c>
      <c r="Q17">
        <f t="shared" si="1"/>
        <v>0</v>
      </c>
      <c r="R17">
        <f t="shared" si="2"/>
        <v>0</v>
      </c>
      <c r="S17">
        <f t="shared" si="3"/>
        <v>0</v>
      </c>
    </row>
    <row r="18" spans="1:19" x14ac:dyDescent="0.3">
      <c r="A18" s="2">
        <v>16</v>
      </c>
      <c r="B18" s="1">
        <v>0</v>
      </c>
      <c r="C18" s="1">
        <v>0</v>
      </c>
      <c r="D18" s="1">
        <v>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3">
        <f t="shared" si="0"/>
        <v>7</v>
      </c>
      <c r="Q18">
        <f t="shared" si="1"/>
        <v>4.5495905368516838E-2</v>
      </c>
      <c r="R18">
        <f t="shared" si="2"/>
        <v>0.5</v>
      </c>
      <c r="S18">
        <f t="shared" si="3"/>
        <v>1.8708286933869707</v>
      </c>
    </row>
    <row r="19" spans="1:19" x14ac:dyDescent="0.3">
      <c r="A19" s="2">
        <v>17</v>
      </c>
      <c r="B19" s="1">
        <v>131</v>
      </c>
      <c r="C19" s="1">
        <v>0</v>
      </c>
      <c r="D19" s="1">
        <v>24</v>
      </c>
      <c r="E19" s="1">
        <v>7</v>
      </c>
      <c r="F19" s="1">
        <v>222</v>
      </c>
      <c r="G19" s="1">
        <v>573</v>
      </c>
      <c r="H19" s="1">
        <v>833</v>
      </c>
      <c r="I19" s="1">
        <v>0</v>
      </c>
      <c r="J19" s="1">
        <v>194</v>
      </c>
      <c r="K19" s="1">
        <v>83</v>
      </c>
      <c r="L19" s="1">
        <v>80</v>
      </c>
      <c r="M19" s="1">
        <v>1</v>
      </c>
      <c r="N19" s="1">
        <v>0</v>
      </c>
      <c r="O19" s="1">
        <v>167</v>
      </c>
      <c r="P19" s="3">
        <f t="shared" si="0"/>
        <v>2315</v>
      </c>
      <c r="Q19">
        <f t="shared" si="1"/>
        <v>15.046145846873781</v>
      </c>
      <c r="R19">
        <f t="shared" si="2"/>
        <v>165.35714285714286</v>
      </c>
      <c r="S19">
        <f t="shared" si="3"/>
        <v>245.77995384954752</v>
      </c>
    </row>
    <row r="20" spans="1:19" x14ac:dyDescent="0.3">
      <c r="A20" s="2">
        <v>18</v>
      </c>
      <c r="B20" s="1">
        <v>0</v>
      </c>
      <c r="C20" s="1">
        <v>3</v>
      </c>
      <c r="D20" s="1">
        <v>26</v>
      </c>
      <c r="E20" s="1">
        <v>4</v>
      </c>
      <c r="F20" s="1">
        <v>75</v>
      </c>
      <c r="G20" s="1">
        <v>255</v>
      </c>
      <c r="H20" s="1">
        <v>108</v>
      </c>
      <c r="I20" s="1">
        <v>0</v>
      </c>
      <c r="J20" s="1">
        <v>9</v>
      </c>
      <c r="K20" s="1">
        <v>95</v>
      </c>
      <c r="L20" s="1">
        <v>5</v>
      </c>
      <c r="M20" s="1">
        <v>0</v>
      </c>
      <c r="N20" s="1">
        <v>0</v>
      </c>
      <c r="O20" s="1">
        <v>3</v>
      </c>
      <c r="P20" s="3">
        <f t="shared" si="0"/>
        <v>583</v>
      </c>
      <c r="Q20">
        <f t="shared" si="1"/>
        <v>3.7891589756921875</v>
      </c>
      <c r="R20">
        <f t="shared" si="2"/>
        <v>41.642857142857146</v>
      </c>
      <c r="S20">
        <f t="shared" si="3"/>
        <v>72.258730793061787</v>
      </c>
    </row>
    <row r="21" spans="1:19" x14ac:dyDescent="0.3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3">
        <f t="shared" si="0"/>
        <v>0</v>
      </c>
      <c r="Q21">
        <f t="shared" si="1"/>
        <v>0</v>
      </c>
      <c r="R21">
        <f t="shared" si="2"/>
        <v>0</v>
      </c>
      <c r="S21">
        <f t="shared" si="3"/>
        <v>0</v>
      </c>
    </row>
    <row r="22" spans="1:19" x14ac:dyDescent="0.3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3">
        <f t="shared" si="0"/>
        <v>0</v>
      </c>
      <c r="Q22">
        <f t="shared" si="1"/>
        <v>0</v>
      </c>
      <c r="R22">
        <f t="shared" si="2"/>
        <v>0</v>
      </c>
      <c r="S22">
        <f t="shared" si="3"/>
        <v>0</v>
      </c>
    </row>
    <row r="23" spans="1:19" x14ac:dyDescent="0.3">
      <c r="A23" s="2">
        <v>21</v>
      </c>
      <c r="B23" s="1">
        <v>100</v>
      </c>
      <c r="C23" s="1">
        <v>0</v>
      </c>
      <c r="D23" s="1">
        <v>5</v>
      </c>
      <c r="E23" s="1">
        <v>3</v>
      </c>
      <c r="F23" s="1">
        <v>0</v>
      </c>
      <c r="G23" s="1">
        <v>67</v>
      </c>
      <c r="H23" s="1">
        <v>24</v>
      </c>
      <c r="I23" s="1">
        <v>0</v>
      </c>
      <c r="J23" s="1">
        <v>5</v>
      </c>
      <c r="K23" s="1">
        <v>0</v>
      </c>
      <c r="L23" s="1">
        <v>66</v>
      </c>
      <c r="M23" s="1">
        <v>1</v>
      </c>
      <c r="N23" s="1">
        <v>0</v>
      </c>
      <c r="O23" s="1">
        <v>42</v>
      </c>
      <c r="P23" s="3">
        <f t="shared" si="0"/>
        <v>313</v>
      </c>
      <c r="Q23">
        <f t="shared" si="1"/>
        <v>2.0343169114779669</v>
      </c>
      <c r="R23">
        <f t="shared" si="2"/>
        <v>22.357142857142858</v>
      </c>
      <c r="S23">
        <f t="shared" si="3"/>
        <v>33.10497788006451</v>
      </c>
    </row>
    <row r="24" spans="1:19" x14ac:dyDescent="0.3">
      <c r="A24" s="2">
        <v>22</v>
      </c>
      <c r="B24" s="1">
        <v>310</v>
      </c>
      <c r="C24" s="1">
        <v>0</v>
      </c>
      <c r="D24" s="1">
        <v>18</v>
      </c>
      <c r="E24" s="1">
        <v>0</v>
      </c>
      <c r="F24" s="1">
        <v>0</v>
      </c>
      <c r="G24" s="1">
        <v>166</v>
      </c>
      <c r="H24" s="1">
        <v>0</v>
      </c>
      <c r="I24" s="1">
        <v>0</v>
      </c>
      <c r="J24" s="1">
        <v>13</v>
      </c>
      <c r="K24" s="1">
        <v>16</v>
      </c>
      <c r="L24" s="1">
        <v>0</v>
      </c>
      <c r="M24" s="1">
        <v>0</v>
      </c>
      <c r="N24" s="1">
        <v>0</v>
      </c>
      <c r="O24" s="1">
        <v>0</v>
      </c>
      <c r="P24" s="3">
        <f t="shared" si="0"/>
        <v>523</v>
      </c>
      <c r="Q24">
        <f t="shared" si="1"/>
        <v>3.3991940725334722</v>
      </c>
      <c r="R24">
        <f t="shared" si="2"/>
        <v>37.357142857142854</v>
      </c>
      <c r="S24">
        <f t="shared" si="3"/>
        <v>89.814858410002472</v>
      </c>
    </row>
    <row r="25" spans="1:19" x14ac:dyDescent="0.3">
      <c r="A25" s="2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3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</row>
    <row r="26" spans="1:19" x14ac:dyDescent="0.3">
      <c r="A26" s="2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3">
        <f t="shared" si="0"/>
        <v>0</v>
      </c>
      <c r="Q26">
        <f t="shared" si="1"/>
        <v>0</v>
      </c>
      <c r="R26">
        <f t="shared" si="2"/>
        <v>0</v>
      </c>
      <c r="S26">
        <f t="shared" si="3"/>
        <v>0</v>
      </c>
    </row>
    <row r="27" spans="1:19" x14ac:dyDescent="0.3">
      <c r="A27" s="2">
        <v>25</v>
      </c>
      <c r="B27" s="1">
        <v>0</v>
      </c>
      <c r="C27" s="1">
        <v>0</v>
      </c>
      <c r="D27" s="1">
        <v>9</v>
      </c>
      <c r="E27" s="1">
        <v>0</v>
      </c>
      <c r="F27" s="1">
        <v>0</v>
      </c>
      <c r="G27" s="1">
        <v>2</v>
      </c>
      <c r="H27" s="1">
        <v>3</v>
      </c>
      <c r="I27" s="1">
        <v>0</v>
      </c>
      <c r="J27" s="1">
        <v>181</v>
      </c>
      <c r="K27" s="1">
        <v>92</v>
      </c>
      <c r="L27" s="1">
        <v>3</v>
      </c>
      <c r="M27" s="1">
        <v>0</v>
      </c>
      <c r="N27" s="1">
        <v>0</v>
      </c>
      <c r="O27" s="1">
        <v>110</v>
      </c>
      <c r="P27" s="3">
        <f t="shared" si="0"/>
        <v>400</v>
      </c>
      <c r="Q27">
        <f t="shared" si="1"/>
        <v>2.5997660210581048</v>
      </c>
      <c r="R27">
        <f t="shared" si="2"/>
        <v>28.571428571428573</v>
      </c>
      <c r="S27">
        <f t="shared" si="3"/>
        <v>56.839469338878196</v>
      </c>
    </row>
    <row r="28" spans="1:19" x14ac:dyDescent="0.3">
      <c r="A28" s="2">
        <v>26</v>
      </c>
      <c r="B28" s="1">
        <v>0</v>
      </c>
      <c r="C28" s="1">
        <v>290</v>
      </c>
      <c r="D28" s="1">
        <v>26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14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3">
        <f t="shared" si="0"/>
        <v>331</v>
      </c>
      <c r="Q28">
        <f t="shared" si="1"/>
        <v>2.1513063824255814</v>
      </c>
      <c r="R28">
        <f t="shared" si="2"/>
        <v>23.642857142857142</v>
      </c>
      <c r="S28">
        <f t="shared" si="3"/>
        <v>77.03506408708374</v>
      </c>
    </row>
    <row r="29" spans="1:19" x14ac:dyDescent="0.3">
      <c r="A29" s="2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3">
        <f t="shared" si="0"/>
        <v>0</v>
      </c>
      <c r="Q29">
        <f t="shared" si="1"/>
        <v>0</v>
      </c>
      <c r="R29">
        <f t="shared" si="2"/>
        <v>0</v>
      </c>
      <c r="S29">
        <f t="shared" si="3"/>
        <v>0</v>
      </c>
    </row>
    <row r="30" spans="1:19" x14ac:dyDescent="0.3">
      <c r="A30" s="2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3">
        <f t="shared" si="0"/>
        <v>0</v>
      </c>
      <c r="Q30">
        <f t="shared" si="1"/>
        <v>0</v>
      </c>
      <c r="R30">
        <f t="shared" si="2"/>
        <v>0</v>
      </c>
      <c r="S30">
        <f t="shared" si="3"/>
        <v>0</v>
      </c>
    </row>
    <row r="31" spans="1:19" x14ac:dyDescent="0.3">
      <c r="A31" s="2">
        <v>29</v>
      </c>
      <c r="B31" s="1">
        <v>0</v>
      </c>
      <c r="C31" s="1">
        <v>0</v>
      </c>
      <c r="D31" s="1">
        <v>51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4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3">
        <f t="shared" si="0"/>
        <v>77</v>
      </c>
      <c r="Q31">
        <f t="shared" si="1"/>
        <v>0.5004549590536852</v>
      </c>
      <c r="R31">
        <f t="shared" si="2"/>
        <v>5.5</v>
      </c>
      <c r="S31">
        <f t="shared" si="3"/>
        <v>14.135334884879535</v>
      </c>
    </row>
    <row r="32" spans="1:19" x14ac:dyDescent="0.3">
      <c r="A32" s="2">
        <v>30</v>
      </c>
      <c r="B32" s="1">
        <v>0</v>
      </c>
      <c r="C32" s="1">
        <v>211</v>
      </c>
      <c r="D32" s="1">
        <v>79</v>
      </c>
      <c r="E32" s="1">
        <v>0</v>
      </c>
      <c r="F32" s="1">
        <v>0</v>
      </c>
      <c r="G32" s="1">
        <v>76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3">
        <f t="shared" si="0"/>
        <v>368</v>
      </c>
      <c r="Q32">
        <f t="shared" si="1"/>
        <v>2.3917847393734566</v>
      </c>
      <c r="R32">
        <f t="shared" si="2"/>
        <v>26.285714285714285</v>
      </c>
      <c r="S32">
        <f t="shared" si="3"/>
        <v>60.04284184765789</v>
      </c>
    </row>
    <row r="33" spans="1:19" x14ac:dyDescent="0.3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">
        <f t="shared" si="0"/>
        <v>0</v>
      </c>
      <c r="Q33">
        <f t="shared" si="1"/>
        <v>0</v>
      </c>
      <c r="R33">
        <f t="shared" si="2"/>
        <v>0</v>
      </c>
      <c r="S33">
        <f t="shared" si="3"/>
        <v>0</v>
      </c>
    </row>
    <row r="34" spans="1:19" x14ac:dyDescent="0.3">
      <c r="A34" s="2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3">
        <f t="shared" si="0"/>
        <v>0</v>
      </c>
      <c r="Q34">
        <f t="shared" si="1"/>
        <v>0</v>
      </c>
      <c r="R34">
        <f t="shared" si="2"/>
        <v>0</v>
      </c>
      <c r="S34">
        <f t="shared" si="3"/>
        <v>0</v>
      </c>
    </row>
    <row r="35" spans="1:19" x14ac:dyDescent="0.3">
      <c r="O35" s="3" t="s">
        <v>20</v>
      </c>
      <c r="P35" s="3">
        <f>SUM(P3:P34)</f>
        <v>15386</v>
      </c>
      <c r="Q35">
        <f>SUM(Q3:Q34)</f>
        <v>100.00000000000001</v>
      </c>
    </row>
  </sheetData>
  <conditionalFormatting sqref="Q1:Q1048576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8D72-4FEB-45B8-A884-8E3D3C6FF31B}">
  <dimension ref="A1:S35"/>
  <sheetViews>
    <sheetView workbookViewId="0">
      <selection activeCell="S1" sqref="R1:S1"/>
    </sheetView>
  </sheetViews>
  <sheetFormatPr defaultRowHeight="14.4" x14ac:dyDescent="0.3"/>
  <sheetData>
    <row r="1" spans="1:19" x14ac:dyDescent="0.3">
      <c r="A1" s="2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2" t="s">
        <v>12</v>
      </c>
      <c r="I1" s="2" t="s">
        <v>14</v>
      </c>
      <c r="J1" s="2" t="s">
        <v>1</v>
      </c>
      <c r="K1" s="2" t="s">
        <v>3</v>
      </c>
      <c r="L1" s="2" t="s">
        <v>7</v>
      </c>
      <c r="M1" s="2" t="s">
        <v>8</v>
      </c>
      <c r="N1" s="2" t="s">
        <v>11</v>
      </c>
      <c r="O1" s="2" t="s">
        <v>13</v>
      </c>
      <c r="P1" s="3" t="s">
        <v>19</v>
      </c>
      <c r="Q1" t="s">
        <v>21</v>
      </c>
      <c r="R1" t="s">
        <v>23</v>
      </c>
      <c r="S1" t="s">
        <v>24</v>
      </c>
    </row>
    <row r="2" spans="1:19" x14ac:dyDescent="0.3">
      <c r="A2" s="2" t="s">
        <v>15</v>
      </c>
      <c r="B2" s="2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  <c r="Q2" t="s">
        <v>16</v>
      </c>
      <c r="R2" t="s">
        <v>16</v>
      </c>
      <c r="S2" t="s">
        <v>16</v>
      </c>
    </row>
    <row r="3" spans="1:19" x14ac:dyDescent="0.3">
      <c r="A3" s="2">
        <v>1</v>
      </c>
      <c r="B3" s="1">
        <v>7</v>
      </c>
      <c r="C3" s="1">
        <v>0</v>
      </c>
      <c r="D3" s="1">
        <v>14</v>
      </c>
      <c r="E3" s="1">
        <v>17</v>
      </c>
      <c r="F3" s="1">
        <v>1</v>
      </c>
      <c r="G3" s="1">
        <v>3</v>
      </c>
      <c r="H3" s="1">
        <v>11</v>
      </c>
      <c r="I3" s="1">
        <v>4</v>
      </c>
      <c r="J3" s="1">
        <v>43</v>
      </c>
      <c r="K3" s="1">
        <v>31</v>
      </c>
      <c r="L3" s="1">
        <v>19</v>
      </c>
      <c r="M3" s="1">
        <v>5</v>
      </c>
      <c r="N3" s="1">
        <v>25</v>
      </c>
      <c r="O3" s="1">
        <v>24</v>
      </c>
      <c r="P3" s="3">
        <f>SUM(B3:O3)</f>
        <v>204</v>
      </c>
      <c r="Q3">
        <f>P3/917*100</f>
        <v>22.246455834242091</v>
      </c>
      <c r="R3">
        <f>AVERAGE(B3:O3)</f>
        <v>14.571428571428571</v>
      </c>
      <c r="S3">
        <f>_xlfn.STDEV.S(B3:O3)</f>
        <v>12.726195187723784</v>
      </c>
    </row>
    <row r="4" spans="1:19" x14ac:dyDescent="0.3">
      <c r="A4" s="2">
        <v>2</v>
      </c>
      <c r="B4" s="1">
        <v>9</v>
      </c>
      <c r="C4" s="1">
        <v>6</v>
      </c>
      <c r="D4" s="1">
        <v>18</v>
      </c>
      <c r="E4" s="1">
        <v>23</v>
      </c>
      <c r="F4" s="1">
        <v>0</v>
      </c>
      <c r="G4" s="1">
        <v>1</v>
      </c>
      <c r="H4" s="1">
        <v>3</v>
      </c>
      <c r="I4" s="1">
        <v>2</v>
      </c>
      <c r="J4" s="1">
        <v>6</v>
      </c>
      <c r="K4" s="1">
        <v>10</v>
      </c>
      <c r="L4" s="1">
        <v>6</v>
      </c>
      <c r="M4" s="1">
        <v>3</v>
      </c>
      <c r="N4" s="1">
        <v>26</v>
      </c>
      <c r="O4" s="1">
        <v>0</v>
      </c>
      <c r="P4" s="3">
        <f t="shared" ref="P4:P34" si="0">SUM(B4:O4)</f>
        <v>113</v>
      </c>
      <c r="Q4">
        <f t="shared" ref="Q4:Q34" si="1">P4/917*100</f>
        <v>12.322791712104689</v>
      </c>
      <c r="R4">
        <f t="shared" ref="R4:R34" si="2">AVERAGE(B4:O4)</f>
        <v>8.0714285714285712</v>
      </c>
      <c r="S4">
        <f t="shared" ref="S4:S34" si="3">_xlfn.STDEV.S(B4:O4)</f>
        <v>8.4531676876803967</v>
      </c>
    </row>
    <row r="5" spans="1:19" x14ac:dyDescent="0.3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3">
        <f t="shared" si="0"/>
        <v>1</v>
      </c>
      <c r="Q5">
        <f t="shared" si="1"/>
        <v>0.10905125408942204</v>
      </c>
      <c r="R5">
        <f t="shared" si="2"/>
        <v>7.1428571428571425E-2</v>
      </c>
      <c r="S5">
        <f t="shared" si="3"/>
        <v>0.2672612419124244</v>
      </c>
    </row>
    <row r="6" spans="1:19" x14ac:dyDescent="0.3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 x14ac:dyDescent="0.3">
      <c r="A7" s="2">
        <v>5</v>
      </c>
      <c r="B7" s="1">
        <v>3</v>
      </c>
      <c r="C7" s="1">
        <v>0</v>
      </c>
      <c r="D7" s="1">
        <v>3</v>
      </c>
      <c r="E7" s="1">
        <v>6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v>0</v>
      </c>
      <c r="L7" s="1">
        <v>7</v>
      </c>
      <c r="M7" s="1">
        <v>2</v>
      </c>
      <c r="N7" s="1">
        <v>2</v>
      </c>
      <c r="O7" s="1">
        <v>5</v>
      </c>
      <c r="P7" s="3">
        <f t="shared" si="0"/>
        <v>34</v>
      </c>
      <c r="Q7">
        <f t="shared" si="1"/>
        <v>3.7077426390403492</v>
      </c>
      <c r="R7">
        <f t="shared" si="2"/>
        <v>2.4285714285714284</v>
      </c>
      <c r="S7">
        <f t="shared" si="3"/>
        <v>2.6228078235206023</v>
      </c>
    </row>
    <row r="8" spans="1:19" x14ac:dyDescent="0.3">
      <c r="A8" s="2">
        <v>6</v>
      </c>
      <c r="B8" s="1">
        <v>17</v>
      </c>
      <c r="C8" s="1">
        <v>3</v>
      </c>
      <c r="D8" s="1">
        <v>13</v>
      </c>
      <c r="E8" s="1">
        <v>11</v>
      </c>
      <c r="F8" s="1">
        <v>0</v>
      </c>
      <c r="G8" s="1">
        <v>1</v>
      </c>
      <c r="H8" s="1">
        <v>0</v>
      </c>
      <c r="I8" s="1">
        <v>0</v>
      </c>
      <c r="J8" s="1">
        <v>4</v>
      </c>
      <c r="K8" s="1">
        <v>0</v>
      </c>
      <c r="L8" s="1">
        <v>1</v>
      </c>
      <c r="M8" s="1">
        <v>0</v>
      </c>
      <c r="N8" s="1">
        <v>2</v>
      </c>
      <c r="O8" s="1">
        <v>0</v>
      </c>
      <c r="P8" s="3">
        <f t="shared" si="0"/>
        <v>52</v>
      </c>
      <c r="Q8">
        <f t="shared" si="1"/>
        <v>5.6706652126499453</v>
      </c>
      <c r="R8">
        <f t="shared" si="2"/>
        <v>3.7142857142857144</v>
      </c>
      <c r="S8">
        <f t="shared" si="3"/>
        <v>5.662679053763692</v>
      </c>
    </row>
    <row r="9" spans="1:19" x14ac:dyDescent="0.3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3">
        <f t="shared" si="0"/>
        <v>0</v>
      </c>
      <c r="Q9">
        <f t="shared" si="1"/>
        <v>0</v>
      </c>
      <c r="R9">
        <f t="shared" si="2"/>
        <v>0</v>
      </c>
      <c r="S9">
        <f t="shared" si="3"/>
        <v>0</v>
      </c>
    </row>
    <row r="10" spans="1:19" x14ac:dyDescent="0.3">
      <c r="A10" s="2">
        <v>8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3">
        <f t="shared" si="0"/>
        <v>2</v>
      </c>
      <c r="Q10">
        <f t="shared" si="1"/>
        <v>0.21810250817884408</v>
      </c>
      <c r="R10">
        <f t="shared" si="2"/>
        <v>0.14285714285714285</v>
      </c>
      <c r="S10">
        <f t="shared" si="3"/>
        <v>0.53452248382484879</v>
      </c>
    </row>
    <row r="11" spans="1:19" x14ac:dyDescent="0.3">
      <c r="A11" s="2">
        <v>9</v>
      </c>
      <c r="B11" s="1">
        <v>0</v>
      </c>
      <c r="C11" s="1">
        <v>1</v>
      </c>
      <c r="D11" s="1">
        <v>20</v>
      </c>
      <c r="E11" s="1">
        <v>0</v>
      </c>
      <c r="F11" s="1">
        <v>0</v>
      </c>
      <c r="G11" s="1">
        <v>0</v>
      </c>
      <c r="H11" s="1">
        <v>2</v>
      </c>
      <c r="I11" s="1">
        <v>12</v>
      </c>
      <c r="J11" s="1">
        <v>29</v>
      </c>
      <c r="K11" s="1">
        <v>23</v>
      </c>
      <c r="L11" s="1">
        <v>2</v>
      </c>
      <c r="M11" s="1">
        <v>0</v>
      </c>
      <c r="N11" s="1">
        <v>0</v>
      </c>
      <c r="O11" s="1">
        <v>15</v>
      </c>
      <c r="P11" s="3">
        <f t="shared" si="0"/>
        <v>104</v>
      </c>
      <c r="Q11">
        <f t="shared" si="1"/>
        <v>11.341330425299891</v>
      </c>
      <c r="R11">
        <f t="shared" si="2"/>
        <v>7.4285714285714288</v>
      </c>
      <c r="S11">
        <f t="shared" si="3"/>
        <v>10.286019531490197</v>
      </c>
    </row>
    <row r="12" spans="1:19" x14ac:dyDescent="0.3">
      <c r="A12" s="2">
        <v>10</v>
      </c>
      <c r="B12" s="1">
        <v>0</v>
      </c>
      <c r="C12" s="1">
        <v>7</v>
      </c>
      <c r="D12" s="1">
        <v>41</v>
      </c>
      <c r="E12" s="1">
        <v>1</v>
      </c>
      <c r="F12" s="1">
        <v>0</v>
      </c>
      <c r="G12" s="1">
        <v>0</v>
      </c>
      <c r="H12" s="1">
        <v>0</v>
      </c>
      <c r="I12" s="1">
        <v>9</v>
      </c>
      <c r="J12" s="1">
        <v>2</v>
      </c>
      <c r="K12" s="1">
        <v>3</v>
      </c>
      <c r="L12" s="1">
        <v>0</v>
      </c>
      <c r="M12" s="1">
        <v>0</v>
      </c>
      <c r="N12" s="1">
        <v>2</v>
      </c>
      <c r="O12" s="1">
        <v>0</v>
      </c>
      <c r="P12" s="3">
        <f t="shared" si="0"/>
        <v>65</v>
      </c>
      <c r="Q12">
        <f t="shared" si="1"/>
        <v>7.088331515812432</v>
      </c>
      <c r="R12">
        <f t="shared" si="2"/>
        <v>4.6428571428571432</v>
      </c>
      <c r="S12">
        <f t="shared" si="3"/>
        <v>10.838727876371008</v>
      </c>
    </row>
    <row r="13" spans="1:19" x14ac:dyDescent="0.3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3">
        <f t="shared" si="0"/>
        <v>0</v>
      </c>
      <c r="Q13">
        <f t="shared" si="1"/>
        <v>0</v>
      </c>
      <c r="R13">
        <f t="shared" si="2"/>
        <v>0</v>
      </c>
      <c r="S13">
        <f t="shared" si="3"/>
        <v>0</v>
      </c>
    </row>
    <row r="14" spans="1:19" x14ac:dyDescent="0.3">
      <c r="A14" s="2">
        <v>12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3">
        <f t="shared" si="0"/>
        <v>1</v>
      </c>
      <c r="Q14">
        <f t="shared" si="1"/>
        <v>0.10905125408942204</v>
      </c>
      <c r="R14">
        <f t="shared" si="2"/>
        <v>7.1428571428571425E-2</v>
      </c>
      <c r="S14">
        <f t="shared" si="3"/>
        <v>0.2672612419124244</v>
      </c>
    </row>
    <row r="15" spans="1:19" x14ac:dyDescent="0.3">
      <c r="A15" s="2">
        <v>13</v>
      </c>
      <c r="B15" s="1">
        <v>0</v>
      </c>
      <c r="C15" s="1">
        <v>0</v>
      </c>
      <c r="D15" s="1">
        <v>10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</v>
      </c>
      <c r="P15" s="3">
        <f t="shared" si="0"/>
        <v>15</v>
      </c>
      <c r="Q15">
        <f t="shared" si="1"/>
        <v>1.6357688113413305</v>
      </c>
      <c r="R15">
        <f t="shared" si="2"/>
        <v>1.0714285714285714</v>
      </c>
      <c r="S15">
        <f t="shared" si="3"/>
        <v>2.64471274328716</v>
      </c>
    </row>
    <row r="16" spans="1:19" x14ac:dyDescent="0.3">
      <c r="A16" s="2">
        <v>14</v>
      </c>
      <c r="B16" s="1">
        <v>0</v>
      </c>
      <c r="C16" s="1">
        <v>2</v>
      </c>
      <c r="D16" s="1">
        <v>28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3">
        <f t="shared" si="0"/>
        <v>33</v>
      </c>
      <c r="Q16">
        <f t="shared" si="1"/>
        <v>3.5986913849509272</v>
      </c>
      <c r="R16">
        <f t="shared" si="2"/>
        <v>2.3571428571428572</v>
      </c>
      <c r="S16">
        <f t="shared" si="3"/>
        <v>7.40693171040731</v>
      </c>
    </row>
    <row r="17" spans="1:19" x14ac:dyDescent="0.3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">
        <f t="shared" si="0"/>
        <v>0</v>
      </c>
      <c r="Q17">
        <f t="shared" si="1"/>
        <v>0</v>
      </c>
      <c r="R17">
        <f t="shared" si="2"/>
        <v>0</v>
      </c>
      <c r="S17">
        <f t="shared" si="3"/>
        <v>0</v>
      </c>
    </row>
    <row r="18" spans="1:19" x14ac:dyDescent="0.3">
      <c r="A18" s="2">
        <v>16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3">
        <f t="shared" si="0"/>
        <v>1</v>
      </c>
      <c r="Q18">
        <f t="shared" si="1"/>
        <v>0.10905125408942204</v>
      </c>
      <c r="R18">
        <f t="shared" si="2"/>
        <v>7.1428571428571425E-2</v>
      </c>
      <c r="S18">
        <f t="shared" si="3"/>
        <v>0.2672612419124244</v>
      </c>
    </row>
    <row r="19" spans="1:19" x14ac:dyDescent="0.3">
      <c r="A19" s="2">
        <v>17</v>
      </c>
      <c r="B19" s="1">
        <v>6</v>
      </c>
      <c r="C19" s="1">
        <v>0</v>
      </c>
      <c r="D19" s="1">
        <v>4</v>
      </c>
      <c r="E19" s="1">
        <v>3</v>
      </c>
      <c r="F19" s="1">
        <v>3</v>
      </c>
      <c r="G19" s="1">
        <v>11</v>
      </c>
      <c r="H19" s="1">
        <v>18</v>
      </c>
      <c r="I19" s="1">
        <v>0</v>
      </c>
      <c r="J19" s="1">
        <v>27</v>
      </c>
      <c r="K19" s="1">
        <v>19</v>
      </c>
      <c r="L19" s="1">
        <v>13</v>
      </c>
      <c r="M19" s="1">
        <v>1</v>
      </c>
      <c r="N19" s="1">
        <v>0</v>
      </c>
      <c r="O19" s="1">
        <v>13</v>
      </c>
      <c r="P19" s="3">
        <f t="shared" si="0"/>
        <v>118</v>
      </c>
      <c r="Q19">
        <f t="shared" si="1"/>
        <v>12.868047982551801</v>
      </c>
      <c r="R19">
        <f t="shared" si="2"/>
        <v>8.4285714285714288</v>
      </c>
      <c r="S19">
        <f t="shared" si="3"/>
        <v>8.5459327772319291</v>
      </c>
    </row>
    <row r="20" spans="1:19" x14ac:dyDescent="0.3">
      <c r="A20" s="2">
        <v>18</v>
      </c>
      <c r="B20" s="1">
        <v>0</v>
      </c>
      <c r="C20" s="1">
        <v>1</v>
      </c>
      <c r="D20" s="1">
        <v>4</v>
      </c>
      <c r="E20" s="1">
        <v>2</v>
      </c>
      <c r="F20" s="1">
        <v>2</v>
      </c>
      <c r="G20" s="1">
        <v>8</v>
      </c>
      <c r="H20" s="1">
        <v>7</v>
      </c>
      <c r="I20" s="1">
        <v>0</v>
      </c>
      <c r="J20" s="1">
        <v>1</v>
      </c>
      <c r="K20" s="1">
        <v>9</v>
      </c>
      <c r="L20" s="1">
        <v>2</v>
      </c>
      <c r="M20" s="1">
        <v>0</v>
      </c>
      <c r="N20" s="1">
        <v>0</v>
      </c>
      <c r="O20" s="1">
        <v>1</v>
      </c>
      <c r="P20" s="3">
        <f t="shared" si="0"/>
        <v>37</v>
      </c>
      <c r="Q20">
        <f t="shared" si="1"/>
        <v>4.0348964013086155</v>
      </c>
      <c r="R20">
        <f t="shared" si="2"/>
        <v>2.6428571428571428</v>
      </c>
      <c r="S20">
        <f t="shared" si="3"/>
        <v>3.1282126343511698</v>
      </c>
    </row>
    <row r="21" spans="1:19" x14ac:dyDescent="0.3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3">
        <f t="shared" si="0"/>
        <v>0</v>
      </c>
      <c r="Q21">
        <f t="shared" si="1"/>
        <v>0</v>
      </c>
      <c r="R21">
        <f t="shared" si="2"/>
        <v>0</v>
      </c>
      <c r="S21">
        <f t="shared" si="3"/>
        <v>0</v>
      </c>
    </row>
    <row r="22" spans="1:19" x14ac:dyDescent="0.3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3">
        <f t="shared" si="0"/>
        <v>0</v>
      </c>
      <c r="Q22">
        <f t="shared" si="1"/>
        <v>0</v>
      </c>
      <c r="R22">
        <f t="shared" si="2"/>
        <v>0</v>
      </c>
      <c r="S22">
        <f t="shared" si="3"/>
        <v>0</v>
      </c>
    </row>
    <row r="23" spans="1:19" x14ac:dyDescent="0.3">
      <c r="A23" s="2">
        <v>21</v>
      </c>
      <c r="B23" s="1">
        <v>5</v>
      </c>
      <c r="C23" s="1">
        <v>0</v>
      </c>
      <c r="D23" s="1">
        <v>1</v>
      </c>
      <c r="E23" s="1">
        <v>1</v>
      </c>
      <c r="F23" s="1">
        <v>0</v>
      </c>
      <c r="G23" s="1">
        <v>5</v>
      </c>
      <c r="H23" s="1">
        <v>3</v>
      </c>
      <c r="I23" s="1">
        <v>0</v>
      </c>
      <c r="J23" s="1">
        <v>2</v>
      </c>
      <c r="K23" s="1">
        <v>0</v>
      </c>
      <c r="L23" s="1">
        <v>5</v>
      </c>
      <c r="M23" s="1">
        <v>1</v>
      </c>
      <c r="N23" s="1">
        <v>0</v>
      </c>
      <c r="O23" s="1">
        <v>5</v>
      </c>
      <c r="P23" s="3">
        <f t="shared" si="0"/>
        <v>28</v>
      </c>
      <c r="Q23">
        <f t="shared" si="1"/>
        <v>3.0534351145038165</v>
      </c>
      <c r="R23">
        <f t="shared" si="2"/>
        <v>2</v>
      </c>
      <c r="S23">
        <f t="shared" si="3"/>
        <v>2.1483446221182985</v>
      </c>
    </row>
    <row r="24" spans="1:19" x14ac:dyDescent="0.3">
      <c r="A24" s="2">
        <v>22</v>
      </c>
      <c r="B24" s="1">
        <v>10</v>
      </c>
      <c r="C24" s="1">
        <v>0</v>
      </c>
      <c r="D24" s="1">
        <v>4</v>
      </c>
      <c r="E24" s="1">
        <v>0</v>
      </c>
      <c r="F24" s="1">
        <v>0</v>
      </c>
      <c r="G24" s="1">
        <v>6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3">
        <f t="shared" si="0"/>
        <v>23</v>
      </c>
      <c r="Q24">
        <f t="shared" si="1"/>
        <v>2.5081788440567068</v>
      </c>
      <c r="R24">
        <f t="shared" si="2"/>
        <v>1.6428571428571428</v>
      </c>
      <c r="S24">
        <f t="shared" si="3"/>
        <v>3.0282552188231544</v>
      </c>
    </row>
    <row r="25" spans="1:19" x14ac:dyDescent="0.3">
      <c r="A25" s="2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3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</row>
    <row r="26" spans="1:19" x14ac:dyDescent="0.3">
      <c r="A26" s="2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3">
        <f t="shared" si="0"/>
        <v>0</v>
      </c>
      <c r="Q26">
        <f t="shared" si="1"/>
        <v>0</v>
      </c>
      <c r="R26">
        <f t="shared" si="2"/>
        <v>0</v>
      </c>
      <c r="S26">
        <f t="shared" si="3"/>
        <v>0</v>
      </c>
    </row>
    <row r="27" spans="1:19" x14ac:dyDescent="0.3">
      <c r="A27" s="2">
        <v>25</v>
      </c>
      <c r="B27" s="1">
        <v>0</v>
      </c>
      <c r="C27" s="1">
        <v>0</v>
      </c>
      <c r="D27" s="1">
        <v>4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22</v>
      </c>
      <c r="K27" s="1">
        <v>8</v>
      </c>
      <c r="L27" s="1">
        <v>1</v>
      </c>
      <c r="M27" s="1">
        <v>0</v>
      </c>
      <c r="N27" s="1">
        <v>0</v>
      </c>
      <c r="O27" s="1">
        <v>8</v>
      </c>
      <c r="P27" s="3">
        <f t="shared" si="0"/>
        <v>45</v>
      </c>
      <c r="Q27">
        <f t="shared" si="1"/>
        <v>4.9073064340239911</v>
      </c>
      <c r="R27">
        <f t="shared" si="2"/>
        <v>3.2142857142857144</v>
      </c>
      <c r="S27">
        <f t="shared" si="3"/>
        <v>6.1165421532176092</v>
      </c>
    </row>
    <row r="28" spans="1:19" x14ac:dyDescent="0.3">
      <c r="A28" s="2">
        <v>26</v>
      </c>
      <c r="B28" s="1">
        <v>0</v>
      </c>
      <c r="C28" s="1">
        <v>5</v>
      </c>
      <c r="D28" s="1">
        <v>9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3">
        <f t="shared" si="0"/>
        <v>17</v>
      </c>
      <c r="Q28">
        <f t="shared" si="1"/>
        <v>1.8538713195201746</v>
      </c>
      <c r="R28">
        <f t="shared" si="2"/>
        <v>1.2142857142857142</v>
      </c>
      <c r="S28">
        <f t="shared" si="3"/>
        <v>2.6363894724697734</v>
      </c>
    </row>
    <row r="29" spans="1:19" x14ac:dyDescent="0.3">
      <c r="A29" s="2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3">
        <f t="shared" si="0"/>
        <v>0</v>
      </c>
      <c r="Q29">
        <f t="shared" si="1"/>
        <v>0</v>
      </c>
      <c r="R29">
        <f t="shared" si="2"/>
        <v>0</v>
      </c>
      <c r="S29">
        <f t="shared" si="3"/>
        <v>0</v>
      </c>
    </row>
    <row r="30" spans="1:19" x14ac:dyDescent="0.3">
      <c r="A30" s="2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3">
        <f t="shared" si="0"/>
        <v>0</v>
      </c>
      <c r="Q30">
        <f t="shared" si="1"/>
        <v>0</v>
      </c>
      <c r="R30">
        <f t="shared" si="2"/>
        <v>0</v>
      </c>
      <c r="S30">
        <f t="shared" si="3"/>
        <v>0</v>
      </c>
    </row>
    <row r="31" spans="1:19" x14ac:dyDescent="0.3">
      <c r="A31" s="2">
        <v>29</v>
      </c>
      <c r="B31" s="1">
        <v>0</v>
      </c>
      <c r="C31" s="1">
        <v>0</v>
      </c>
      <c r="D31" s="1">
        <v>7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2</v>
      </c>
      <c r="P31" s="3">
        <f t="shared" si="0"/>
        <v>12</v>
      </c>
      <c r="Q31">
        <f t="shared" si="1"/>
        <v>1.3086150490730644</v>
      </c>
      <c r="R31">
        <f t="shared" si="2"/>
        <v>0.8571428571428571</v>
      </c>
      <c r="S31">
        <f t="shared" si="3"/>
        <v>1.9158104473902606</v>
      </c>
    </row>
    <row r="32" spans="1:19" x14ac:dyDescent="0.3">
      <c r="A32" s="2">
        <v>30</v>
      </c>
      <c r="B32" s="1">
        <v>0</v>
      </c>
      <c r="C32" s="1">
        <v>2</v>
      </c>
      <c r="D32" s="1">
        <v>7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3">
        <f t="shared" si="0"/>
        <v>12</v>
      </c>
      <c r="Q32">
        <f t="shared" si="1"/>
        <v>1.3086150490730644</v>
      </c>
      <c r="R32">
        <f t="shared" si="2"/>
        <v>0.8571428571428571</v>
      </c>
      <c r="S32">
        <f t="shared" si="3"/>
        <v>1.8752289237539816</v>
      </c>
    </row>
    <row r="33" spans="1:19" x14ac:dyDescent="0.3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">
        <f t="shared" si="0"/>
        <v>0</v>
      </c>
      <c r="Q33">
        <f t="shared" si="1"/>
        <v>0</v>
      </c>
      <c r="R33">
        <f t="shared" si="2"/>
        <v>0</v>
      </c>
      <c r="S33">
        <f>_xlfn.STDEV.S(B33:O33)</f>
        <v>0</v>
      </c>
    </row>
    <row r="34" spans="1:19" x14ac:dyDescent="0.3">
      <c r="A34" s="2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3">
        <f t="shared" si="0"/>
        <v>0</v>
      </c>
      <c r="Q34">
        <f t="shared" si="1"/>
        <v>0</v>
      </c>
      <c r="R34">
        <f t="shared" si="2"/>
        <v>0</v>
      </c>
      <c r="S34">
        <f t="shared" si="3"/>
        <v>0</v>
      </c>
    </row>
    <row r="35" spans="1:19" x14ac:dyDescent="0.3">
      <c r="O35" s="3" t="s">
        <v>20</v>
      </c>
      <c r="P35" s="3">
        <f>SUM(P3:P34)</f>
        <v>917</v>
      </c>
      <c r="Q35">
        <f>SUM(Q3:Q34)</f>
        <v>100</v>
      </c>
    </row>
  </sheetData>
  <conditionalFormatting sqref="Q1:Q1048576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0E4F-A1EF-4AF8-A44A-CB486403D138}">
  <dimension ref="A1:Q34"/>
  <sheetViews>
    <sheetView workbookViewId="0">
      <selection activeCell="S11" sqref="S11"/>
    </sheetView>
  </sheetViews>
  <sheetFormatPr defaultRowHeight="14.4" x14ac:dyDescent="0.3"/>
  <sheetData>
    <row r="1" spans="1:17" x14ac:dyDescent="0.3">
      <c r="A1" s="2"/>
      <c r="B1" s="2" t="s">
        <v>2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2" t="s">
        <v>12</v>
      </c>
      <c r="I1" s="2" t="s">
        <v>14</v>
      </c>
      <c r="J1" s="2" t="s">
        <v>1</v>
      </c>
      <c r="K1" s="2" t="s">
        <v>3</v>
      </c>
      <c r="L1" s="2" t="s">
        <v>7</v>
      </c>
      <c r="M1" s="2" t="s">
        <v>8</v>
      </c>
      <c r="N1" s="2" t="s">
        <v>11</v>
      </c>
      <c r="O1" s="2" t="s">
        <v>13</v>
      </c>
      <c r="P1" s="3" t="s">
        <v>23</v>
      </c>
      <c r="Q1" t="s">
        <v>24</v>
      </c>
    </row>
    <row r="2" spans="1:17" x14ac:dyDescent="0.3">
      <c r="A2" s="2" t="s">
        <v>15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17</v>
      </c>
      <c r="P2" s="3" t="s">
        <v>17</v>
      </c>
      <c r="Q2" t="s">
        <v>17</v>
      </c>
    </row>
    <row r="3" spans="1:17" x14ac:dyDescent="0.3">
      <c r="A3" s="2">
        <v>1</v>
      </c>
      <c r="B3" s="1">
        <v>2</v>
      </c>
      <c r="C3" s="1"/>
      <c r="D3" s="1">
        <v>1</v>
      </c>
      <c r="E3" s="1">
        <v>3</v>
      </c>
      <c r="F3" s="1">
        <v>17</v>
      </c>
      <c r="G3" s="1">
        <v>16</v>
      </c>
      <c r="H3" s="1">
        <v>1</v>
      </c>
      <c r="I3" s="1">
        <v>51</v>
      </c>
      <c r="J3" s="1">
        <v>1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3">
        <f>AVERAGE(B3:O3)</f>
        <v>7.615384615384615</v>
      </c>
      <c r="Q3">
        <f>_xlfn.STDEV.S(B3:O3)</f>
        <v>14.1982302978133</v>
      </c>
    </row>
    <row r="4" spans="1:17" x14ac:dyDescent="0.3">
      <c r="A4" s="2">
        <v>2</v>
      </c>
      <c r="B4" s="1">
        <v>1</v>
      </c>
      <c r="C4" s="1">
        <v>3</v>
      </c>
      <c r="D4" s="1">
        <v>1</v>
      </c>
      <c r="E4" s="1">
        <v>1</v>
      </c>
      <c r="F4" s="1"/>
      <c r="G4" s="1">
        <v>13</v>
      </c>
      <c r="H4" s="1">
        <v>3</v>
      </c>
      <c r="I4" s="1">
        <v>25</v>
      </c>
      <c r="J4" s="1">
        <v>1</v>
      </c>
      <c r="K4" s="1">
        <v>1</v>
      </c>
      <c r="L4" s="1">
        <v>1</v>
      </c>
      <c r="M4" s="1">
        <v>2</v>
      </c>
      <c r="N4" s="1">
        <v>1</v>
      </c>
      <c r="O4" s="1"/>
      <c r="P4" s="3">
        <f t="shared" ref="P4:P32" si="0">AVERAGE(B4:O4)</f>
        <v>4.416666666666667</v>
      </c>
      <c r="Q4">
        <f t="shared" ref="Q4:Q32" si="1">_xlfn.STDEV.S(B4:O4)</f>
        <v>7.3169583016359185</v>
      </c>
    </row>
    <row r="5" spans="1:17" x14ac:dyDescent="0.3">
      <c r="A5" s="2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10</v>
      </c>
      <c r="O5" s="1"/>
      <c r="P5" s="3">
        <f t="shared" si="0"/>
        <v>10</v>
      </c>
    </row>
    <row r="6" spans="1:17" x14ac:dyDescent="0.3">
      <c r="A6" s="2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/>
    </row>
    <row r="7" spans="1:17" x14ac:dyDescent="0.3">
      <c r="A7" s="2">
        <v>5</v>
      </c>
      <c r="B7" s="1">
        <v>6</v>
      </c>
      <c r="C7" s="1"/>
      <c r="D7" s="1">
        <v>2</v>
      </c>
      <c r="E7" s="1">
        <v>1</v>
      </c>
      <c r="F7" s="1"/>
      <c r="G7" s="1"/>
      <c r="H7" s="1"/>
      <c r="I7" s="1"/>
      <c r="J7" s="1">
        <v>1</v>
      </c>
      <c r="K7" s="1"/>
      <c r="L7" s="1">
        <v>1</v>
      </c>
      <c r="M7" s="1">
        <v>22</v>
      </c>
      <c r="N7" s="1">
        <v>1</v>
      </c>
      <c r="O7" s="1">
        <v>1</v>
      </c>
      <c r="P7" s="3">
        <f t="shared" si="0"/>
        <v>4.375</v>
      </c>
      <c r="Q7">
        <f t="shared" si="1"/>
        <v>7.3277846973985641</v>
      </c>
    </row>
    <row r="8" spans="1:17" x14ac:dyDescent="0.3">
      <c r="A8" s="2">
        <v>6</v>
      </c>
      <c r="B8" s="1">
        <v>2</v>
      </c>
      <c r="C8" s="1">
        <v>11</v>
      </c>
      <c r="D8" s="1">
        <v>1</v>
      </c>
      <c r="E8" s="1">
        <v>3</v>
      </c>
      <c r="F8" s="1"/>
      <c r="G8" s="1">
        <v>1</v>
      </c>
      <c r="H8" s="1"/>
      <c r="I8" s="1"/>
      <c r="J8" s="1">
        <v>1</v>
      </c>
      <c r="K8" s="1"/>
      <c r="L8" s="1">
        <v>17</v>
      </c>
      <c r="M8" s="1"/>
      <c r="N8" s="1">
        <v>2</v>
      </c>
      <c r="O8" s="1"/>
      <c r="P8" s="3">
        <f t="shared" si="0"/>
        <v>4.75</v>
      </c>
      <c r="Q8">
        <f t="shared" si="1"/>
        <v>5.9701639125619614</v>
      </c>
    </row>
    <row r="9" spans="1:17" x14ac:dyDescent="0.3">
      <c r="A9" s="2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/>
    </row>
    <row r="10" spans="1:17" x14ac:dyDescent="0.3">
      <c r="A10" s="2">
        <v>8</v>
      </c>
      <c r="B10" s="1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1</v>
      </c>
    </row>
    <row r="11" spans="1:17" x14ac:dyDescent="0.3">
      <c r="A11" s="2">
        <v>9</v>
      </c>
      <c r="B11" s="1"/>
      <c r="C11" s="1">
        <v>1</v>
      </c>
      <c r="D11" s="1">
        <v>1</v>
      </c>
      <c r="E11" s="1"/>
      <c r="F11" s="1"/>
      <c r="G11" s="1"/>
      <c r="H11" s="1">
        <v>1</v>
      </c>
      <c r="I11" s="1">
        <v>2</v>
      </c>
      <c r="J11" s="1">
        <v>1</v>
      </c>
      <c r="K11" s="1">
        <v>1</v>
      </c>
      <c r="L11" s="1">
        <v>8</v>
      </c>
      <c r="M11" s="1"/>
      <c r="N11" s="1"/>
      <c r="O11" s="1">
        <v>1</v>
      </c>
      <c r="P11" s="3">
        <f t="shared" si="0"/>
        <v>2</v>
      </c>
      <c r="Q11">
        <f t="shared" si="1"/>
        <v>2.4494897427831779</v>
      </c>
    </row>
    <row r="12" spans="1:17" x14ac:dyDescent="0.3">
      <c r="A12" s="2">
        <v>10</v>
      </c>
      <c r="B12" s="1"/>
      <c r="C12" s="1">
        <v>1</v>
      </c>
      <c r="D12" s="1">
        <v>1</v>
      </c>
      <c r="E12" s="1">
        <v>8</v>
      </c>
      <c r="F12" s="1"/>
      <c r="G12" s="1"/>
      <c r="H12" s="1"/>
      <c r="I12" s="1">
        <v>2</v>
      </c>
      <c r="J12" s="1">
        <v>7</v>
      </c>
      <c r="K12" s="1">
        <v>7</v>
      </c>
      <c r="L12" s="1"/>
      <c r="M12" s="1"/>
      <c r="N12" s="1">
        <v>4</v>
      </c>
      <c r="O12" s="1"/>
      <c r="P12" s="3">
        <f t="shared" si="0"/>
        <v>4.2857142857142856</v>
      </c>
      <c r="Q12">
        <f t="shared" si="1"/>
        <v>3.0394235042348465</v>
      </c>
    </row>
    <row r="13" spans="1:17" x14ac:dyDescent="0.3">
      <c r="A13" s="2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</row>
    <row r="14" spans="1:17" x14ac:dyDescent="0.3">
      <c r="A14" s="2">
        <v>12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 t="shared" si="0"/>
        <v>1</v>
      </c>
    </row>
    <row r="15" spans="1:17" x14ac:dyDescent="0.3">
      <c r="A15" s="2">
        <v>13</v>
      </c>
      <c r="B15" s="1"/>
      <c r="C15" s="1"/>
      <c r="D15" s="1">
        <v>1</v>
      </c>
      <c r="E15" s="1"/>
      <c r="F15" s="1"/>
      <c r="G15" s="1"/>
      <c r="H15" s="1">
        <v>6</v>
      </c>
      <c r="I15" s="1"/>
      <c r="J15" s="1">
        <v>4</v>
      </c>
      <c r="K15" s="1">
        <v>2</v>
      </c>
      <c r="L15" s="1"/>
      <c r="M15" s="1"/>
      <c r="N15" s="1"/>
      <c r="O15" s="1">
        <v>4</v>
      </c>
      <c r="P15" s="3">
        <f t="shared" si="0"/>
        <v>3.4</v>
      </c>
      <c r="Q15">
        <f t="shared" si="1"/>
        <v>1.9493588689617929</v>
      </c>
    </row>
    <row r="16" spans="1:17" x14ac:dyDescent="0.3">
      <c r="A16" s="2">
        <v>14</v>
      </c>
      <c r="B16" s="1"/>
      <c r="C16" s="1">
        <v>1</v>
      </c>
      <c r="D16" s="1">
        <v>1</v>
      </c>
      <c r="E16" s="1"/>
      <c r="F16" s="1"/>
      <c r="G16" s="1"/>
      <c r="H16" s="1"/>
      <c r="I16" s="1"/>
      <c r="J16" s="1">
        <v>1</v>
      </c>
      <c r="K16" s="1">
        <v>2</v>
      </c>
      <c r="L16" s="1"/>
      <c r="M16" s="1"/>
      <c r="N16" s="1"/>
      <c r="O16" s="1">
        <v>18</v>
      </c>
      <c r="P16" s="3">
        <f t="shared" si="0"/>
        <v>4.5999999999999996</v>
      </c>
      <c r="Q16">
        <f t="shared" si="1"/>
        <v>7.5033325929216277</v>
      </c>
    </row>
    <row r="17" spans="1:17" x14ac:dyDescent="0.3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</row>
    <row r="18" spans="1:17" x14ac:dyDescent="0.3">
      <c r="A18" s="2">
        <v>16</v>
      </c>
      <c r="B18" s="1"/>
      <c r="C18" s="1"/>
      <c r="D18" s="1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0"/>
        <v>7</v>
      </c>
    </row>
    <row r="19" spans="1:17" x14ac:dyDescent="0.3">
      <c r="A19" s="2">
        <v>17</v>
      </c>
      <c r="B19" s="1">
        <v>2</v>
      </c>
      <c r="C19" s="1"/>
      <c r="D19" s="1">
        <v>2</v>
      </c>
      <c r="E19" s="1">
        <v>2</v>
      </c>
      <c r="F19" s="1">
        <v>6</v>
      </c>
      <c r="G19" s="1">
        <v>1</v>
      </c>
      <c r="H19" s="1">
        <v>2</v>
      </c>
      <c r="I19" s="1"/>
      <c r="J19" s="1">
        <v>1</v>
      </c>
      <c r="K19" s="1">
        <v>1</v>
      </c>
      <c r="L19" s="1">
        <v>1</v>
      </c>
      <c r="M19" s="1">
        <v>1</v>
      </c>
      <c r="N19" s="1"/>
      <c r="O19" s="1">
        <v>1</v>
      </c>
      <c r="P19" s="3"/>
      <c r="Q19">
        <f t="shared" si="1"/>
        <v>1.4709304414677</v>
      </c>
    </row>
    <row r="20" spans="1:17" x14ac:dyDescent="0.3">
      <c r="A20" s="2">
        <v>18</v>
      </c>
      <c r="B20" s="1"/>
      <c r="C20" s="1">
        <v>3</v>
      </c>
      <c r="D20" s="1">
        <v>2</v>
      </c>
      <c r="E20" s="1">
        <v>2</v>
      </c>
      <c r="F20" s="1">
        <v>19</v>
      </c>
      <c r="G20" s="1">
        <v>3</v>
      </c>
      <c r="H20" s="1">
        <v>2</v>
      </c>
      <c r="I20" s="1"/>
      <c r="J20" s="1">
        <v>9</v>
      </c>
      <c r="K20" s="1">
        <v>2</v>
      </c>
      <c r="L20" s="1">
        <v>1</v>
      </c>
      <c r="M20" s="1"/>
      <c r="N20" s="1"/>
      <c r="O20" s="1">
        <v>3</v>
      </c>
      <c r="P20" s="3">
        <f t="shared" si="0"/>
        <v>4.5999999999999996</v>
      </c>
      <c r="Q20">
        <f t="shared" si="1"/>
        <v>5.521674464226308</v>
      </c>
    </row>
    <row r="21" spans="1:17" x14ac:dyDescent="0.3">
      <c r="A21" s="2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</row>
    <row r="22" spans="1:17" x14ac:dyDescent="0.3">
      <c r="A22" s="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/>
    </row>
    <row r="23" spans="1:17" x14ac:dyDescent="0.3">
      <c r="A23" s="2">
        <v>21</v>
      </c>
      <c r="B23" s="1">
        <v>5</v>
      </c>
      <c r="C23" s="1"/>
      <c r="D23" s="1">
        <v>5</v>
      </c>
      <c r="E23" s="1">
        <v>3</v>
      </c>
      <c r="F23" s="1"/>
      <c r="G23" s="1">
        <v>1</v>
      </c>
      <c r="H23" s="1">
        <v>1</v>
      </c>
      <c r="I23" s="1"/>
      <c r="J23" s="1">
        <v>2</v>
      </c>
      <c r="K23" s="1"/>
      <c r="L23" s="1">
        <v>1</v>
      </c>
      <c r="M23" s="1">
        <v>1</v>
      </c>
      <c r="N23" s="1"/>
      <c r="O23" s="1">
        <v>1</v>
      </c>
      <c r="P23" s="3">
        <f t="shared" si="0"/>
        <v>2.2222222222222223</v>
      </c>
      <c r="Q23">
        <f t="shared" si="1"/>
        <v>1.7159383568311668</v>
      </c>
    </row>
    <row r="24" spans="1:17" x14ac:dyDescent="0.3">
      <c r="A24" s="2">
        <v>22</v>
      </c>
      <c r="B24" s="1">
        <v>1</v>
      </c>
      <c r="C24" s="1"/>
      <c r="D24" s="1">
        <v>1</v>
      </c>
      <c r="E24" s="1"/>
      <c r="F24" s="1"/>
      <c r="G24" s="1">
        <v>4</v>
      </c>
      <c r="H24" s="1"/>
      <c r="I24" s="1"/>
      <c r="J24" s="1">
        <v>5</v>
      </c>
      <c r="K24" s="1">
        <v>16</v>
      </c>
      <c r="L24" s="1"/>
      <c r="M24" s="1"/>
      <c r="N24" s="1"/>
      <c r="O24" s="1"/>
      <c r="P24" s="3">
        <f t="shared" si="0"/>
        <v>5.4</v>
      </c>
      <c r="Q24">
        <f t="shared" si="1"/>
        <v>6.1886993787063203</v>
      </c>
    </row>
    <row r="25" spans="1:17" x14ac:dyDescent="0.3">
      <c r="A25" s="2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</row>
    <row r="26" spans="1:17" x14ac:dyDescent="0.3">
      <c r="A26" s="2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</row>
    <row r="27" spans="1:17" x14ac:dyDescent="0.3">
      <c r="A27" s="2">
        <v>25</v>
      </c>
      <c r="B27" s="1"/>
      <c r="C27" s="1"/>
      <c r="D27" s="1">
        <v>1</v>
      </c>
      <c r="E27" s="1"/>
      <c r="F27" s="1"/>
      <c r="G27" s="1">
        <v>2</v>
      </c>
      <c r="H27" s="1">
        <v>3</v>
      </c>
      <c r="I27" s="1"/>
      <c r="J27" s="1">
        <v>2</v>
      </c>
      <c r="K27" s="1">
        <v>1</v>
      </c>
      <c r="L27" s="1">
        <v>3</v>
      </c>
      <c r="M27" s="1"/>
      <c r="N27" s="1"/>
      <c r="O27" s="1">
        <v>2</v>
      </c>
      <c r="P27" s="3">
        <f t="shared" si="0"/>
        <v>2</v>
      </c>
      <c r="Q27">
        <f t="shared" si="1"/>
        <v>0.81649658092772603</v>
      </c>
    </row>
    <row r="28" spans="1:17" x14ac:dyDescent="0.3">
      <c r="A28" s="2">
        <v>26</v>
      </c>
      <c r="B28" s="1"/>
      <c r="C28" s="1">
        <v>2</v>
      </c>
      <c r="D28" s="1">
        <v>1</v>
      </c>
      <c r="E28" s="1"/>
      <c r="F28" s="1"/>
      <c r="G28" s="1"/>
      <c r="H28" s="1"/>
      <c r="I28" s="1"/>
      <c r="J28" s="1">
        <v>4</v>
      </c>
      <c r="K28" s="1"/>
      <c r="L28" s="1"/>
      <c r="M28" s="1"/>
      <c r="N28" s="1"/>
      <c r="O28" s="1">
        <v>1</v>
      </c>
      <c r="P28" s="3">
        <f t="shared" si="0"/>
        <v>2</v>
      </c>
      <c r="Q28">
        <f t="shared" si="1"/>
        <v>1.4142135623730951</v>
      </c>
    </row>
    <row r="29" spans="1:17" x14ac:dyDescent="0.3">
      <c r="A29" s="2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</row>
    <row r="30" spans="1:17" x14ac:dyDescent="0.3">
      <c r="A30" s="2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</row>
    <row r="31" spans="1:17" x14ac:dyDescent="0.3">
      <c r="A31" s="2">
        <v>29</v>
      </c>
      <c r="B31" s="1"/>
      <c r="C31" s="1"/>
      <c r="D31" s="1">
        <v>2</v>
      </c>
      <c r="E31" s="1"/>
      <c r="F31" s="1"/>
      <c r="G31" s="1"/>
      <c r="H31" s="1">
        <v>2</v>
      </c>
      <c r="I31" s="1"/>
      <c r="J31" s="1">
        <v>2</v>
      </c>
      <c r="K31" s="1"/>
      <c r="L31" s="1"/>
      <c r="M31" s="1"/>
      <c r="N31" s="1"/>
      <c r="O31" s="1">
        <v>1</v>
      </c>
      <c r="P31" s="3">
        <f t="shared" si="0"/>
        <v>1.75</v>
      </c>
      <c r="Q31">
        <f t="shared" si="1"/>
        <v>0.5</v>
      </c>
    </row>
    <row r="32" spans="1:17" x14ac:dyDescent="0.3">
      <c r="A32" s="2">
        <v>30</v>
      </c>
      <c r="B32" s="1"/>
      <c r="C32" s="1">
        <v>7</v>
      </c>
      <c r="D32" s="1">
        <v>1</v>
      </c>
      <c r="E32" s="1"/>
      <c r="F32" s="1"/>
      <c r="G32" s="1">
        <v>76</v>
      </c>
      <c r="H32" s="1"/>
      <c r="I32" s="1"/>
      <c r="J32" s="1">
        <v>1</v>
      </c>
      <c r="K32" s="1"/>
      <c r="L32" s="1"/>
      <c r="M32" s="1"/>
      <c r="N32" s="1"/>
      <c r="O32" s="1">
        <v>1</v>
      </c>
      <c r="P32" s="3">
        <f t="shared" si="0"/>
        <v>17.2</v>
      </c>
      <c r="Q32">
        <f t="shared" si="1"/>
        <v>32.97271599368181</v>
      </c>
    </row>
    <row r="33" spans="1:16" x14ac:dyDescent="0.3">
      <c r="A33" s="2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</row>
    <row r="34" spans="1:16" x14ac:dyDescent="0.3">
      <c r="A34" s="2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9F0F-3C70-49BC-949D-6FD458E6B504}">
  <dimension ref="A1:Q34"/>
  <sheetViews>
    <sheetView workbookViewId="0">
      <selection activeCell="Q1" sqref="Q1"/>
    </sheetView>
  </sheetViews>
  <sheetFormatPr defaultRowHeight="14.4" x14ac:dyDescent="0.3"/>
  <sheetData>
    <row r="1" spans="1:17" x14ac:dyDescent="0.3">
      <c r="A1" s="2"/>
      <c r="B1" s="2" t="s">
        <v>2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2" t="s">
        <v>12</v>
      </c>
      <c r="I1" s="2" t="s">
        <v>14</v>
      </c>
      <c r="J1" s="2" t="s">
        <v>1</v>
      </c>
      <c r="K1" s="2" t="s">
        <v>3</v>
      </c>
      <c r="L1" s="2" t="s">
        <v>7</v>
      </c>
      <c r="M1" s="2" t="s">
        <v>8</v>
      </c>
      <c r="N1" s="2" t="s">
        <v>11</v>
      </c>
      <c r="O1" s="2" t="s">
        <v>13</v>
      </c>
      <c r="P1" s="3" t="s">
        <v>23</v>
      </c>
      <c r="Q1" t="s">
        <v>24</v>
      </c>
    </row>
    <row r="2" spans="1:17" x14ac:dyDescent="0.3">
      <c r="A2" s="2" t="s">
        <v>15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3" t="s">
        <v>18</v>
      </c>
      <c r="Q2" t="s">
        <v>18</v>
      </c>
    </row>
    <row r="3" spans="1:17" x14ac:dyDescent="0.3">
      <c r="A3" s="2">
        <v>1</v>
      </c>
      <c r="B3" s="1">
        <v>624</v>
      </c>
      <c r="C3" s="1"/>
      <c r="D3" s="1">
        <v>30</v>
      </c>
      <c r="E3" s="1">
        <v>81</v>
      </c>
      <c r="F3" s="1">
        <v>17</v>
      </c>
      <c r="G3" s="1">
        <v>30</v>
      </c>
      <c r="H3" s="1">
        <v>34</v>
      </c>
      <c r="I3" s="1">
        <v>354</v>
      </c>
      <c r="J3" s="1">
        <v>87</v>
      </c>
      <c r="K3" s="1">
        <v>31</v>
      </c>
      <c r="L3" s="1">
        <v>132</v>
      </c>
      <c r="M3" s="1">
        <v>169</v>
      </c>
      <c r="N3" s="1">
        <v>170</v>
      </c>
      <c r="O3" s="1">
        <v>68</v>
      </c>
      <c r="P3" s="3">
        <f>AVERAGE(B3:O3)</f>
        <v>140.53846153846155</v>
      </c>
      <c r="Q3">
        <f>_xlfn.STDEV.S(B3:O3)</f>
        <v>172.18527588260628</v>
      </c>
    </row>
    <row r="4" spans="1:17" x14ac:dyDescent="0.3">
      <c r="A4" s="2">
        <v>2</v>
      </c>
      <c r="B4" s="1">
        <v>49</v>
      </c>
      <c r="C4" s="1">
        <v>70</v>
      </c>
      <c r="D4" s="1">
        <v>15</v>
      </c>
      <c r="E4" s="1">
        <v>107</v>
      </c>
      <c r="F4" s="1"/>
      <c r="G4" s="1">
        <v>13</v>
      </c>
      <c r="H4" s="1">
        <v>11</v>
      </c>
      <c r="I4" s="1">
        <v>29</v>
      </c>
      <c r="J4" s="1">
        <v>7</v>
      </c>
      <c r="K4" s="1">
        <v>10</v>
      </c>
      <c r="L4" s="1">
        <v>9</v>
      </c>
      <c r="M4" s="1">
        <v>14</v>
      </c>
      <c r="N4" s="1">
        <v>51</v>
      </c>
      <c r="O4" s="1"/>
      <c r="P4" s="3">
        <f t="shared" ref="P4:P32" si="0">AVERAGE(B4:O4)</f>
        <v>32.083333333333336</v>
      </c>
      <c r="Q4">
        <f t="shared" ref="Q4:Q34" si="1">_xlfn.STDEV.S(B4:O4)</f>
        <v>31.306282649547093</v>
      </c>
    </row>
    <row r="5" spans="1:17" x14ac:dyDescent="0.3">
      <c r="A5" s="2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10</v>
      </c>
      <c r="O5" s="1"/>
      <c r="P5" s="3">
        <f t="shared" si="0"/>
        <v>10</v>
      </c>
    </row>
    <row r="6" spans="1:17" x14ac:dyDescent="0.3">
      <c r="A6" s="2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/>
    </row>
    <row r="7" spans="1:17" x14ac:dyDescent="0.3">
      <c r="A7" s="2">
        <v>5</v>
      </c>
      <c r="B7" s="1">
        <v>47</v>
      </c>
      <c r="C7" s="1"/>
      <c r="D7" s="1">
        <v>4</v>
      </c>
      <c r="E7" s="1">
        <v>11</v>
      </c>
      <c r="F7" s="1"/>
      <c r="G7" s="1"/>
      <c r="H7" s="1"/>
      <c r="I7" s="1"/>
      <c r="J7" s="1">
        <v>14</v>
      </c>
      <c r="K7" s="1"/>
      <c r="L7" s="1">
        <v>58</v>
      </c>
      <c r="M7" s="1">
        <v>51</v>
      </c>
      <c r="N7" s="1">
        <v>6</v>
      </c>
      <c r="O7" s="1">
        <v>94</v>
      </c>
      <c r="P7" s="3">
        <f t="shared" si="0"/>
        <v>35.625</v>
      </c>
      <c r="Q7">
        <f t="shared" si="1"/>
        <v>32.128925552262984</v>
      </c>
    </row>
    <row r="8" spans="1:17" x14ac:dyDescent="0.3">
      <c r="A8" s="2">
        <v>6</v>
      </c>
      <c r="B8" s="1">
        <v>112</v>
      </c>
      <c r="C8" s="1">
        <v>17</v>
      </c>
      <c r="D8" s="1">
        <v>24</v>
      </c>
      <c r="E8" s="1">
        <v>42</v>
      </c>
      <c r="F8" s="1"/>
      <c r="G8" s="1">
        <v>1</v>
      </c>
      <c r="H8" s="1"/>
      <c r="I8" s="1"/>
      <c r="J8" s="1">
        <v>19</v>
      </c>
      <c r="K8" s="1"/>
      <c r="L8" s="1">
        <v>17</v>
      </c>
      <c r="M8" s="1"/>
      <c r="N8" s="1">
        <v>4</v>
      </c>
      <c r="O8" s="1"/>
      <c r="P8" s="3">
        <f t="shared" si="0"/>
        <v>29.5</v>
      </c>
      <c r="Q8">
        <f t="shared" si="1"/>
        <v>35.612999231821433</v>
      </c>
    </row>
    <row r="9" spans="1:17" x14ac:dyDescent="0.3">
      <c r="A9" s="2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/>
    </row>
    <row r="10" spans="1:17" x14ac:dyDescent="0.3">
      <c r="A10" s="2">
        <v>8</v>
      </c>
      <c r="B10" s="1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14</v>
      </c>
    </row>
    <row r="11" spans="1:17" x14ac:dyDescent="0.3">
      <c r="A11" s="2">
        <v>9</v>
      </c>
      <c r="B11" s="1"/>
      <c r="C11" s="1">
        <v>1</v>
      </c>
      <c r="D11" s="1">
        <v>66</v>
      </c>
      <c r="E11" s="1"/>
      <c r="F11" s="1"/>
      <c r="G11" s="1"/>
      <c r="H11" s="1">
        <v>3</v>
      </c>
      <c r="I11" s="1">
        <v>57</v>
      </c>
      <c r="J11" s="1">
        <v>18</v>
      </c>
      <c r="K11" s="1">
        <v>17</v>
      </c>
      <c r="L11" s="1">
        <v>9</v>
      </c>
      <c r="M11" s="1"/>
      <c r="N11" s="1"/>
      <c r="O11" s="1">
        <v>29</v>
      </c>
      <c r="P11" s="3">
        <f t="shared" si="0"/>
        <v>25</v>
      </c>
      <c r="Q11">
        <f t="shared" si="1"/>
        <v>24.348657927227588</v>
      </c>
    </row>
    <row r="12" spans="1:17" x14ac:dyDescent="0.3">
      <c r="A12" s="2">
        <v>10</v>
      </c>
      <c r="B12" s="1"/>
      <c r="C12" s="1">
        <v>79</v>
      </c>
      <c r="D12" s="1">
        <v>92</v>
      </c>
      <c r="E12" s="1">
        <v>8</v>
      </c>
      <c r="F12" s="1"/>
      <c r="G12" s="1"/>
      <c r="H12" s="1"/>
      <c r="I12" s="1">
        <v>111</v>
      </c>
      <c r="J12" s="1">
        <v>13</v>
      </c>
      <c r="K12" s="1">
        <v>54</v>
      </c>
      <c r="L12" s="1"/>
      <c r="M12" s="1"/>
      <c r="N12" s="1">
        <v>9</v>
      </c>
      <c r="O12" s="1"/>
      <c r="P12" s="3">
        <f t="shared" si="0"/>
        <v>52.285714285714285</v>
      </c>
      <c r="Q12">
        <f t="shared" si="1"/>
        <v>43.049251970714842</v>
      </c>
    </row>
    <row r="13" spans="1:17" x14ac:dyDescent="0.3">
      <c r="A13" s="2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</row>
    <row r="14" spans="1:17" x14ac:dyDescent="0.3">
      <c r="A14" s="2">
        <v>12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 t="shared" si="0"/>
        <v>1</v>
      </c>
    </row>
    <row r="15" spans="1:17" x14ac:dyDescent="0.3">
      <c r="A15" s="2">
        <v>13</v>
      </c>
      <c r="B15" s="1"/>
      <c r="C15" s="1"/>
      <c r="D15" s="1">
        <v>34</v>
      </c>
      <c r="E15" s="1"/>
      <c r="F15" s="1"/>
      <c r="G15" s="1"/>
      <c r="H15" s="1">
        <v>6</v>
      </c>
      <c r="I15" s="1"/>
      <c r="J15" s="1">
        <v>4</v>
      </c>
      <c r="K15" s="1">
        <v>6</v>
      </c>
      <c r="L15" s="1"/>
      <c r="M15" s="1"/>
      <c r="N15" s="1"/>
      <c r="O15" s="1">
        <v>4</v>
      </c>
      <c r="P15" s="3">
        <f t="shared" si="0"/>
        <v>10.8</v>
      </c>
      <c r="Q15">
        <f t="shared" si="1"/>
        <v>13.007690033207279</v>
      </c>
    </row>
    <row r="16" spans="1:17" x14ac:dyDescent="0.3">
      <c r="A16" s="2">
        <v>14</v>
      </c>
      <c r="B16" s="1"/>
      <c r="C16" s="1">
        <v>2</v>
      </c>
      <c r="D16" s="1">
        <v>128</v>
      </c>
      <c r="E16" s="1"/>
      <c r="F16" s="1"/>
      <c r="G16" s="1"/>
      <c r="H16" s="1"/>
      <c r="I16" s="1"/>
      <c r="J16" s="1">
        <v>1</v>
      </c>
      <c r="K16" s="1">
        <v>2</v>
      </c>
      <c r="L16" s="1"/>
      <c r="M16" s="1"/>
      <c r="N16" s="1"/>
      <c r="O16" s="1">
        <v>18</v>
      </c>
      <c r="P16" s="3">
        <f t="shared" si="0"/>
        <v>30.2</v>
      </c>
      <c r="Q16">
        <f t="shared" si="1"/>
        <v>55.128939768509966</v>
      </c>
    </row>
    <row r="17" spans="1:17" x14ac:dyDescent="0.3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</row>
    <row r="18" spans="1:17" x14ac:dyDescent="0.3">
      <c r="A18" s="2">
        <v>16</v>
      </c>
      <c r="B18" s="1"/>
      <c r="C18" s="1"/>
      <c r="D18" s="1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0"/>
        <v>7</v>
      </c>
    </row>
    <row r="19" spans="1:17" x14ac:dyDescent="0.3">
      <c r="A19" s="2">
        <v>17</v>
      </c>
      <c r="B19" s="1">
        <v>60</v>
      </c>
      <c r="C19" s="1"/>
      <c r="D19" s="1">
        <v>18</v>
      </c>
      <c r="E19" s="1">
        <v>3</v>
      </c>
      <c r="F19" s="1">
        <v>165</v>
      </c>
      <c r="G19" s="1">
        <v>156</v>
      </c>
      <c r="H19" s="1">
        <v>133</v>
      </c>
      <c r="I19" s="1"/>
      <c r="J19" s="1">
        <v>93</v>
      </c>
      <c r="K19" s="1">
        <v>23</v>
      </c>
      <c r="L19" s="1">
        <v>36</v>
      </c>
      <c r="M19" s="1">
        <v>1</v>
      </c>
      <c r="N19" s="1"/>
      <c r="O19" s="1">
        <v>40</v>
      </c>
      <c r="P19" s="3">
        <f t="shared" si="0"/>
        <v>66.181818181818187</v>
      </c>
      <c r="Q19">
        <f t="shared" si="1"/>
        <v>60.891408559530269</v>
      </c>
    </row>
    <row r="20" spans="1:17" x14ac:dyDescent="0.3">
      <c r="A20" s="2">
        <v>18</v>
      </c>
      <c r="B20" s="1"/>
      <c r="C20" s="1">
        <v>3</v>
      </c>
      <c r="D20" s="1">
        <v>18</v>
      </c>
      <c r="E20" s="1">
        <v>2</v>
      </c>
      <c r="F20" s="1">
        <v>56</v>
      </c>
      <c r="G20" s="1">
        <v>106</v>
      </c>
      <c r="H20" s="1">
        <v>32</v>
      </c>
      <c r="I20" s="1"/>
      <c r="J20" s="1">
        <v>9</v>
      </c>
      <c r="K20" s="1">
        <v>25</v>
      </c>
      <c r="L20" s="1">
        <v>4</v>
      </c>
      <c r="M20" s="1"/>
      <c r="N20" s="1"/>
      <c r="O20" s="1">
        <v>3</v>
      </c>
      <c r="P20" s="3">
        <f t="shared" si="0"/>
        <v>25.8</v>
      </c>
      <c r="Q20">
        <f t="shared" si="1"/>
        <v>33.011109241183235</v>
      </c>
    </row>
    <row r="21" spans="1:17" x14ac:dyDescent="0.3">
      <c r="A21" s="2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</row>
    <row r="22" spans="1:17" x14ac:dyDescent="0.3">
      <c r="A22" s="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/>
    </row>
    <row r="23" spans="1:17" x14ac:dyDescent="0.3">
      <c r="A23" s="2">
        <v>21</v>
      </c>
      <c r="B23" s="1">
        <v>29</v>
      </c>
      <c r="C23" s="1"/>
      <c r="D23" s="1">
        <v>5</v>
      </c>
      <c r="E23" s="1">
        <v>3</v>
      </c>
      <c r="F23" s="1"/>
      <c r="G23" s="1">
        <v>51</v>
      </c>
      <c r="H23" s="1">
        <v>17</v>
      </c>
      <c r="I23" s="1"/>
      <c r="J23" s="1">
        <v>3</v>
      </c>
      <c r="K23" s="1"/>
      <c r="L23" s="1">
        <v>27</v>
      </c>
      <c r="M23" s="1">
        <v>1</v>
      </c>
      <c r="N23" s="1"/>
      <c r="O23" s="1">
        <v>35</v>
      </c>
      <c r="P23" s="3">
        <f t="shared" si="0"/>
        <v>19</v>
      </c>
      <c r="Q23">
        <f t="shared" si="1"/>
        <v>17.606816861659009</v>
      </c>
    </row>
    <row r="24" spans="1:17" x14ac:dyDescent="0.3">
      <c r="A24" s="2">
        <v>22</v>
      </c>
      <c r="B24" s="1">
        <v>99</v>
      </c>
      <c r="C24" s="1"/>
      <c r="D24" s="1">
        <v>14</v>
      </c>
      <c r="E24" s="1"/>
      <c r="F24" s="1"/>
      <c r="G24" s="1">
        <v>60</v>
      </c>
      <c r="H24" s="1"/>
      <c r="I24" s="1"/>
      <c r="J24" s="1">
        <v>8</v>
      </c>
      <c r="K24" s="1">
        <v>16</v>
      </c>
      <c r="L24" s="1"/>
      <c r="M24" s="1"/>
      <c r="N24" s="1"/>
      <c r="O24" s="1"/>
      <c r="P24" s="3">
        <f t="shared" si="0"/>
        <v>39.4</v>
      </c>
      <c r="Q24">
        <f t="shared" si="1"/>
        <v>39.227541345335425</v>
      </c>
    </row>
    <row r="25" spans="1:17" x14ac:dyDescent="0.3">
      <c r="A25" s="2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</row>
    <row r="26" spans="1:17" x14ac:dyDescent="0.3">
      <c r="A26" s="2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</row>
    <row r="27" spans="1:17" x14ac:dyDescent="0.3">
      <c r="A27" s="2">
        <v>25</v>
      </c>
      <c r="B27" s="1"/>
      <c r="C27" s="1"/>
      <c r="D27" s="1">
        <v>5</v>
      </c>
      <c r="E27" s="1"/>
      <c r="F27" s="1"/>
      <c r="G27" s="1">
        <v>2</v>
      </c>
      <c r="H27" s="1">
        <v>3</v>
      </c>
      <c r="I27" s="1"/>
      <c r="J27" s="1">
        <v>20</v>
      </c>
      <c r="K27" s="1">
        <v>26</v>
      </c>
      <c r="L27" s="1">
        <v>3</v>
      </c>
      <c r="M27" s="1"/>
      <c r="N27" s="1"/>
      <c r="O27" s="1">
        <v>33</v>
      </c>
      <c r="P27" s="3">
        <f t="shared" si="0"/>
        <v>13.142857142857142</v>
      </c>
      <c r="Q27">
        <f t="shared" si="1"/>
        <v>12.928374110570019</v>
      </c>
    </row>
    <row r="28" spans="1:17" x14ac:dyDescent="0.3">
      <c r="A28" s="2">
        <v>26</v>
      </c>
      <c r="B28" s="1"/>
      <c r="C28" s="1">
        <v>178</v>
      </c>
      <c r="D28" s="1">
        <v>9</v>
      </c>
      <c r="E28" s="1"/>
      <c r="F28" s="1"/>
      <c r="G28" s="1"/>
      <c r="H28" s="1"/>
      <c r="I28" s="1"/>
      <c r="J28" s="1">
        <v>10</v>
      </c>
      <c r="K28" s="1"/>
      <c r="L28" s="1"/>
      <c r="M28" s="1"/>
      <c r="N28" s="1"/>
      <c r="O28" s="1">
        <v>1</v>
      </c>
      <c r="P28" s="3">
        <f t="shared" si="0"/>
        <v>49.5</v>
      </c>
      <c r="Q28">
        <f t="shared" si="1"/>
        <v>85.761296631988955</v>
      </c>
    </row>
    <row r="29" spans="1:17" x14ac:dyDescent="0.3">
      <c r="A29" s="2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</row>
    <row r="30" spans="1:17" x14ac:dyDescent="0.3">
      <c r="A30" s="2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</row>
    <row r="31" spans="1:17" x14ac:dyDescent="0.3">
      <c r="A31" s="2">
        <v>29</v>
      </c>
      <c r="B31" s="1"/>
      <c r="C31" s="1"/>
      <c r="D31" s="1">
        <v>25</v>
      </c>
      <c r="E31" s="1"/>
      <c r="F31" s="1"/>
      <c r="G31" s="1"/>
      <c r="H31" s="1">
        <v>2</v>
      </c>
      <c r="I31" s="1"/>
      <c r="J31" s="1">
        <v>2</v>
      </c>
      <c r="K31" s="1"/>
      <c r="L31" s="1"/>
      <c r="M31" s="1"/>
      <c r="N31" s="1"/>
      <c r="O31" s="1">
        <v>19</v>
      </c>
      <c r="P31" s="3">
        <f t="shared" si="0"/>
        <v>12</v>
      </c>
      <c r="Q31">
        <f t="shared" si="1"/>
        <v>11.803954139750516</v>
      </c>
    </row>
    <row r="32" spans="1:17" x14ac:dyDescent="0.3">
      <c r="A32" s="2">
        <v>30</v>
      </c>
      <c r="B32" s="1"/>
      <c r="C32" s="1">
        <v>204</v>
      </c>
      <c r="D32" s="1">
        <v>62</v>
      </c>
      <c r="E32" s="1"/>
      <c r="F32" s="1"/>
      <c r="G32" s="1">
        <v>76</v>
      </c>
      <c r="H32" s="1"/>
      <c r="I32" s="1"/>
      <c r="J32" s="1">
        <v>1</v>
      </c>
      <c r="K32" s="1"/>
      <c r="L32" s="1"/>
      <c r="M32" s="1"/>
      <c r="N32" s="1"/>
      <c r="O32" s="1">
        <v>1</v>
      </c>
      <c r="P32" s="3">
        <f t="shared" si="0"/>
        <v>68.8</v>
      </c>
      <c r="Q32">
        <f t="shared" si="1"/>
        <v>83.022286164619672</v>
      </c>
    </row>
    <row r="33" spans="1:16" x14ac:dyDescent="0.3">
      <c r="A33" s="2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</row>
    <row r="34" spans="1:16" x14ac:dyDescent="0.3">
      <c r="A34" s="2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Md Rahamat Ullah</cp:lastModifiedBy>
  <dcterms:created xsi:type="dcterms:W3CDTF">2019-05-03T14:21:40Z</dcterms:created>
  <dcterms:modified xsi:type="dcterms:W3CDTF">2019-05-28T17:40:50Z</dcterms:modified>
</cp:coreProperties>
</file>