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 Ponce\Downloads\"/>
    </mc:Choice>
  </mc:AlternateContent>
  <xr:revisionPtr revIDLastSave="0" documentId="8_{171228E9-A01F-420D-9DD2-3DC19B2838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triz Ckeck LIst" sheetId="19" r:id="rId1"/>
    <sheet name="MODELO LISTA DE COMPROBACIO (2)" sheetId="22" r:id="rId2"/>
  </sheets>
  <definedNames>
    <definedName name="_xlnm._FilterDatabase" localSheetId="0" hidden="1">'Matriz Ckeck LIst'!$B$7:$G$19</definedName>
    <definedName name="_xlnm.Print_Area" localSheetId="0">'Matriz Ckeck LIst'!$B$1:$J$19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2" l="1"/>
  <c r="D35" i="22"/>
  <c r="C36" i="22"/>
  <c r="D36" i="22"/>
  <c r="C27" i="22"/>
  <c r="D27" i="22"/>
  <c r="C28" i="22"/>
  <c r="D28" i="22"/>
  <c r="C17" i="22"/>
  <c r="D17" i="22"/>
  <c r="C18" i="22"/>
  <c r="D18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jeny ruiz</author>
  </authors>
  <commentList>
    <comment ref="E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Control del nivel de acuedo entre las partes Cliente y Desarrollador</t>
        </r>
      </text>
    </comment>
    <comment ref="F7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La información contenida en memoria se utiliza para actualizar los campos de la base de datos.</t>
        </r>
      </text>
    </comment>
    <comment ref="H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Se guarda en un archivo Excel los registros que dieron un problema en la actualización.</t>
        </r>
      </text>
    </comment>
    <comment ref="I7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jeny ruiz:
Posterior a la actualización, se guardaran automáticamente el nombre de usuario, fecha, hora, registro antiguo, registro nuevo.</t>
        </r>
      </text>
    </comment>
    <comment ref="C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Todos los interesados reconocen que el  requisito es correcto y relevante
</t>
        </r>
      </text>
    </comment>
    <comment ref="F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H9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I9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C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Ponderado por importancia o prioridad</t>
        </r>
      </text>
    </comment>
    <comment ref="C1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Todos los lectores comprenden de la misma manera, sólo una interpretación</t>
        </r>
      </text>
    </comment>
    <comment ref="C1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Toda nueva información  ha sido incorporada</t>
        </r>
      </text>
    </comment>
    <comment ref="C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Refleja las espectativas  del implicado
</t>
        </r>
      </text>
    </comment>
    <comment ref="C1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Sin contradicciones
</t>
        </r>
      </text>
    </comment>
    <comment ref="C1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Su cumplimiento o no cumplimiento puede der probado con un esfuerzo razonable</t>
        </r>
      </text>
    </comment>
    <comment ref="C1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Puede ser implementado  y desarrollado en las condiciones actuales(tiempo, Presupuest,, orgtanizaciòn, ect)</t>
        </r>
      </text>
    </comment>
    <comment ref="C1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El origen del requisito y sus relaciones con otros requisitos  están claros.</t>
        </r>
      </text>
    </comment>
    <comment ref="C1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Trata todos los asuntos relevantes</t>
        </r>
      </text>
    </comment>
    <comment ref="C19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Para todos los interesados dependiendo  de la fase del proyecto podrían estar involucrados  distintos implicados,(Glosario de tèrminos)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3D155A0C-6B39-4877-AF02-BC4D45B49B85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DAF7015D-30F0-4708-BB45-6CFBE1FE86E4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F7ED344E-1BA4-4E83-96A9-D7CCE9B51127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D12A4C0A-6659-4EA8-BE26-35904F148833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9A96FAF7-3124-4316-92A9-F7F92BDEFEDF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EC20C56C-A763-4457-AC8C-9289014D397C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3E35E19B-7C94-4178-8038-46900F6C2EB8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6C0208FB-957A-4996-850A-FEFEAC817D53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E516CC53-5F63-4DDC-9261-0C7C1AD489B5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sharedStrings.xml><?xml version="1.0" encoding="utf-8"?>
<sst xmlns="http://schemas.openxmlformats.org/spreadsheetml/2006/main" count="131" uniqueCount="86">
  <si>
    <t>MATRIZ PARA COMPROBACIÓN REQUERIMIENTOS DE CALIDAD DE PROYECTO ACADEMICO</t>
  </si>
  <si>
    <t>SITEMA:</t>
  </si>
  <si>
    <t>SISTEMA DE GESTION DE CALIFICACIONES PARA LA UNIDAD EDUCATIVA MAHANAYM</t>
  </si>
  <si>
    <t>Requerimientos  Funcionales</t>
  </si>
  <si>
    <t>Nº</t>
  </si>
  <si>
    <t>CRITERIOS DE CALIDAD (Documento/Requerimientos)</t>
  </si>
  <si>
    <t>Status
Nivel de Acuerdo</t>
  </si>
  <si>
    <t xml:space="preserve">
RE01 Autenticacion de usuario 
</t>
  </si>
  <si>
    <t>RE02 Visualiacion de Notas</t>
  </si>
  <si>
    <t>RE03 Registro de Calificaciones</t>
  </si>
  <si>
    <t>Agreed</t>
  </si>
  <si>
    <t>OK</t>
  </si>
  <si>
    <t xml:space="preserve">
1. Acta de Entrega - Recepción del producto </t>
  </si>
  <si>
    <t>Ranked</t>
  </si>
  <si>
    <t>La pioridad para este requisito es alta</t>
  </si>
  <si>
    <t>La prioridad de este requisito es alta</t>
  </si>
  <si>
    <t>Unambiguos</t>
  </si>
  <si>
    <t>SI le comprende de la misma manera</t>
  </si>
  <si>
    <t>Si le comprende de la misma manera</t>
  </si>
  <si>
    <t>Valid and up-to date</t>
  </si>
  <si>
    <t>La nueva informacion fue incorporada</t>
  </si>
  <si>
    <t>La nueva información fue incorporada</t>
  </si>
  <si>
    <t>Correct</t>
  </si>
  <si>
    <t>Se aplico correctamente al usuario</t>
  </si>
  <si>
    <t>Si refleja las expectativas de los implicados</t>
  </si>
  <si>
    <t>Consisten</t>
  </si>
  <si>
    <t>El cliente no tuvo ninguna contradiccion</t>
  </si>
  <si>
    <t>El cliente no tuvo ninguna contradicción</t>
  </si>
  <si>
    <t>No presenta contradicciones con otros requisitos del sistema</t>
  </si>
  <si>
    <t>Verifiable</t>
  </si>
  <si>
    <t>SI fue un refuerzo bastante fuerte</t>
  </si>
  <si>
    <t>Si fue un esfuerzo bastante alto</t>
  </si>
  <si>
    <t>Se puede comprobar su funcionamiento al registrar y visualizar calificaciones</t>
  </si>
  <si>
    <t>Realizable</t>
  </si>
  <si>
    <t>Si puede ser implementado con los requisitos que se tiene y con material gratuito</t>
  </si>
  <si>
    <t>Si se puede realizar e implementar con los recursos disponibles</t>
  </si>
  <si>
    <t>Es posible implementarlo con los recursos actuales y la plataforma educativa disponible</t>
  </si>
  <si>
    <t>Traceable</t>
  </si>
  <si>
    <t>PEND</t>
  </si>
  <si>
    <t>La relacion con los otros requisitos son los diferentes roles que tiene para hacer en el sistema</t>
  </si>
  <si>
    <t>Si existe relación con otros requisitos, existiendo una relación dependencia con uno de ellos, siendo este el resultado de uno ellos</t>
  </si>
  <si>
    <t>Se relaciona con requisitos funcionales como visualización de notas y autenticación de usuarios</t>
  </si>
  <si>
    <t>Complete</t>
  </si>
  <si>
    <t>Es un asunto relevante para nosotros y para el usuario</t>
  </si>
  <si>
    <t xml:space="preserve">Es un requisito relevante para el usuario </t>
  </si>
  <si>
    <t>Contiene toda la información necesaria: tipo, fecha, porcentaje y comentarios de evaluación</t>
  </si>
  <si>
    <t>Understandability</t>
  </si>
  <si>
    <t>Estan involucrados solo el director de la institucion y el equipo de desarrollo</t>
  </si>
  <si>
    <t>Estan involucrados los usuarios ( personal adminstrativo, estudiantes, profesores) y el equipo de desarrollo</t>
  </si>
  <si>
    <t>Es entendido por todos los implicados: docentes, estudiantes y personal administrativo</t>
  </si>
  <si>
    <t>SISTEMA:</t>
  </si>
  <si>
    <t>Sistema de gestion de calificaciones de la Unidad Educativa Mahanaym</t>
  </si>
  <si>
    <t>FECHA:</t>
  </si>
  <si>
    <t>AUTOR:</t>
  </si>
  <si>
    <t>REQUERIMIENTO EVALUADO :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</si>
  <si>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</si>
  <si>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</si>
  <si>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</si>
  <si>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</si>
  <si>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</si>
  <si>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</si>
  <si>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</si>
  <si>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</si>
  <si>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</si>
  <si>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</si>
  <si>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</si>
  <si>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</si>
  <si>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</si>
  <si>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</si>
  <si>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</si>
  <si>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</si>
  <si>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</si>
  <si>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</si>
  <si>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</si>
  <si>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</si>
  <si>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</si>
  <si>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</si>
  <si>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</si>
  <si>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</si>
  <si>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</si>
  <si>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</si>
  <si>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</si>
  <si>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</si>
  <si>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</si>
  <si>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Diego Ponce</t>
  </si>
  <si>
    <t>RE04 Registro de Calificaciones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</si>
</sst>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4" fillId="5" borderId="0" applyNumberFormat="0" applyBorder="0" applyAlignment="0" applyProtection="0"/>
    <xf numFmtId="9" fontId="17" fillId="0" borderId="0" applyFont="0" applyFill="0" applyBorder="0" applyAlignment="0" applyProtection="0"/>
    <xf numFmtId="0" fontId="18" fillId="0" borderId="11" applyNumberFormat="0" applyFill="0" applyAlignment="0" applyProtection="0"/>
    <xf numFmtId="0" fontId="17" fillId="6" borderId="0" applyNumberFormat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/>
    </xf>
    <xf numFmtId="0" fontId="5" fillId="5" borderId="3" xfId="2" applyFont="1" applyBorder="1" applyAlignment="1">
      <alignment horizontal="left" vertical="center" wrapText="1"/>
    </xf>
    <xf numFmtId="0" fontId="5" fillId="5" borderId="3" xfId="2" applyFont="1" applyBorder="1" applyAlignment="1">
      <alignment vertical="center" wrapText="1"/>
    </xf>
    <xf numFmtId="0" fontId="5" fillId="5" borderId="6" xfId="2" applyFont="1" applyBorder="1" applyAlignment="1">
      <alignment horizontal="left" vertical="center" wrapText="1"/>
    </xf>
    <xf numFmtId="0" fontId="8" fillId="4" borderId="3" xfId="2" applyFont="1" applyFill="1" applyBorder="1" applyAlignment="1">
      <alignment horizontal="center" vertical="center" wrapText="1"/>
    </xf>
    <xf numFmtId="0" fontId="6" fillId="5" borderId="9" xfId="2" applyFont="1" applyBorder="1" applyAlignment="1">
      <alignment horizontal="center" vertical="center" wrapText="1"/>
    </xf>
    <xf numFmtId="0" fontId="5" fillId="5" borderId="7" xfId="2" applyFont="1" applyBorder="1" applyAlignment="1">
      <alignment horizontal="left" vertical="center" wrapText="1"/>
    </xf>
    <xf numFmtId="0" fontId="0" fillId="0" borderId="3" xfId="0" applyBorder="1"/>
    <xf numFmtId="0" fontId="7" fillId="0" borderId="0" xfId="1" applyFont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0" xfId="0" applyAlignment="1">
      <alignment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9" fillId="6" borderId="7" xfId="5" applyFont="1" applyBorder="1" applyAlignment="1">
      <alignment horizontal="center" vertical="center"/>
    </xf>
    <xf numFmtId="0" fontId="19" fillId="6" borderId="5" xfId="5" applyFont="1" applyBorder="1" applyAlignment="1">
      <alignment horizontal="center" vertical="center"/>
    </xf>
    <xf numFmtId="0" fontId="19" fillId="6" borderId="10" xfId="5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9" fontId="0" fillId="0" borderId="0" xfId="3" applyFont="1"/>
    <xf numFmtId="0" fontId="0" fillId="0" borderId="13" xfId="0" applyBorder="1" applyAlignment="1">
      <alignment vertical="top"/>
    </xf>
    <xf numFmtId="0" fontId="0" fillId="0" borderId="13" xfId="3" applyNumberFormat="1" applyFont="1" applyBorder="1"/>
    <xf numFmtId="0" fontId="0" fillId="0" borderId="13" xfId="0" applyBorder="1"/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15" fillId="0" borderId="0" xfId="1" applyFont="1" applyBorder="1" applyAlignment="1">
      <alignment horizontal="left" vertical="center" wrapText="1"/>
    </xf>
    <xf numFmtId="0" fontId="6" fillId="5" borderId="9" xfId="2" applyFont="1" applyBorder="1" applyAlignment="1">
      <alignment horizontal="center" vertical="center" wrapText="1"/>
    </xf>
    <xf numFmtId="0" fontId="6" fillId="5" borderId="6" xfId="2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20" fillId="0" borderId="0" xfId="4" applyFont="1" applyBorder="1" applyAlignment="1">
      <alignment horizontal="center" vertical="center"/>
    </xf>
    <xf numFmtId="0" fontId="19" fillId="0" borderId="0" xfId="0" applyFont="1" applyAlignment="1">
      <alignment horizontal="left" vertical="top" wrapText="1"/>
    </xf>
    <xf numFmtId="15" fontId="19" fillId="0" borderId="0" xfId="0" applyNumberFormat="1" applyFont="1" applyAlignment="1">
      <alignment horizontal="left" wrapText="1"/>
    </xf>
    <xf numFmtId="0" fontId="19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20" fillId="0" borderId="12" xfId="4" applyFont="1" applyBorder="1" applyAlignment="1">
      <alignment horizontal="center" vertical="center"/>
    </xf>
  </cellXfs>
  <cellStyles count="6">
    <cellStyle name="40% - Énfasis1" xfId="5" builtinId="31"/>
    <cellStyle name="Celda vinculada" xfId="4" builtinId="24"/>
    <cellStyle name="Encabezado 1" xfId="1" builtinId="16"/>
    <cellStyle name="Énfasis1" xfId="2" builtinId="29"/>
    <cellStyle name="Normal" xfId="0" builtinId="0"/>
    <cellStyle name="Porcentaje" xfId="3" builtinId="5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 (2)'!$B$41:$B$43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 (2)'!$C$41:$C$43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2-45A7-8DA6-4228F0E3B7B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490537</xdr:rowOff>
    </xdr:from>
    <xdr:to>
      <xdr:col>11</xdr:col>
      <xdr:colOff>247650</xdr:colOff>
      <xdr:row>44</xdr:row>
      <xdr:rowOff>42862</xdr:rowOff>
    </xdr:to>
    <xdr:graphicFrame macro="">
      <xdr:nvGraphicFramePr>
        <xdr:cNvPr id="3" name="5 Gráfico">
          <a:extLst>
            <a:ext uri="{FF2B5EF4-FFF2-40B4-BE49-F238E27FC236}">
              <a16:creationId xmlns:a16="http://schemas.microsoft.com/office/drawing/2014/main" id="{64EB3F32-B5D0-482E-8ED1-88B29510C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086F45-D796-44C3-9737-38D5354F1B17}" name="Tabla32" displayName="Tabla32" ref="A7:D16" totalsRowShown="0" headerRowDxfId="33" headerRowBorderDxfId="32" tableBorderDxfId="31" totalsRowBorderDxfId="30" headerRowCellStyle="40% - Énfasis1">
  <tableColumns count="4">
    <tableColumn id="1" xr3:uid="{EF5BFBDA-82F2-4375-A71E-72C1A7494987}" name="No." dataDxfId="29" totalsRowDxfId="28"/>
    <tableColumn id="2" xr3:uid="{2AF2A56B-5990-4946-9423-C113EBA33207}" name="Pregunta" dataDxfId="27" totalsRowDxfId="26"/>
    <tableColumn id="3" xr3:uid="{A59DAE35-CD4F-4F43-8B4D-6BEA18D11408}" name="SI" dataDxfId="25" totalsRowDxfId="24"/>
    <tableColumn id="4" xr3:uid="{F2FEC6E5-7BCE-4B87-8ED8-AD0F45005FA9}" name="NO " dataDxfId="23" totalsRowDxfId="2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F08858-321A-49E2-A4A5-8E27171422C9}" name="Tabla43" displayName="Tabla43" ref="A21:D26" totalsRowShown="0" headerRowBorderDxfId="21" tableBorderDxfId="20" totalsRowBorderDxfId="19">
  <tableColumns count="4">
    <tableColumn id="1" xr3:uid="{FEC19670-D6A6-4729-8EED-A6802E1A50E2}" name="No." dataDxfId="18"/>
    <tableColumn id="2" xr3:uid="{218845C8-A623-425A-9A7A-25B73E05E7D6}" name="Pregunta" dataDxfId="17"/>
    <tableColumn id="3" xr3:uid="{13D72500-619F-4DC2-B11C-23FBD31D2A6D}" name="SI" dataDxfId="16"/>
    <tableColumn id="4" xr3:uid="{B562D204-77D3-46C3-9ED3-D24E8160B190}" name="NO " dataDxfId="15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9339D6-CA9F-4D13-A498-69190F558390}" name="Tabla57" displayName="Tabla57" ref="A31:D34" totalsRowShown="0" headerRowBorderDxfId="14" tableBorderDxfId="13" totalsRowBorderDxfId="12">
  <tableColumns count="4">
    <tableColumn id="1" xr3:uid="{50908BBA-9174-4990-BA0B-A14358C9EC47}" name="No." dataDxfId="11"/>
    <tableColumn id="2" xr3:uid="{C7D87B0A-3526-49B0-968B-F516DE220529}" name="Pregunta" dataDxfId="10"/>
    <tableColumn id="3" xr3:uid="{D3D4E6D0-2872-4C19-8D1D-DBE7785D1D1D}" name="SI" dataDxfId="9"/>
    <tableColumn id="4" xr3:uid="{E9ECAFED-4C31-423A-BF02-08D99579763F}" name="NO 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6" Type="http://schemas.openxmlformats.org/officeDocument/2006/relationships/comments" Target="../comments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9"/>
  <sheetViews>
    <sheetView showGridLines="0" tabSelected="1" topLeftCell="D14" zoomScale="90" zoomScaleNormal="90" zoomScalePageLayoutView="90" workbookViewId="0">
      <selection activeCell="H7" sqref="H7:H8"/>
    </sheetView>
  </sheetViews>
  <sheetFormatPr baseColWidth="10" defaultColWidth="11.44140625" defaultRowHeight="14.4" x14ac:dyDescent="0.3"/>
  <cols>
    <col min="1" max="1" width="4.5546875" customWidth="1"/>
    <col min="2" max="2" width="4.44140625" customWidth="1"/>
    <col min="3" max="3" width="3.6640625" style="1" customWidth="1"/>
    <col min="4" max="4" width="34.88671875" customWidth="1"/>
    <col min="5" max="5" width="9.33203125" customWidth="1"/>
    <col min="6" max="6" width="42.6640625" bestFit="1" customWidth="1"/>
    <col min="7" max="7" width="4.6640625" hidden="1" customWidth="1"/>
    <col min="8" max="9" width="42.6640625" bestFit="1" customWidth="1"/>
    <col min="10" max="63" width="2.6640625" customWidth="1"/>
    <col min="208" max="212" width="2.6640625" customWidth="1"/>
    <col min="213" max="214" width="3.6640625" customWidth="1"/>
    <col min="215" max="215" width="32" customWidth="1"/>
    <col min="216" max="218" width="14.5546875" customWidth="1"/>
    <col min="219" max="219" width="8.88671875" customWidth="1"/>
    <col min="220" max="233" width="3.6640625" customWidth="1"/>
    <col min="234" max="259" width="4.6640625" customWidth="1"/>
    <col min="260" max="319" width="2.6640625" customWidth="1"/>
    <col min="464" max="468" width="2.6640625" customWidth="1"/>
    <col min="469" max="470" width="3.6640625" customWidth="1"/>
    <col min="471" max="471" width="32" customWidth="1"/>
    <col min="472" max="474" width="14.5546875" customWidth="1"/>
    <col min="475" max="475" width="8.88671875" customWidth="1"/>
    <col min="476" max="489" width="3.6640625" customWidth="1"/>
    <col min="490" max="515" width="4.6640625" customWidth="1"/>
    <col min="516" max="575" width="2.6640625" customWidth="1"/>
    <col min="720" max="724" width="2.6640625" customWidth="1"/>
    <col min="725" max="726" width="3.6640625" customWidth="1"/>
    <col min="727" max="727" width="32" customWidth="1"/>
    <col min="728" max="730" width="14.5546875" customWidth="1"/>
    <col min="731" max="731" width="8.88671875" customWidth="1"/>
    <col min="732" max="745" width="3.6640625" customWidth="1"/>
    <col min="746" max="771" width="4.6640625" customWidth="1"/>
    <col min="772" max="831" width="2.6640625" customWidth="1"/>
    <col min="976" max="980" width="2.6640625" customWidth="1"/>
    <col min="981" max="982" width="3.6640625" customWidth="1"/>
    <col min="983" max="983" width="32" customWidth="1"/>
    <col min="984" max="986" width="14.5546875" customWidth="1"/>
    <col min="987" max="987" width="8.88671875" customWidth="1"/>
    <col min="988" max="1001" width="3.6640625" customWidth="1"/>
    <col min="1002" max="1027" width="4.6640625" customWidth="1"/>
    <col min="1028" max="1087" width="2.6640625" customWidth="1"/>
    <col min="1232" max="1236" width="2.6640625" customWidth="1"/>
    <col min="1237" max="1238" width="3.6640625" customWidth="1"/>
    <col min="1239" max="1239" width="32" customWidth="1"/>
    <col min="1240" max="1242" width="14.5546875" customWidth="1"/>
    <col min="1243" max="1243" width="8.88671875" customWidth="1"/>
    <col min="1244" max="1257" width="3.6640625" customWidth="1"/>
    <col min="1258" max="1283" width="4.6640625" customWidth="1"/>
    <col min="1284" max="1343" width="2.6640625" customWidth="1"/>
    <col min="1488" max="1492" width="2.6640625" customWidth="1"/>
    <col min="1493" max="1494" width="3.6640625" customWidth="1"/>
    <col min="1495" max="1495" width="32" customWidth="1"/>
    <col min="1496" max="1498" width="14.5546875" customWidth="1"/>
    <col min="1499" max="1499" width="8.88671875" customWidth="1"/>
    <col min="1500" max="1513" width="3.6640625" customWidth="1"/>
    <col min="1514" max="1539" width="4.6640625" customWidth="1"/>
    <col min="1540" max="1599" width="2.6640625" customWidth="1"/>
    <col min="1744" max="1748" width="2.6640625" customWidth="1"/>
    <col min="1749" max="1750" width="3.6640625" customWidth="1"/>
    <col min="1751" max="1751" width="32" customWidth="1"/>
    <col min="1752" max="1754" width="14.5546875" customWidth="1"/>
    <col min="1755" max="1755" width="8.88671875" customWidth="1"/>
    <col min="1756" max="1769" width="3.6640625" customWidth="1"/>
    <col min="1770" max="1795" width="4.6640625" customWidth="1"/>
    <col min="1796" max="1855" width="2.6640625" customWidth="1"/>
    <col min="2000" max="2004" width="2.6640625" customWidth="1"/>
    <col min="2005" max="2006" width="3.6640625" customWidth="1"/>
    <col min="2007" max="2007" width="32" customWidth="1"/>
    <col min="2008" max="2010" width="14.5546875" customWidth="1"/>
    <col min="2011" max="2011" width="8.88671875" customWidth="1"/>
    <col min="2012" max="2025" width="3.6640625" customWidth="1"/>
    <col min="2026" max="2051" width="4.6640625" customWidth="1"/>
    <col min="2052" max="2111" width="2.6640625" customWidth="1"/>
    <col min="2256" max="2260" width="2.6640625" customWidth="1"/>
    <col min="2261" max="2262" width="3.6640625" customWidth="1"/>
    <col min="2263" max="2263" width="32" customWidth="1"/>
    <col min="2264" max="2266" width="14.5546875" customWidth="1"/>
    <col min="2267" max="2267" width="8.88671875" customWidth="1"/>
    <col min="2268" max="2281" width="3.6640625" customWidth="1"/>
    <col min="2282" max="2307" width="4.6640625" customWidth="1"/>
    <col min="2308" max="2367" width="2.6640625" customWidth="1"/>
    <col min="2512" max="2516" width="2.6640625" customWidth="1"/>
    <col min="2517" max="2518" width="3.6640625" customWidth="1"/>
    <col min="2519" max="2519" width="32" customWidth="1"/>
    <col min="2520" max="2522" width="14.5546875" customWidth="1"/>
    <col min="2523" max="2523" width="8.88671875" customWidth="1"/>
    <col min="2524" max="2537" width="3.6640625" customWidth="1"/>
    <col min="2538" max="2563" width="4.6640625" customWidth="1"/>
    <col min="2564" max="2623" width="2.6640625" customWidth="1"/>
    <col min="2768" max="2772" width="2.6640625" customWidth="1"/>
    <col min="2773" max="2774" width="3.6640625" customWidth="1"/>
    <col min="2775" max="2775" width="32" customWidth="1"/>
    <col min="2776" max="2778" width="14.5546875" customWidth="1"/>
    <col min="2779" max="2779" width="8.88671875" customWidth="1"/>
    <col min="2780" max="2793" width="3.6640625" customWidth="1"/>
    <col min="2794" max="2819" width="4.6640625" customWidth="1"/>
    <col min="2820" max="2879" width="2.6640625" customWidth="1"/>
    <col min="3024" max="3028" width="2.6640625" customWidth="1"/>
    <col min="3029" max="3030" width="3.6640625" customWidth="1"/>
    <col min="3031" max="3031" width="32" customWidth="1"/>
    <col min="3032" max="3034" width="14.5546875" customWidth="1"/>
    <col min="3035" max="3035" width="8.88671875" customWidth="1"/>
    <col min="3036" max="3049" width="3.6640625" customWidth="1"/>
    <col min="3050" max="3075" width="4.6640625" customWidth="1"/>
    <col min="3076" max="3135" width="2.6640625" customWidth="1"/>
    <col min="3280" max="3284" width="2.6640625" customWidth="1"/>
    <col min="3285" max="3286" width="3.6640625" customWidth="1"/>
    <col min="3287" max="3287" width="32" customWidth="1"/>
    <col min="3288" max="3290" width="14.5546875" customWidth="1"/>
    <col min="3291" max="3291" width="8.88671875" customWidth="1"/>
    <col min="3292" max="3305" width="3.6640625" customWidth="1"/>
    <col min="3306" max="3331" width="4.6640625" customWidth="1"/>
    <col min="3332" max="3391" width="2.6640625" customWidth="1"/>
    <col min="3536" max="3540" width="2.6640625" customWidth="1"/>
    <col min="3541" max="3542" width="3.6640625" customWidth="1"/>
    <col min="3543" max="3543" width="32" customWidth="1"/>
    <col min="3544" max="3546" width="14.5546875" customWidth="1"/>
    <col min="3547" max="3547" width="8.88671875" customWidth="1"/>
    <col min="3548" max="3561" width="3.6640625" customWidth="1"/>
    <col min="3562" max="3587" width="4.6640625" customWidth="1"/>
    <col min="3588" max="3647" width="2.6640625" customWidth="1"/>
    <col min="3792" max="3796" width="2.6640625" customWidth="1"/>
    <col min="3797" max="3798" width="3.6640625" customWidth="1"/>
    <col min="3799" max="3799" width="32" customWidth="1"/>
    <col min="3800" max="3802" width="14.5546875" customWidth="1"/>
    <col min="3803" max="3803" width="8.88671875" customWidth="1"/>
    <col min="3804" max="3817" width="3.6640625" customWidth="1"/>
    <col min="3818" max="3843" width="4.6640625" customWidth="1"/>
    <col min="3844" max="3903" width="2.6640625" customWidth="1"/>
    <col min="4048" max="4052" width="2.6640625" customWidth="1"/>
    <col min="4053" max="4054" width="3.6640625" customWidth="1"/>
    <col min="4055" max="4055" width="32" customWidth="1"/>
    <col min="4056" max="4058" width="14.5546875" customWidth="1"/>
    <col min="4059" max="4059" width="8.88671875" customWidth="1"/>
    <col min="4060" max="4073" width="3.6640625" customWidth="1"/>
    <col min="4074" max="4099" width="4.6640625" customWidth="1"/>
    <col min="4100" max="4159" width="2.6640625" customWidth="1"/>
    <col min="4304" max="4308" width="2.6640625" customWidth="1"/>
    <col min="4309" max="4310" width="3.6640625" customWidth="1"/>
    <col min="4311" max="4311" width="32" customWidth="1"/>
    <col min="4312" max="4314" width="14.5546875" customWidth="1"/>
    <col min="4315" max="4315" width="8.88671875" customWidth="1"/>
    <col min="4316" max="4329" width="3.6640625" customWidth="1"/>
    <col min="4330" max="4355" width="4.6640625" customWidth="1"/>
    <col min="4356" max="4415" width="2.6640625" customWidth="1"/>
    <col min="4560" max="4564" width="2.6640625" customWidth="1"/>
    <col min="4565" max="4566" width="3.6640625" customWidth="1"/>
    <col min="4567" max="4567" width="32" customWidth="1"/>
    <col min="4568" max="4570" width="14.5546875" customWidth="1"/>
    <col min="4571" max="4571" width="8.88671875" customWidth="1"/>
    <col min="4572" max="4585" width="3.6640625" customWidth="1"/>
    <col min="4586" max="4611" width="4.6640625" customWidth="1"/>
    <col min="4612" max="4671" width="2.6640625" customWidth="1"/>
    <col min="4816" max="4820" width="2.6640625" customWidth="1"/>
    <col min="4821" max="4822" width="3.6640625" customWidth="1"/>
    <col min="4823" max="4823" width="32" customWidth="1"/>
    <col min="4824" max="4826" width="14.5546875" customWidth="1"/>
    <col min="4827" max="4827" width="8.88671875" customWidth="1"/>
    <col min="4828" max="4841" width="3.6640625" customWidth="1"/>
    <col min="4842" max="4867" width="4.6640625" customWidth="1"/>
    <col min="4868" max="4927" width="2.6640625" customWidth="1"/>
    <col min="5072" max="5076" width="2.6640625" customWidth="1"/>
    <col min="5077" max="5078" width="3.6640625" customWidth="1"/>
    <col min="5079" max="5079" width="32" customWidth="1"/>
    <col min="5080" max="5082" width="14.5546875" customWidth="1"/>
    <col min="5083" max="5083" width="8.88671875" customWidth="1"/>
    <col min="5084" max="5097" width="3.6640625" customWidth="1"/>
    <col min="5098" max="5123" width="4.6640625" customWidth="1"/>
    <col min="5124" max="5183" width="2.6640625" customWidth="1"/>
    <col min="5328" max="5332" width="2.6640625" customWidth="1"/>
    <col min="5333" max="5334" width="3.6640625" customWidth="1"/>
    <col min="5335" max="5335" width="32" customWidth="1"/>
    <col min="5336" max="5338" width="14.5546875" customWidth="1"/>
    <col min="5339" max="5339" width="8.88671875" customWidth="1"/>
    <col min="5340" max="5353" width="3.6640625" customWidth="1"/>
    <col min="5354" max="5379" width="4.6640625" customWidth="1"/>
    <col min="5380" max="5439" width="2.6640625" customWidth="1"/>
    <col min="5584" max="5588" width="2.6640625" customWidth="1"/>
    <col min="5589" max="5590" width="3.6640625" customWidth="1"/>
    <col min="5591" max="5591" width="32" customWidth="1"/>
    <col min="5592" max="5594" width="14.5546875" customWidth="1"/>
    <col min="5595" max="5595" width="8.88671875" customWidth="1"/>
    <col min="5596" max="5609" width="3.6640625" customWidth="1"/>
    <col min="5610" max="5635" width="4.6640625" customWidth="1"/>
    <col min="5636" max="5695" width="2.6640625" customWidth="1"/>
    <col min="5840" max="5844" width="2.6640625" customWidth="1"/>
    <col min="5845" max="5846" width="3.6640625" customWidth="1"/>
    <col min="5847" max="5847" width="32" customWidth="1"/>
    <col min="5848" max="5850" width="14.5546875" customWidth="1"/>
    <col min="5851" max="5851" width="8.88671875" customWidth="1"/>
    <col min="5852" max="5865" width="3.6640625" customWidth="1"/>
    <col min="5866" max="5891" width="4.6640625" customWidth="1"/>
    <col min="5892" max="5951" width="2.6640625" customWidth="1"/>
    <col min="6096" max="6100" width="2.6640625" customWidth="1"/>
    <col min="6101" max="6102" width="3.6640625" customWidth="1"/>
    <col min="6103" max="6103" width="32" customWidth="1"/>
    <col min="6104" max="6106" width="14.5546875" customWidth="1"/>
    <col min="6107" max="6107" width="8.88671875" customWidth="1"/>
    <col min="6108" max="6121" width="3.6640625" customWidth="1"/>
    <col min="6122" max="6147" width="4.6640625" customWidth="1"/>
    <col min="6148" max="6207" width="2.6640625" customWidth="1"/>
    <col min="6352" max="6356" width="2.6640625" customWidth="1"/>
    <col min="6357" max="6358" width="3.6640625" customWidth="1"/>
    <col min="6359" max="6359" width="32" customWidth="1"/>
    <col min="6360" max="6362" width="14.5546875" customWidth="1"/>
    <col min="6363" max="6363" width="8.88671875" customWidth="1"/>
    <col min="6364" max="6377" width="3.6640625" customWidth="1"/>
    <col min="6378" max="6403" width="4.6640625" customWidth="1"/>
    <col min="6404" max="6463" width="2.6640625" customWidth="1"/>
    <col min="6608" max="6612" width="2.6640625" customWidth="1"/>
    <col min="6613" max="6614" width="3.6640625" customWidth="1"/>
    <col min="6615" max="6615" width="32" customWidth="1"/>
    <col min="6616" max="6618" width="14.5546875" customWidth="1"/>
    <col min="6619" max="6619" width="8.88671875" customWidth="1"/>
    <col min="6620" max="6633" width="3.6640625" customWidth="1"/>
    <col min="6634" max="6659" width="4.6640625" customWidth="1"/>
    <col min="6660" max="6719" width="2.6640625" customWidth="1"/>
    <col min="6864" max="6868" width="2.6640625" customWidth="1"/>
    <col min="6869" max="6870" width="3.6640625" customWidth="1"/>
    <col min="6871" max="6871" width="32" customWidth="1"/>
    <col min="6872" max="6874" width="14.5546875" customWidth="1"/>
    <col min="6875" max="6875" width="8.88671875" customWidth="1"/>
    <col min="6876" max="6889" width="3.6640625" customWidth="1"/>
    <col min="6890" max="6915" width="4.6640625" customWidth="1"/>
    <col min="6916" max="6975" width="2.6640625" customWidth="1"/>
    <col min="7120" max="7124" width="2.6640625" customWidth="1"/>
    <col min="7125" max="7126" width="3.6640625" customWidth="1"/>
    <col min="7127" max="7127" width="32" customWidth="1"/>
    <col min="7128" max="7130" width="14.5546875" customWidth="1"/>
    <col min="7131" max="7131" width="8.88671875" customWidth="1"/>
    <col min="7132" max="7145" width="3.6640625" customWidth="1"/>
    <col min="7146" max="7171" width="4.6640625" customWidth="1"/>
    <col min="7172" max="7231" width="2.6640625" customWidth="1"/>
    <col min="7376" max="7380" width="2.6640625" customWidth="1"/>
    <col min="7381" max="7382" width="3.6640625" customWidth="1"/>
    <col min="7383" max="7383" width="32" customWidth="1"/>
    <col min="7384" max="7386" width="14.5546875" customWidth="1"/>
    <col min="7387" max="7387" width="8.88671875" customWidth="1"/>
    <col min="7388" max="7401" width="3.6640625" customWidth="1"/>
    <col min="7402" max="7427" width="4.6640625" customWidth="1"/>
    <col min="7428" max="7487" width="2.6640625" customWidth="1"/>
    <col min="7632" max="7636" width="2.6640625" customWidth="1"/>
    <col min="7637" max="7638" width="3.6640625" customWidth="1"/>
    <col min="7639" max="7639" width="32" customWidth="1"/>
    <col min="7640" max="7642" width="14.5546875" customWidth="1"/>
    <col min="7643" max="7643" width="8.88671875" customWidth="1"/>
    <col min="7644" max="7657" width="3.6640625" customWidth="1"/>
    <col min="7658" max="7683" width="4.6640625" customWidth="1"/>
    <col min="7684" max="7743" width="2.6640625" customWidth="1"/>
    <col min="7888" max="7892" width="2.6640625" customWidth="1"/>
    <col min="7893" max="7894" width="3.6640625" customWidth="1"/>
    <col min="7895" max="7895" width="32" customWidth="1"/>
    <col min="7896" max="7898" width="14.5546875" customWidth="1"/>
    <col min="7899" max="7899" width="8.88671875" customWidth="1"/>
    <col min="7900" max="7913" width="3.6640625" customWidth="1"/>
    <col min="7914" max="7939" width="4.6640625" customWidth="1"/>
    <col min="7940" max="7999" width="2.6640625" customWidth="1"/>
    <col min="8144" max="8148" width="2.6640625" customWidth="1"/>
    <col min="8149" max="8150" width="3.6640625" customWidth="1"/>
    <col min="8151" max="8151" width="32" customWidth="1"/>
    <col min="8152" max="8154" width="14.5546875" customWidth="1"/>
    <col min="8155" max="8155" width="8.88671875" customWidth="1"/>
    <col min="8156" max="8169" width="3.6640625" customWidth="1"/>
    <col min="8170" max="8195" width="4.6640625" customWidth="1"/>
    <col min="8196" max="8255" width="2.6640625" customWidth="1"/>
    <col min="8400" max="8404" width="2.6640625" customWidth="1"/>
    <col min="8405" max="8406" width="3.6640625" customWidth="1"/>
    <col min="8407" max="8407" width="32" customWidth="1"/>
    <col min="8408" max="8410" width="14.5546875" customWidth="1"/>
    <col min="8411" max="8411" width="8.88671875" customWidth="1"/>
    <col min="8412" max="8425" width="3.6640625" customWidth="1"/>
    <col min="8426" max="8451" width="4.6640625" customWidth="1"/>
    <col min="8452" max="8511" width="2.6640625" customWidth="1"/>
    <col min="8656" max="8660" width="2.6640625" customWidth="1"/>
    <col min="8661" max="8662" width="3.6640625" customWidth="1"/>
    <col min="8663" max="8663" width="32" customWidth="1"/>
    <col min="8664" max="8666" width="14.5546875" customWidth="1"/>
    <col min="8667" max="8667" width="8.88671875" customWidth="1"/>
    <col min="8668" max="8681" width="3.6640625" customWidth="1"/>
    <col min="8682" max="8707" width="4.6640625" customWidth="1"/>
    <col min="8708" max="8767" width="2.6640625" customWidth="1"/>
    <col min="8912" max="8916" width="2.6640625" customWidth="1"/>
    <col min="8917" max="8918" width="3.6640625" customWidth="1"/>
    <col min="8919" max="8919" width="32" customWidth="1"/>
    <col min="8920" max="8922" width="14.5546875" customWidth="1"/>
    <col min="8923" max="8923" width="8.88671875" customWidth="1"/>
    <col min="8924" max="8937" width="3.6640625" customWidth="1"/>
    <col min="8938" max="8963" width="4.6640625" customWidth="1"/>
    <col min="8964" max="9023" width="2.6640625" customWidth="1"/>
    <col min="9168" max="9172" width="2.6640625" customWidth="1"/>
    <col min="9173" max="9174" width="3.6640625" customWidth="1"/>
    <col min="9175" max="9175" width="32" customWidth="1"/>
    <col min="9176" max="9178" width="14.5546875" customWidth="1"/>
    <col min="9179" max="9179" width="8.88671875" customWidth="1"/>
    <col min="9180" max="9193" width="3.6640625" customWidth="1"/>
    <col min="9194" max="9219" width="4.6640625" customWidth="1"/>
    <col min="9220" max="9279" width="2.6640625" customWidth="1"/>
    <col min="9424" max="9428" width="2.6640625" customWidth="1"/>
    <col min="9429" max="9430" width="3.6640625" customWidth="1"/>
    <col min="9431" max="9431" width="32" customWidth="1"/>
    <col min="9432" max="9434" width="14.5546875" customWidth="1"/>
    <col min="9435" max="9435" width="8.88671875" customWidth="1"/>
    <col min="9436" max="9449" width="3.6640625" customWidth="1"/>
    <col min="9450" max="9475" width="4.6640625" customWidth="1"/>
    <col min="9476" max="9535" width="2.6640625" customWidth="1"/>
    <col min="9680" max="9684" width="2.6640625" customWidth="1"/>
    <col min="9685" max="9686" width="3.6640625" customWidth="1"/>
    <col min="9687" max="9687" width="32" customWidth="1"/>
    <col min="9688" max="9690" width="14.5546875" customWidth="1"/>
    <col min="9691" max="9691" width="8.88671875" customWidth="1"/>
    <col min="9692" max="9705" width="3.6640625" customWidth="1"/>
    <col min="9706" max="9731" width="4.6640625" customWidth="1"/>
    <col min="9732" max="9791" width="2.6640625" customWidth="1"/>
    <col min="9936" max="9940" width="2.6640625" customWidth="1"/>
    <col min="9941" max="9942" width="3.6640625" customWidth="1"/>
    <col min="9943" max="9943" width="32" customWidth="1"/>
    <col min="9944" max="9946" width="14.5546875" customWidth="1"/>
    <col min="9947" max="9947" width="8.88671875" customWidth="1"/>
    <col min="9948" max="9961" width="3.6640625" customWidth="1"/>
    <col min="9962" max="9987" width="4.6640625" customWidth="1"/>
    <col min="9988" max="10047" width="2.6640625" customWidth="1"/>
    <col min="10192" max="10196" width="2.6640625" customWidth="1"/>
    <col min="10197" max="10198" width="3.6640625" customWidth="1"/>
    <col min="10199" max="10199" width="32" customWidth="1"/>
    <col min="10200" max="10202" width="14.5546875" customWidth="1"/>
    <col min="10203" max="10203" width="8.88671875" customWidth="1"/>
    <col min="10204" max="10217" width="3.6640625" customWidth="1"/>
    <col min="10218" max="10243" width="4.6640625" customWidth="1"/>
    <col min="10244" max="10303" width="2.6640625" customWidth="1"/>
    <col min="10448" max="10452" width="2.6640625" customWidth="1"/>
    <col min="10453" max="10454" width="3.6640625" customWidth="1"/>
    <col min="10455" max="10455" width="32" customWidth="1"/>
    <col min="10456" max="10458" width="14.5546875" customWidth="1"/>
    <col min="10459" max="10459" width="8.88671875" customWidth="1"/>
    <col min="10460" max="10473" width="3.6640625" customWidth="1"/>
    <col min="10474" max="10499" width="4.6640625" customWidth="1"/>
    <col min="10500" max="10559" width="2.6640625" customWidth="1"/>
    <col min="10704" max="10708" width="2.6640625" customWidth="1"/>
    <col min="10709" max="10710" width="3.6640625" customWidth="1"/>
    <col min="10711" max="10711" width="32" customWidth="1"/>
    <col min="10712" max="10714" width="14.5546875" customWidth="1"/>
    <col min="10715" max="10715" width="8.88671875" customWidth="1"/>
    <col min="10716" max="10729" width="3.6640625" customWidth="1"/>
    <col min="10730" max="10755" width="4.6640625" customWidth="1"/>
    <col min="10756" max="10815" width="2.6640625" customWidth="1"/>
    <col min="10960" max="10964" width="2.6640625" customWidth="1"/>
    <col min="10965" max="10966" width="3.6640625" customWidth="1"/>
    <col min="10967" max="10967" width="32" customWidth="1"/>
    <col min="10968" max="10970" width="14.5546875" customWidth="1"/>
    <col min="10971" max="10971" width="8.88671875" customWidth="1"/>
    <col min="10972" max="10985" width="3.6640625" customWidth="1"/>
    <col min="10986" max="11011" width="4.6640625" customWidth="1"/>
    <col min="11012" max="11071" width="2.6640625" customWidth="1"/>
    <col min="11216" max="11220" width="2.6640625" customWidth="1"/>
    <col min="11221" max="11222" width="3.6640625" customWidth="1"/>
    <col min="11223" max="11223" width="32" customWidth="1"/>
    <col min="11224" max="11226" width="14.5546875" customWidth="1"/>
    <col min="11227" max="11227" width="8.88671875" customWidth="1"/>
    <col min="11228" max="11241" width="3.6640625" customWidth="1"/>
    <col min="11242" max="11267" width="4.6640625" customWidth="1"/>
    <col min="11268" max="11327" width="2.6640625" customWidth="1"/>
    <col min="11472" max="11476" width="2.6640625" customWidth="1"/>
    <col min="11477" max="11478" width="3.6640625" customWidth="1"/>
    <col min="11479" max="11479" width="32" customWidth="1"/>
    <col min="11480" max="11482" width="14.5546875" customWidth="1"/>
    <col min="11483" max="11483" width="8.88671875" customWidth="1"/>
    <col min="11484" max="11497" width="3.6640625" customWidth="1"/>
    <col min="11498" max="11523" width="4.6640625" customWidth="1"/>
    <col min="11524" max="11583" width="2.6640625" customWidth="1"/>
    <col min="11728" max="11732" width="2.6640625" customWidth="1"/>
    <col min="11733" max="11734" width="3.6640625" customWidth="1"/>
    <col min="11735" max="11735" width="32" customWidth="1"/>
    <col min="11736" max="11738" width="14.5546875" customWidth="1"/>
    <col min="11739" max="11739" width="8.88671875" customWidth="1"/>
    <col min="11740" max="11753" width="3.6640625" customWidth="1"/>
    <col min="11754" max="11779" width="4.6640625" customWidth="1"/>
    <col min="11780" max="11839" width="2.6640625" customWidth="1"/>
    <col min="11984" max="11988" width="2.6640625" customWidth="1"/>
    <col min="11989" max="11990" width="3.6640625" customWidth="1"/>
    <col min="11991" max="11991" width="32" customWidth="1"/>
    <col min="11992" max="11994" width="14.5546875" customWidth="1"/>
    <col min="11995" max="11995" width="8.88671875" customWidth="1"/>
    <col min="11996" max="12009" width="3.6640625" customWidth="1"/>
    <col min="12010" max="12035" width="4.6640625" customWidth="1"/>
    <col min="12036" max="12095" width="2.6640625" customWidth="1"/>
    <col min="12240" max="12244" width="2.6640625" customWidth="1"/>
    <col min="12245" max="12246" width="3.6640625" customWidth="1"/>
    <col min="12247" max="12247" width="32" customWidth="1"/>
    <col min="12248" max="12250" width="14.5546875" customWidth="1"/>
    <col min="12251" max="12251" width="8.88671875" customWidth="1"/>
    <col min="12252" max="12265" width="3.6640625" customWidth="1"/>
    <col min="12266" max="12291" width="4.6640625" customWidth="1"/>
    <col min="12292" max="12351" width="2.6640625" customWidth="1"/>
    <col min="12496" max="12500" width="2.6640625" customWidth="1"/>
    <col min="12501" max="12502" width="3.6640625" customWidth="1"/>
    <col min="12503" max="12503" width="32" customWidth="1"/>
    <col min="12504" max="12506" width="14.5546875" customWidth="1"/>
    <col min="12507" max="12507" width="8.88671875" customWidth="1"/>
    <col min="12508" max="12521" width="3.6640625" customWidth="1"/>
    <col min="12522" max="12547" width="4.6640625" customWidth="1"/>
    <col min="12548" max="12607" width="2.6640625" customWidth="1"/>
    <col min="12752" max="12756" width="2.6640625" customWidth="1"/>
    <col min="12757" max="12758" width="3.6640625" customWidth="1"/>
    <col min="12759" max="12759" width="32" customWidth="1"/>
    <col min="12760" max="12762" width="14.5546875" customWidth="1"/>
    <col min="12763" max="12763" width="8.88671875" customWidth="1"/>
    <col min="12764" max="12777" width="3.6640625" customWidth="1"/>
    <col min="12778" max="12803" width="4.6640625" customWidth="1"/>
    <col min="12804" max="12863" width="2.6640625" customWidth="1"/>
    <col min="13008" max="13012" width="2.6640625" customWidth="1"/>
    <col min="13013" max="13014" width="3.6640625" customWidth="1"/>
    <col min="13015" max="13015" width="32" customWidth="1"/>
    <col min="13016" max="13018" width="14.5546875" customWidth="1"/>
    <col min="13019" max="13019" width="8.88671875" customWidth="1"/>
    <col min="13020" max="13033" width="3.6640625" customWidth="1"/>
    <col min="13034" max="13059" width="4.6640625" customWidth="1"/>
    <col min="13060" max="13119" width="2.6640625" customWidth="1"/>
    <col min="13264" max="13268" width="2.6640625" customWidth="1"/>
    <col min="13269" max="13270" width="3.6640625" customWidth="1"/>
    <col min="13271" max="13271" width="32" customWidth="1"/>
    <col min="13272" max="13274" width="14.5546875" customWidth="1"/>
    <col min="13275" max="13275" width="8.88671875" customWidth="1"/>
    <col min="13276" max="13289" width="3.6640625" customWidth="1"/>
    <col min="13290" max="13315" width="4.6640625" customWidth="1"/>
    <col min="13316" max="13375" width="2.6640625" customWidth="1"/>
    <col min="13520" max="13524" width="2.6640625" customWidth="1"/>
    <col min="13525" max="13526" width="3.6640625" customWidth="1"/>
    <col min="13527" max="13527" width="32" customWidth="1"/>
    <col min="13528" max="13530" width="14.5546875" customWidth="1"/>
    <col min="13531" max="13531" width="8.88671875" customWidth="1"/>
    <col min="13532" max="13545" width="3.6640625" customWidth="1"/>
    <col min="13546" max="13571" width="4.6640625" customWidth="1"/>
    <col min="13572" max="13631" width="2.6640625" customWidth="1"/>
    <col min="13776" max="13780" width="2.6640625" customWidth="1"/>
    <col min="13781" max="13782" width="3.6640625" customWidth="1"/>
    <col min="13783" max="13783" width="32" customWidth="1"/>
    <col min="13784" max="13786" width="14.5546875" customWidth="1"/>
    <col min="13787" max="13787" width="8.88671875" customWidth="1"/>
    <col min="13788" max="13801" width="3.6640625" customWidth="1"/>
    <col min="13802" max="13827" width="4.6640625" customWidth="1"/>
    <col min="13828" max="13887" width="2.6640625" customWidth="1"/>
    <col min="14032" max="14036" width="2.6640625" customWidth="1"/>
    <col min="14037" max="14038" width="3.6640625" customWidth="1"/>
    <col min="14039" max="14039" width="32" customWidth="1"/>
    <col min="14040" max="14042" width="14.5546875" customWidth="1"/>
    <col min="14043" max="14043" width="8.88671875" customWidth="1"/>
    <col min="14044" max="14057" width="3.6640625" customWidth="1"/>
    <col min="14058" max="14083" width="4.6640625" customWidth="1"/>
    <col min="14084" max="14143" width="2.6640625" customWidth="1"/>
    <col min="14288" max="14292" width="2.6640625" customWidth="1"/>
    <col min="14293" max="14294" width="3.6640625" customWidth="1"/>
    <col min="14295" max="14295" width="32" customWidth="1"/>
    <col min="14296" max="14298" width="14.5546875" customWidth="1"/>
    <col min="14299" max="14299" width="8.88671875" customWidth="1"/>
    <col min="14300" max="14313" width="3.6640625" customWidth="1"/>
    <col min="14314" max="14339" width="4.6640625" customWidth="1"/>
    <col min="14340" max="14399" width="2.6640625" customWidth="1"/>
    <col min="14544" max="14548" width="2.6640625" customWidth="1"/>
    <col min="14549" max="14550" width="3.6640625" customWidth="1"/>
    <col min="14551" max="14551" width="32" customWidth="1"/>
    <col min="14552" max="14554" width="14.5546875" customWidth="1"/>
    <col min="14555" max="14555" width="8.88671875" customWidth="1"/>
    <col min="14556" max="14569" width="3.6640625" customWidth="1"/>
    <col min="14570" max="14595" width="4.6640625" customWidth="1"/>
    <col min="14596" max="14655" width="2.6640625" customWidth="1"/>
    <col min="14800" max="14804" width="2.6640625" customWidth="1"/>
    <col min="14805" max="14806" width="3.6640625" customWidth="1"/>
    <col min="14807" max="14807" width="32" customWidth="1"/>
    <col min="14808" max="14810" width="14.5546875" customWidth="1"/>
    <col min="14811" max="14811" width="8.88671875" customWidth="1"/>
    <col min="14812" max="14825" width="3.6640625" customWidth="1"/>
    <col min="14826" max="14851" width="4.6640625" customWidth="1"/>
    <col min="14852" max="14911" width="2.6640625" customWidth="1"/>
    <col min="15056" max="15060" width="2.6640625" customWidth="1"/>
    <col min="15061" max="15062" width="3.6640625" customWidth="1"/>
    <col min="15063" max="15063" width="32" customWidth="1"/>
    <col min="15064" max="15066" width="14.5546875" customWidth="1"/>
    <col min="15067" max="15067" width="8.88671875" customWidth="1"/>
    <col min="15068" max="15081" width="3.6640625" customWidth="1"/>
    <col min="15082" max="15107" width="4.6640625" customWidth="1"/>
    <col min="15108" max="15167" width="2.6640625" customWidth="1"/>
    <col min="15312" max="15316" width="2.6640625" customWidth="1"/>
    <col min="15317" max="15318" width="3.6640625" customWidth="1"/>
    <col min="15319" max="15319" width="32" customWidth="1"/>
    <col min="15320" max="15322" width="14.5546875" customWidth="1"/>
    <col min="15323" max="15323" width="8.88671875" customWidth="1"/>
    <col min="15324" max="15337" width="3.6640625" customWidth="1"/>
    <col min="15338" max="15363" width="4.6640625" customWidth="1"/>
    <col min="15364" max="15423" width="2.6640625" customWidth="1"/>
    <col min="15568" max="15572" width="2.6640625" customWidth="1"/>
    <col min="15573" max="15574" width="3.6640625" customWidth="1"/>
    <col min="15575" max="15575" width="32" customWidth="1"/>
    <col min="15576" max="15578" width="14.5546875" customWidth="1"/>
    <col min="15579" max="15579" width="8.88671875" customWidth="1"/>
    <col min="15580" max="15593" width="3.6640625" customWidth="1"/>
    <col min="15594" max="15619" width="4.6640625" customWidth="1"/>
    <col min="15620" max="15679" width="2.6640625" customWidth="1"/>
    <col min="15824" max="15828" width="2.6640625" customWidth="1"/>
    <col min="15829" max="15830" width="3.6640625" customWidth="1"/>
    <col min="15831" max="15831" width="32" customWidth="1"/>
    <col min="15832" max="15834" width="14.5546875" customWidth="1"/>
    <col min="15835" max="15835" width="8.88671875" customWidth="1"/>
    <col min="15836" max="15849" width="3.6640625" customWidth="1"/>
    <col min="15850" max="15875" width="4.6640625" customWidth="1"/>
    <col min="15876" max="15935" width="2.6640625" customWidth="1"/>
    <col min="16080" max="16084" width="2.6640625" customWidth="1"/>
    <col min="16085" max="16086" width="3.6640625" customWidth="1"/>
    <col min="16087" max="16087" width="32" customWidth="1"/>
    <col min="16088" max="16090" width="14.5546875" customWidth="1"/>
    <col min="16091" max="16091" width="8.88671875" customWidth="1"/>
    <col min="16092" max="16105" width="3.6640625" customWidth="1"/>
    <col min="16106" max="16131" width="4.6640625" customWidth="1"/>
    <col min="16132" max="16191" width="2.6640625" customWidth="1"/>
  </cols>
  <sheetData>
    <row r="3" spans="2:9" ht="30" customHeight="1" x14ac:dyDescent="0.3">
      <c r="C3" s="38" t="s">
        <v>0</v>
      </c>
      <c r="D3" s="38"/>
      <c r="E3" s="38"/>
      <c r="F3" s="38"/>
      <c r="G3" s="38"/>
      <c r="H3" s="38"/>
      <c r="I3" s="38"/>
    </row>
    <row r="4" spans="2:9" ht="30" customHeight="1" x14ac:dyDescent="0.3">
      <c r="C4" s="38"/>
      <c r="D4" s="38"/>
      <c r="E4" s="38"/>
      <c r="F4" s="38"/>
      <c r="G4" s="38"/>
      <c r="H4" s="38"/>
      <c r="I4" s="38"/>
    </row>
    <row r="5" spans="2:9" ht="30" customHeight="1" x14ac:dyDescent="0.3">
      <c r="C5" s="9"/>
      <c r="D5" s="11" t="s">
        <v>1</v>
      </c>
      <c r="E5" s="39" t="s">
        <v>2</v>
      </c>
      <c r="F5" s="39"/>
      <c r="G5" s="39"/>
      <c r="H5" s="39"/>
      <c r="I5" s="39"/>
    </row>
    <row r="6" spans="2:9" ht="55.5" customHeight="1" x14ac:dyDescent="0.3">
      <c r="F6" s="37" t="s">
        <v>3</v>
      </c>
      <c r="G6" s="37"/>
      <c r="H6" s="37"/>
      <c r="I6" s="37"/>
    </row>
    <row r="7" spans="2:9" ht="45" customHeight="1" x14ac:dyDescent="0.3">
      <c r="B7" s="42" t="s">
        <v>4</v>
      </c>
      <c r="C7" s="44" t="s">
        <v>5</v>
      </c>
      <c r="D7" s="45"/>
      <c r="E7" s="48" t="s">
        <v>6</v>
      </c>
      <c r="F7" s="35" t="s">
        <v>7</v>
      </c>
      <c r="G7" s="8">
        <v>100</v>
      </c>
      <c r="H7" s="35" t="s">
        <v>8</v>
      </c>
      <c r="I7" s="35" t="s">
        <v>9</v>
      </c>
    </row>
    <row r="8" spans="2:9" ht="60" customHeight="1" x14ac:dyDescent="0.3">
      <c r="B8" s="43"/>
      <c r="C8" s="46"/>
      <c r="D8" s="47"/>
      <c r="E8" s="49"/>
      <c r="F8" s="36"/>
      <c r="G8" s="8">
        <v>0</v>
      </c>
      <c r="H8" s="36"/>
      <c r="I8" s="36"/>
    </row>
    <row r="9" spans="2:9" ht="31.2" x14ac:dyDescent="0.3">
      <c r="B9" s="6">
        <v>1</v>
      </c>
      <c r="C9" s="40" t="s">
        <v>10</v>
      </c>
      <c r="D9" s="41"/>
      <c r="E9" s="5" t="s">
        <v>11</v>
      </c>
      <c r="F9" s="7" t="s">
        <v>12</v>
      </c>
      <c r="G9">
        <v>1</v>
      </c>
      <c r="H9" s="7" t="s">
        <v>12</v>
      </c>
      <c r="I9" s="7" t="s">
        <v>12</v>
      </c>
    </row>
    <row r="10" spans="2:9" ht="21" x14ac:dyDescent="0.3">
      <c r="B10" s="6">
        <v>2</v>
      </c>
      <c r="C10" s="40" t="s">
        <v>13</v>
      </c>
      <c r="D10" s="41"/>
      <c r="E10" s="5" t="s">
        <v>11</v>
      </c>
      <c r="F10" s="3" t="s">
        <v>14</v>
      </c>
      <c r="H10" s="3" t="s">
        <v>15</v>
      </c>
      <c r="I10" s="3" t="s">
        <v>15</v>
      </c>
    </row>
    <row r="11" spans="2:9" ht="21" x14ac:dyDescent="0.3">
      <c r="B11" s="6">
        <v>3</v>
      </c>
      <c r="C11" s="40" t="s">
        <v>16</v>
      </c>
      <c r="D11" s="41"/>
      <c r="E11" s="5" t="s">
        <v>11</v>
      </c>
      <c r="F11" s="3" t="s">
        <v>17</v>
      </c>
      <c r="H11" s="3" t="s">
        <v>18</v>
      </c>
      <c r="I11" s="3" t="s">
        <v>18</v>
      </c>
    </row>
    <row r="12" spans="2:9" ht="21" x14ac:dyDescent="0.3">
      <c r="B12" s="6">
        <v>4</v>
      </c>
      <c r="C12" s="40" t="s">
        <v>19</v>
      </c>
      <c r="D12" s="41"/>
      <c r="E12" s="5" t="s">
        <v>11</v>
      </c>
      <c r="F12" s="2" t="s">
        <v>20</v>
      </c>
      <c r="H12" s="2" t="s">
        <v>21</v>
      </c>
      <c r="I12" s="2" t="s">
        <v>21</v>
      </c>
    </row>
    <row r="13" spans="2:9" ht="21" x14ac:dyDescent="0.3">
      <c r="B13" s="6">
        <v>5</v>
      </c>
      <c r="C13" s="40" t="s">
        <v>22</v>
      </c>
      <c r="D13" s="41"/>
      <c r="E13" s="5" t="s">
        <v>11</v>
      </c>
      <c r="F13" s="2" t="s">
        <v>23</v>
      </c>
      <c r="H13" s="2" t="s">
        <v>24</v>
      </c>
      <c r="I13" s="2" t="s">
        <v>24</v>
      </c>
    </row>
    <row r="14" spans="2:9" ht="31.2" x14ac:dyDescent="0.3">
      <c r="B14" s="6">
        <v>6</v>
      </c>
      <c r="C14" s="40" t="s">
        <v>25</v>
      </c>
      <c r="D14" s="41"/>
      <c r="E14" s="5" t="s">
        <v>11</v>
      </c>
      <c r="F14" s="2" t="s">
        <v>26</v>
      </c>
      <c r="H14" s="2" t="s">
        <v>27</v>
      </c>
      <c r="I14" s="2" t="s">
        <v>28</v>
      </c>
    </row>
    <row r="15" spans="2:9" ht="31.2" x14ac:dyDescent="0.3">
      <c r="B15" s="6">
        <v>7</v>
      </c>
      <c r="C15" s="40" t="s">
        <v>29</v>
      </c>
      <c r="D15" s="41"/>
      <c r="E15" s="5" t="s">
        <v>11</v>
      </c>
      <c r="F15" s="2" t="s">
        <v>30</v>
      </c>
      <c r="H15" s="2" t="s">
        <v>31</v>
      </c>
      <c r="I15" s="2" t="s">
        <v>32</v>
      </c>
    </row>
    <row r="16" spans="2:9" ht="46.8" x14ac:dyDescent="0.3">
      <c r="B16" s="6">
        <v>8</v>
      </c>
      <c r="C16" s="40" t="s">
        <v>33</v>
      </c>
      <c r="D16" s="41"/>
      <c r="E16" s="5" t="s">
        <v>11</v>
      </c>
      <c r="F16" s="2" t="s">
        <v>34</v>
      </c>
      <c r="H16" s="2" t="s">
        <v>35</v>
      </c>
      <c r="I16" s="2" t="s">
        <v>36</v>
      </c>
    </row>
    <row r="17" spans="2:9" ht="62.4" x14ac:dyDescent="0.3">
      <c r="B17" s="6">
        <v>9</v>
      </c>
      <c r="C17" s="40" t="s">
        <v>37</v>
      </c>
      <c r="D17" s="41"/>
      <c r="E17" s="10" t="s">
        <v>38</v>
      </c>
      <c r="F17" s="4" t="s">
        <v>39</v>
      </c>
      <c r="H17" s="4" t="s">
        <v>40</v>
      </c>
      <c r="I17" s="4" t="s">
        <v>41</v>
      </c>
    </row>
    <row r="18" spans="2:9" ht="46.8" x14ac:dyDescent="0.3">
      <c r="B18" s="6">
        <v>10</v>
      </c>
      <c r="C18" s="40" t="s">
        <v>42</v>
      </c>
      <c r="D18" s="41"/>
      <c r="E18" s="5" t="s">
        <v>11</v>
      </c>
      <c r="F18" s="2" t="s">
        <v>43</v>
      </c>
      <c r="H18" s="2" t="s">
        <v>44</v>
      </c>
      <c r="I18" s="2" t="s">
        <v>45</v>
      </c>
    </row>
    <row r="19" spans="2:9" ht="46.8" x14ac:dyDescent="0.3">
      <c r="B19" s="6">
        <v>11</v>
      </c>
      <c r="C19" s="40" t="s">
        <v>46</v>
      </c>
      <c r="D19" s="41"/>
      <c r="E19" s="5" t="s">
        <v>11</v>
      </c>
      <c r="F19" s="2" t="s">
        <v>47</v>
      </c>
      <c r="H19" s="2" t="s">
        <v>48</v>
      </c>
      <c r="I19" s="2" t="s">
        <v>49</v>
      </c>
    </row>
  </sheetData>
  <mergeCells count="20">
    <mergeCell ref="C15:D15"/>
    <mergeCell ref="C16:D16"/>
    <mergeCell ref="C17:D17"/>
    <mergeCell ref="C18:D18"/>
    <mergeCell ref="C19:D19"/>
    <mergeCell ref="C14:D14"/>
    <mergeCell ref="B7:B8"/>
    <mergeCell ref="C7:D8"/>
    <mergeCell ref="E7:E8"/>
    <mergeCell ref="C9:D9"/>
    <mergeCell ref="C10:D10"/>
    <mergeCell ref="C11:D11"/>
    <mergeCell ref="C12:D12"/>
    <mergeCell ref="C13:D13"/>
    <mergeCell ref="F7:F8"/>
    <mergeCell ref="H7:H8"/>
    <mergeCell ref="F6:I6"/>
    <mergeCell ref="C3:I4"/>
    <mergeCell ref="E5:I5"/>
    <mergeCell ref="I7:I8"/>
  </mergeCells>
  <printOptions horizontalCentered="1" verticalCentered="1"/>
  <pageMargins left="0.47" right="0.70866141732283472" top="0.74803149606299213" bottom="0.74803149606299213" header="0.31496062992125984" footer="0.31496062992125984"/>
  <pageSetup paperSize="9" scale="56" fitToWidth="2" fitToHeight="2" orientation="landscape" r:id="rId1"/>
  <headerFooter>
    <oddFooter>&amp;LElaborado por:
Ing Jenny A Ruiz R, Mónica  Gómez
Docentes TC del Departamento de Ciencias de la  Computación
IREB PROYECTO DE CHECK LIST  (CASO DE ESTUDIO ACADÉMICO)&amp;C&amp;P de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FADB-BD76-4AB6-AE22-662EE51B2466}">
  <dimension ref="A1:D43"/>
  <sheetViews>
    <sheetView topLeftCell="A34" workbookViewId="0">
      <selection activeCell="G10" sqref="G10"/>
    </sheetView>
  </sheetViews>
  <sheetFormatPr baseColWidth="10" defaultColWidth="11.44140625" defaultRowHeight="14.4" x14ac:dyDescent="0.3"/>
  <cols>
    <col min="2" max="2" width="29.6640625" customWidth="1"/>
    <col min="3" max="3" width="16.109375" customWidth="1"/>
  </cols>
  <sheetData>
    <row r="1" spans="1:4" s="20" customFormat="1" ht="38.25" customHeight="1" x14ac:dyDescent="0.3">
      <c r="B1" s="21" t="s">
        <v>50</v>
      </c>
      <c r="C1" s="52" t="s">
        <v>51</v>
      </c>
      <c r="D1" s="52"/>
    </row>
    <row r="2" spans="1:4" ht="18" x14ac:dyDescent="0.35">
      <c r="B2" s="22" t="s">
        <v>52</v>
      </c>
      <c r="C2" s="53">
        <v>45777</v>
      </c>
      <c r="D2" s="53"/>
    </row>
    <row r="3" spans="1:4" ht="18" x14ac:dyDescent="0.35">
      <c r="B3" s="22" t="s">
        <v>53</v>
      </c>
      <c r="C3" s="54" t="s">
        <v>84</v>
      </c>
      <c r="D3" s="54"/>
    </row>
    <row r="4" spans="1:4" ht="18" x14ac:dyDescent="0.35">
      <c r="B4" s="22" t="s">
        <v>54</v>
      </c>
      <c r="C4" s="54" t="s">
        <v>85</v>
      </c>
      <c r="D4" s="54"/>
    </row>
    <row r="6" spans="1:4" ht="23.4" x14ac:dyDescent="0.3">
      <c r="A6" s="51" t="s">
        <v>55</v>
      </c>
      <c r="B6" s="51"/>
      <c r="C6" s="51"/>
      <c r="D6" s="51"/>
    </row>
    <row r="7" spans="1:4" ht="15" customHeight="1" x14ac:dyDescent="0.3">
      <c r="A7" s="27" t="s">
        <v>56</v>
      </c>
      <c r="B7" s="28" t="s">
        <v>57</v>
      </c>
      <c r="C7" s="28" t="s">
        <v>58</v>
      </c>
      <c r="D7" s="29" t="s">
        <v>59</v>
      </c>
    </row>
    <row r="8" spans="1:4" ht="28.8" x14ac:dyDescent="0.3">
      <c r="A8" s="14">
        <v>1</v>
      </c>
      <c r="B8" s="13" t="s">
        <v>60</v>
      </c>
      <c r="C8" s="12" t="s">
        <v>61</v>
      </c>
      <c r="D8" s="24"/>
    </row>
    <row r="9" spans="1:4" ht="28.8" x14ac:dyDescent="0.3">
      <c r="A9" s="14">
        <v>2</v>
      </c>
      <c r="B9" s="13" t="s">
        <v>62</v>
      </c>
      <c r="C9" s="12" t="s">
        <v>61</v>
      </c>
      <c r="D9" s="24"/>
    </row>
    <row r="10" spans="1:4" ht="72" x14ac:dyDescent="0.3">
      <c r="A10" s="14">
        <v>3</v>
      </c>
      <c r="B10" s="13" t="s">
        <v>63</v>
      </c>
      <c r="C10" s="12"/>
      <c r="D10" s="24" t="s">
        <v>61</v>
      </c>
    </row>
    <row r="11" spans="1:4" ht="28.8" x14ac:dyDescent="0.3">
      <c r="A11" s="14">
        <v>4</v>
      </c>
      <c r="B11" s="13" t="s">
        <v>64</v>
      </c>
      <c r="C11" s="12" t="s">
        <v>61</v>
      </c>
      <c r="D11" s="12"/>
    </row>
    <row r="12" spans="1:4" ht="28.8" x14ac:dyDescent="0.3">
      <c r="A12" s="14">
        <v>5</v>
      </c>
      <c r="B12" s="13" t="s">
        <v>65</v>
      </c>
      <c r="C12" s="12" t="s">
        <v>61</v>
      </c>
      <c r="D12" s="24"/>
    </row>
    <row r="13" spans="1:4" ht="28.8" x14ac:dyDescent="0.3">
      <c r="A13" s="14">
        <v>6</v>
      </c>
      <c r="B13" s="13" t="s">
        <v>66</v>
      </c>
      <c r="C13" s="12"/>
      <c r="D13" s="12" t="s">
        <v>61</v>
      </c>
    </row>
    <row r="14" spans="1:4" ht="28.8" x14ac:dyDescent="0.3">
      <c r="A14" s="14">
        <v>7</v>
      </c>
      <c r="B14" s="13" t="s">
        <v>67</v>
      </c>
      <c r="C14" s="12"/>
      <c r="D14" s="12" t="s">
        <v>61</v>
      </c>
    </row>
    <row r="15" spans="1:4" ht="43.2" x14ac:dyDescent="0.3">
      <c r="A15" s="14">
        <v>8</v>
      </c>
      <c r="B15" s="13" t="s">
        <v>68</v>
      </c>
      <c r="C15" s="12" t="s">
        <v>61</v>
      </c>
      <c r="D15" s="24"/>
    </row>
    <row r="16" spans="1:4" ht="72" x14ac:dyDescent="0.3">
      <c r="A16" s="18">
        <v>9</v>
      </c>
      <c r="B16" s="19" t="s">
        <v>69</v>
      </c>
      <c r="C16" s="25" t="s">
        <v>61</v>
      </c>
      <c r="D16" s="26"/>
    </row>
    <row r="17" spans="1:4" ht="18" x14ac:dyDescent="0.3">
      <c r="A17" s="50" t="s">
        <v>70</v>
      </c>
      <c r="B17" s="50"/>
      <c r="C17">
        <f>COUNTA(Tabla32[SI])</f>
        <v>6</v>
      </c>
      <c r="D17">
        <f>COUNTA(Tabla32[[NO ]])</f>
        <v>3</v>
      </c>
    </row>
    <row r="18" spans="1:4" ht="18" x14ac:dyDescent="0.3">
      <c r="A18" s="50" t="s">
        <v>71</v>
      </c>
      <c r="B18" s="50"/>
      <c r="C18" s="31">
        <f>C17/9</f>
        <v>0.66666666666666663</v>
      </c>
      <c r="D18" s="31">
        <f>D17/9</f>
        <v>0.33333333333333331</v>
      </c>
    </row>
    <row r="19" spans="1:4" ht="18" x14ac:dyDescent="0.3">
      <c r="A19" s="30"/>
      <c r="B19" s="30"/>
      <c r="C19" s="31"/>
    </row>
    <row r="20" spans="1:4" ht="23.4" x14ac:dyDescent="0.3">
      <c r="A20" s="56" t="s">
        <v>72</v>
      </c>
      <c r="B20" s="56"/>
      <c r="C20" s="56"/>
      <c r="D20" s="56"/>
    </row>
    <row r="21" spans="1:4" ht="21" x14ac:dyDescent="0.3">
      <c r="A21" s="15" t="s">
        <v>56</v>
      </c>
      <c r="B21" s="23" t="s">
        <v>57</v>
      </c>
      <c r="C21" s="16" t="s">
        <v>58</v>
      </c>
      <c r="D21" s="17" t="s">
        <v>59</v>
      </c>
    </row>
    <row r="22" spans="1:4" ht="28.8" x14ac:dyDescent="0.3">
      <c r="A22" s="14">
        <v>1</v>
      </c>
      <c r="B22" s="13" t="s">
        <v>73</v>
      </c>
      <c r="C22" s="12" t="s">
        <v>61</v>
      </c>
      <c r="D22" s="24"/>
    </row>
    <row r="23" spans="1:4" ht="28.8" x14ac:dyDescent="0.3">
      <c r="A23" s="14">
        <v>2</v>
      </c>
      <c r="B23" s="13" t="s">
        <v>74</v>
      </c>
      <c r="C23" s="12" t="s">
        <v>61</v>
      </c>
      <c r="D23" s="24"/>
    </row>
    <row r="24" spans="1:4" ht="28.8" x14ac:dyDescent="0.3">
      <c r="A24" s="14">
        <v>3</v>
      </c>
      <c r="B24" s="13" t="s">
        <v>75</v>
      </c>
      <c r="C24" s="12"/>
      <c r="D24" s="24" t="s">
        <v>61</v>
      </c>
    </row>
    <row r="25" spans="1:4" ht="43.2" x14ac:dyDescent="0.3">
      <c r="A25" s="14">
        <v>4</v>
      </c>
      <c r="B25" s="13" t="s">
        <v>76</v>
      </c>
      <c r="C25" s="12" t="s">
        <v>61</v>
      </c>
      <c r="D25" s="24"/>
    </row>
    <row r="26" spans="1:4" ht="28.8" x14ac:dyDescent="0.3">
      <c r="A26" s="18">
        <v>5</v>
      </c>
      <c r="B26" s="19" t="s">
        <v>77</v>
      </c>
      <c r="C26" s="25" t="s">
        <v>61</v>
      </c>
      <c r="D26" s="26"/>
    </row>
    <row r="27" spans="1:4" ht="18" x14ac:dyDescent="0.3">
      <c r="A27" s="50" t="s">
        <v>70</v>
      </c>
      <c r="B27" s="50"/>
      <c r="C27">
        <f>COUNTA(Tabla43[SI])</f>
        <v>4</v>
      </c>
      <c r="D27">
        <f>COUNTA(Tabla43[[NO ]])</f>
        <v>1</v>
      </c>
    </row>
    <row r="28" spans="1:4" ht="18" x14ac:dyDescent="0.3">
      <c r="A28" s="50" t="s">
        <v>71</v>
      </c>
      <c r="B28" s="50"/>
      <c r="C28" s="31">
        <f>C27/5</f>
        <v>0.8</v>
      </c>
      <c r="D28" s="31">
        <f>D27/5</f>
        <v>0.2</v>
      </c>
    </row>
    <row r="29" spans="1:4" ht="18" x14ac:dyDescent="0.3">
      <c r="A29" s="30"/>
      <c r="B29" s="30"/>
      <c r="C29" s="31"/>
    </row>
    <row r="30" spans="1:4" ht="23.4" x14ac:dyDescent="0.3">
      <c r="A30" s="51" t="s">
        <v>78</v>
      </c>
      <c r="B30" s="51"/>
      <c r="C30" s="51"/>
      <c r="D30" s="51"/>
    </row>
    <row r="31" spans="1:4" ht="21" x14ac:dyDescent="0.3">
      <c r="A31" s="15" t="s">
        <v>56</v>
      </c>
      <c r="B31" s="23" t="s">
        <v>57</v>
      </c>
      <c r="C31" s="16" t="s">
        <v>58</v>
      </c>
      <c r="D31" s="17" t="s">
        <v>59</v>
      </c>
    </row>
    <row r="32" spans="1:4" ht="43.2" x14ac:dyDescent="0.3">
      <c r="A32" s="14">
        <v>1</v>
      </c>
      <c r="B32" s="13" t="s">
        <v>79</v>
      </c>
      <c r="C32" s="12" t="s">
        <v>61</v>
      </c>
      <c r="D32" s="24"/>
    </row>
    <row r="33" spans="1:4" ht="43.2" x14ac:dyDescent="0.3">
      <c r="A33" s="14">
        <v>2</v>
      </c>
      <c r="B33" s="13" t="s">
        <v>80</v>
      </c>
      <c r="C33" s="12" t="s">
        <v>61</v>
      </c>
      <c r="D33" s="24"/>
    </row>
    <row r="34" spans="1:4" ht="43.2" x14ac:dyDescent="0.3">
      <c r="A34" s="18">
        <v>3</v>
      </c>
      <c r="B34" s="19" t="s">
        <v>81</v>
      </c>
      <c r="C34" s="25"/>
      <c r="D34" s="26" t="s">
        <v>61</v>
      </c>
    </row>
    <row r="35" spans="1:4" ht="18" x14ac:dyDescent="0.3">
      <c r="A35" s="50" t="s">
        <v>70</v>
      </c>
      <c r="B35" s="50"/>
      <c r="C35">
        <f>COUNTA(Tabla57[SI])</f>
        <v>2</v>
      </c>
      <c r="D35">
        <f>COUNTA(Tabla57[[NO ]])</f>
        <v>1</v>
      </c>
    </row>
    <row r="36" spans="1:4" ht="18" x14ac:dyDescent="0.3">
      <c r="A36" s="50" t="s">
        <v>71</v>
      </c>
      <c r="B36" s="50"/>
      <c r="C36" s="31">
        <f>C35/3</f>
        <v>0.66666666666666663</v>
      </c>
      <c r="D36" s="31">
        <f>D35/3</f>
        <v>0.33333333333333331</v>
      </c>
    </row>
    <row r="40" spans="1:4" ht="18" x14ac:dyDescent="0.35">
      <c r="A40" s="55" t="s">
        <v>82</v>
      </c>
      <c r="B40" s="55"/>
      <c r="C40" s="55"/>
    </row>
    <row r="41" spans="1:4" ht="30" customHeight="1" x14ac:dyDescent="0.3">
      <c r="B41" s="32" t="s">
        <v>83</v>
      </c>
      <c r="C41" s="33">
        <v>6</v>
      </c>
    </row>
    <row r="42" spans="1:4" ht="30" customHeight="1" x14ac:dyDescent="0.3">
      <c r="B42" s="32" t="s">
        <v>72</v>
      </c>
      <c r="C42" s="33">
        <v>4</v>
      </c>
    </row>
    <row r="43" spans="1:4" ht="30" customHeight="1" x14ac:dyDescent="0.3">
      <c r="B43" s="32" t="s">
        <v>78</v>
      </c>
      <c r="C43" s="34">
        <v>2</v>
      </c>
    </row>
  </sheetData>
  <mergeCells count="14">
    <mergeCell ref="A36:B36"/>
    <mergeCell ref="A40:C40"/>
    <mergeCell ref="A18:B18"/>
    <mergeCell ref="A20:D20"/>
    <mergeCell ref="A27:B27"/>
    <mergeCell ref="A28:B28"/>
    <mergeCell ref="A30:D30"/>
    <mergeCell ref="A35:B35"/>
    <mergeCell ref="A17:B17"/>
    <mergeCell ref="C1:D1"/>
    <mergeCell ref="C2:D2"/>
    <mergeCell ref="C3:D3"/>
    <mergeCell ref="C4:D4"/>
    <mergeCell ref="A6:D6"/>
  </mergeCells>
  <conditionalFormatting sqref="A32:D34">
    <cfRule type="containsText" dxfId="7" priority="8" operator="containsText" text="X">
      <formula>NOT(ISERROR(SEARCH("X",A32)))</formula>
    </cfRule>
  </conditionalFormatting>
  <conditionalFormatting sqref="C8:D16">
    <cfRule type="containsText" dxfId="6" priority="1" operator="containsText" text="X">
      <formula>NOT(ISERROR(SEARCH("X",C8)))</formula>
    </cfRule>
    <cfRule type="containsText" dxfId="5" priority="5" operator="containsText" text="X">
      <formula>NOT(ISERROR(SEARCH("X",C8)))</formula>
    </cfRule>
    <cfRule type="containsText" dxfId="4" priority="6" operator="containsText" text="X">
      <formula>NOT(ISERROR(SEARCH("X",C8)))</formula>
    </cfRule>
    <cfRule type="containsText" dxfId="3" priority="7" operator="containsText" text="X">
      <formula>NOT(ISERROR(SEARCH("X",C8)))</formula>
    </cfRule>
  </conditionalFormatting>
  <conditionalFormatting sqref="C22:D26">
    <cfRule type="containsText" dxfId="2" priority="2" operator="containsText" text="X">
      <formula>NOT(ISERROR(SEARCH("X",C22)))</formula>
    </cfRule>
    <cfRule type="containsText" dxfId="1" priority="4" operator="containsText" text="X">
      <formula>NOT(ISERROR(SEARCH("X",C22)))</formula>
    </cfRule>
  </conditionalFormatting>
  <conditionalFormatting sqref="C32:D34">
    <cfRule type="containsText" dxfId="0" priority="3" operator="containsText" text="X">
      <formula>NOT(ISERROR(SEARCH("X",C32)))</formula>
    </cfRule>
  </conditionalFormatting>
  <pageMargins left="0.7" right="0.7" top="0.75" bottom="0.75" header="0.3" footer="0.3"/>
  <pageSetup paperSize="9" orientation="portrait"/>
  <drawing r:id="rId1"/>
  <legacy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Matriz Ckeck LIst</vt:lpstr>
      <vt:lpstr>MODELO LISTA DE COMPROBACIO (2)</vt:lpstr>
      <vt:lpstr>'Matriz Ckeck LIst'!Área_de_impresión</vt:lpstr>
    </vt:vector>
  </TitlesOfParts>
  <Manager/>
  <Company>GM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I Lucio Moreno</dc:creator>
  <cp:keywords/>
  <dc:description/>
  <cp:lastModifiedBy>DIEGO ARMANDO PONCE ARGUELLO</cp:lastModifiedBy>
  <cp:revision/>
  <dcterms:created xsi:type="dcterms:W3CDTF">2012-02-10T17:24:46Z</dcterms:created>
  <dcterms:modified xsi:type="dcterms:W3CDTF">2025-05-01T02:18:51Z</dcterms:modified>
  <cp:category/>
  <cp:contentStatus/>
</cp:coreProperties>
</file>