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Jenny\Downloads\OneDrive_1_28-11-2022\"/>
    </mc:Choice>
  </mc:AlternateContent>
  <xr:revisionPtr revIDLastSave="0" documentId="8_{E81F7AF9-A6BF-4EF2-81EA-36047125E5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<sst xmlns="http://schemas.openxmlformats.org/spreadsheetml/2006/main" count="99" uniqueCount="80">
  <si>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</si>
  <si>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</si>
  <si>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</si>
  <si>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</si>
  <si>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</si>
  <si>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</si>
  <si>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</si>
  <si>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</si>
  <si>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</si>
  <si>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</si>
  <si>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</si>
  <si>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</si>
  <si>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</si>
  <si>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</si>
  <si>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</si>
  <si>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</si>
  <si>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</si>
  <si>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El sistema deberá registrar datos de trabajadores a maquina de forma rapida y evitando confucion de caracteres</t>
  </si>
  <si>
    <t>Facilita el ingreso de la informacion</t>
  </si>
  <si>
    <t>Administrador</t>
  </si>
  <si>
    <t>Ingresa los datos mediante el formulario del sistema</t>
  </si>
  <si>
    <t>Ocler Delgado</t>
  </si>
  <si>
    <t>8 horas</t>
  </si>
  <si>
    <t>Alta</t>
  </si>
  <si>
    <t>Terminado</t>
  </si>
  <si>
    <t>Si los datos ingresas debe aparecer correctamente almacenados sin errores</t>
  </si>
  <si>
    <t>Ingresar Credenciales</t>
  </si>
  <si>
    <t>REQ002</t>
  </si>
  <si>
    <t>Buscar registros</t>
  </si>
  <si>
    <t>El sistema deberá facilitar la busqueda de datos de trabajadores por varios campos</t>
  </si>
  <si>
    <t>Para que el sistema permita almacenar la información de cada empleado en un archivo plano.</t>
  </si>
  <si>
    <t>Administrador del sistema</t>
  </si>
  <si>
    <t>Diseñar una interfaz que solicite los datos  puntuales del trabajador (nombre, cédula, cargo, etc.), verifique si ya existe, y si no, los registre en el archivo.</t>
  </si>
  <si>
    <t xml:space="preserve">Kevin Ramos	</t>
  </si>
  <si>
    <t>5 horas</t>
  </si>
  <si>
    <t>En proceso</t>
  </si>
  <si>
    <t xml:space="preserve">	Se prueba introduciendo distintos criterios de búsqueda (nombre, cédula, cargo) y verificando que el sistema muestre los resultados correctos.</t>
  </si>
  <si>
    <t>Registrar nuevo trabajador</t>
  </si>
  <si>
    <t>REQ003</t>
  </si>
  <si>
    <t>Edicion o actualizacion de registros</t>
  </si>
  <si>
    <t>El sistema deberá poder editar de forma eficiente al actualizar o cambiar datos de los trabajadores</t>
  </si>
  <si>
    <t>Mantener actualizada la información de los empleados</t>
  </si>
  <si>
    <t>Programar función de edición de registros seleccionando el campo a modificar</t>
  </si>
  <si>
    <t>Ramos Pujota Kevin Jesus</t>
  </si>
  <si>
    <t>No iniciado</t>
  </si>
  <si>
    <t>Se verifica editando un registro existente y comprobando su actualización</t>
  </si>
  <si>
    <t>Confirmar cambios efectivos</t>
  </si>
  <si>
    <t>Actualización de trabajadores</t>
  </si>
  <si>
    <t>REQ004</t>
  </si>
  <si>
    <t>Mostrar los registros</t>
  </si>
  <si>
    <t>El sistema deberá ver de forma rapida los registros existentes</t>
  </si>
  <si>
    <t>Consultar de manera clara y ordenada todos los empleados registrados</t>
  </si>
  <si>
    <t>Cliente(Administrador)</t>
  </si>
  <si>
    <t>Implementar opción de visualizar todos los registros ordenadamente en pantalla</t>
  </si>
  <si>
    <t>Delgado Moran Ocler Biery</t>
  </si>
  <si>
    <t>10 horas</t>
  </si>
  <si>
    <t xml:space="preserve">Media </t>
  </si>
  <si>
    <t>Se verifica mostrando la lista de trabajadores almacenados</t>
  </si>
  <si>
    <t>Mostrar ordenado alfabéticamente</t>
  </si>
  <si>
    <t>Listado de trabajadores</t>
  </si>
  <si>
    <t>REQ005</t>
  </si>
  <si>
    <t>Eliminar registros</t>
  </si>
  <si>
    <t>Eliminar registros que ya no seran necesarios</t>
  </si>
  <si>
    <t>Mantener limpio el archivo de datos, evitando información obsoleta</t>
  </si>
  <si>
    <t>Programar función para eliminar un registro seleccionado</t>
  </si>
  <si>
    <t>Hidalgo Moyon Diego Alejandro</t>
  </si>
  <si>
    <t>Se verifica eliminando registros y comprobando que no aparezcan en la búsqueda</t>
  </si>
  <si>
    <t>Confirmar eliminación permanente</t>
  </si>
  <si>
    <t>Eliminación de trabajadores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</si>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</sst>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K5" zoomScale="73" zoomScaleNormal="73" workbookViewId="0">
      <selection activeCell="E8" sqref="E8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6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>
      <c r="B6" s="7" t="s">
        <v>15</v>
      </c>
      <c r="C6" s="37" t="s">
        <v>16</v>
      </c>
      <c r="D6" s="37" t="s">
        <v>17</v>
      </c>
      <c r="E6" s="38" t="s">
        <v>18</v>
      </c>
      <c r="F6" s="39" t="s">
        <v>19</v>
      </c>
      <c r="G6" s="37" t="s">
        <v>20</v>
      </c>
      <c r="H6" s="8" t="s">
        <v>21</v>
      </c>
      <c r="I6" s="9" t="s">
        <v>22</v>
      </c>
      <c r="J6" s="10"/>
      <c r="K6" s="9" t="s">
        <v>23</v>
      </c>
      <c r="L6" s="9" t="s">
        <v>24</v>
      </c>
      <c r="M6" s="28" t="s">
        <v>25</v>
      </c>
      <c r="N6" s="44"/>
      <c r="O6" s="28" t="s">
        <v>26</v>
      </c>
    </row>
    <row r="7" spans="2:15" ht="100.5" customHeight="1">
      <c r="B7" s="7" t="s">
        <v>27</v>
      </c>
      <c r="C7" s="8" t="s">
        <v>28</v>
      </c>
      <c r="D7" s="8" t="s">
        <v>29</v>
      </c>
      <c r="E7" s="8" t="s">
        <v>30</v>
      </c>
      <c r="F7" s="38" t="s">
        <v>31</v>
      </c>
      <c r="G7" s="8" t="s">
        <v>32</v>
      </c>
      <c r="H7" s="38" t="s">
        <v>33</v>
      </c>
      <c r="I7" s="9" t="s">
        <v>34</v>
      </c>
      <c r="J7" s="10"/>
      <c r="K7" s="9" t="s">
        <v>23</v>
      </c>
      <c r="L7" s="29" t="s">
        <v>35</v>
      </c>
      <c r="M7" s="28" t="s">
        <v>36</v>
      </c>
      <c r="N7" s="45"/>
      <c r="O7" s="28" t="s">
        <v>37</v>
      </c>
    </row>
    <row r="8" spans="2:15" ht="74.25" customHeight="1">
      <c r="B8" s="7" t="s">
        <v>38</v>
      </c>
      <c r="C8" s="11" t="s">
        <v>39</v>
      </c>
      <c r="D8" s="12" t="s">
        <v>40</v>
      </c>
      <c r="E8" s="12" t="s">
        <v>41</v>
      </c>
      <c r="F8" s="40" t="s">
        <v>31</v>
      </c>
      <c r="G8" s="12" t="s">
        <v>42</v>
      </c>
      <c r="H8" s="41" t="s">
        <v>43</v>
      </c>
      <c r="I8" s="57" t="s">
        <v>34</v>
      </c>
      <c r="J8" s="10"/>
      <c r="K8" s="56" t="s">
        <v>23</v>
      </c>
      <c r="L8" s="9" t="s">
        <v>44</v>
      </c>
      <c r="M8" s="8" t="s">
        <v>45</v>
      </c>
      <c r="N8" s="45" t="s">
        <v>46</v>
      </c>
      <c r="O8" s="8" t="s">
        <v>47</v>
      </c>
    </row>
    <row r="9" spans="2:15" ht="66.75" customHeight="1">
      <c r="B9" s="7" t="s">
        <v>48</v>
      </c>
      <c r="C9" s="8" t="s">
        <v>49</v>
      </c>
      <c r="D9" s="8" t="s">
        <v>50</v>
      </c>
      <c r="E9" s="8" t="s">
        <v>51</v>
      </c>
      <c r="F9" s="8" t="s">
        <v>52</v>
      </c>
      <c r="G9" s="38" t="s">
        <v>53</v>
      </c>
      <c r="H9" s="38" t="s">
        <v>54</v>
      </c>
      <c r="I9" s="56" t="s">
        <v>55</v>
      </c>
      <c r="J9" s="10"/>
      <c r="K9" s="56" t="s">
        <v>56</v>
      </c>
      <c r="L9" s="9" t="s">
        <v>44</v>
      </c>
      <c r="M9" s="38" t="s">
        <v>57</v>
      </c>
      <c r="N9" s="45" t="s">
        <v>58</v>
      </c>
      <c r="O9" s="38" t="s">
        <v>59</v>
      </c>
    </row>
    <row r="10" spans="2:15" ht="60" customHeight="1">
      <c r="B10" s="7" t="s">
        <v>60</v>
      </c>
      <c r="C10" s="8" t="s">
        <v>61</v>
      </c>
      <c r="D10" s="8" t="s">
        <v>62</v>
      </c>
      <c r="E10" s="8" t="s">
        <v>63</v>
      </c>
      <c r="F10" s="8" t="s">
        <v>31</v>
      </c>
      <c r="G10" s="8" t="s">
        <v>64</v>
      </c>
      <c r="H10" s="8" t="s">
        <v>65</v>
      </c>
      <c r="I10" s="56" t="s">
        <v>34</v>
      </c>
      <c r="J10" s="10"/>
      <c r="K10" s="56" t="s">
        <v>56</v>
      </c>
      <c r="L10" s="9" t="s">
        <v>44</v>
      </c>
      <c r="M10" s="8" t="s">
        <v>66</v>
      </c>
      <c r="N10" s="45" t="s">
        <v>67</v>
      </c>
      <c r="O10" s="42" t="s">
        <v>68</v>
      </c>
    </row>
    <row r="11" spans="2:15" ht="19.5" customHeight="1">
      <c r="I11" s="3"/>
      <c r="J11" s="3"/>
      <c r="K11" s="13"/>
      <c r="L11" s="3"/>
    </row>
    <row r="12" spans="2:15" ht="19.5" customHeight="1">
      <c r="D12" s="43"/>
      <c r="I12" s="1"/>
      <c r="J12" s="1"/>
      <c r="K12" s="2"/>
      <c r="L12" s="3"/>
    </row>
    <row r="13" spans="2:15" ht="19.5" customHeight="1">
      <c r="I13" s="1"/>
      <c r="J13" s="1"/>
      <c r="K13" s="2"/>
      <c r="L13" s="3"/>
    </row>
    <row r="14" spans="2:15" ht="19.5" customHeight="1">
      <c r="I14" s="1"/>
      <c r="J14" s="1"/>
      <c r="K14" s="2"/>
      <c r="L14" s="3"/>
    </row>
    <row r="15" spans="2:15" ht="19.5" customHeight="1">
      <c r="I15" s="1"/>
      <c r="J15" s="1"/>
      <c r="K15" s="14"/>
      <c r="L15" s="3"/>
    </row>
    <row r="16" spans="2:15" ht="19.5" customHeight="1">
      <c r="I16" s="1"/>
      <c r="J16" s="1"/>
      <c r="K16" s="14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23</v>
      </c>
      <c r="L20" s="1" t="s">
        <v>44</v>
      </c>
      <c r="M20" s="4"/>
    </row>
    <row r="21" spans="9:13" ht="19.5" customHeight="1">
      <c r="I21" s="1"/>
      <c r="J21" s="1"/>
      <c r="K21" s="2" t="s">
        <v>56</v>
      </c>
      <c r="L21" s="1" t="s">
        <v>35</v>
      </c>
      <c r="M21" s="4"/>
    </row>
    <row r="22" spans="9:13" ht="19.5" customHeight="1">
      <c r="I22" s="1"/>
      <c r="J22" s="1"/>
      <c r="K22" s="2" t="s">
        <v>69</v>
      </c>
      <c r="L22" s="1" t="s">
        <v>24</v>
      </c>
      <c r="M22" s="4"/>
    </row>
    <row r="23" spans="9:13" ht="19.5" customHeight="1">
      <c r="I23" s="1"/>
      <c r="J23" s="1"/>
      <c r="K23" s="2"/>
      <c r="L23" s="1" t="s">
        <v>70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13"/>
      <c r="L990" s="3"/>
    </row>
    <row r="991" spans="9:12" ht="15.75" customHeight="1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5"/>
      <c r="D4" s="15"/>
      <c r="E4" s="15"/>
      <c r="F4" s="4"/>
    </row>
    <row r="5" spans="2:16" hidden="1">
      <c r="C5" s="15"/>
      <c r="D5" s="15"/>
      <c r="E5" s="15"/>
      <c r="F5" s="4"/>
    </row>
    <row r="6" spans="2:16" ht="39.75" customHeight="1">
      <c r="B6" s="51" t="s">
        <v>71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>
      <c r="B9" s="35"/>
      <c r="C9" s="17" t="s">
        <v>1</v>
      </c>
      <c r="D9" s="18"/>
      <c r="E9" s="52" t="s">
        <v>72</v>
      </c>
      <c r="F9" s="60"/>
      <c r="G9" s="18"/>
      <c r="H9" s="52" t="s">
        <v>11</v>
      </c>
      <c r="I9" s="60"/>
      <c r="J9" s="19"/>
      <c r="K9" s="19"/>
      <c r="L9" s="19"/>
      <c r="M9" s="19"/>
      <c r="N9" s="19"/>
      <c r="O9" s="19"/>
      <c r="P9" s="36"/>
    </row>
    <row r="10" spans="2:16" ht="30" customHeight="1">
      <c r="B10" s="35"/>
      <c r="C10" s="20" t="s">
        <v>48</v>
      </c>
      <c r="D10" s="21"/>
      <c r="E10" s="53" t="str">
        <f>VLOOKUP(C10,'Formato descripción HU'!B6:O10,5,0)</f>
        <v>Cliente(Administrador)</v>
      </c>
      <c r="F10" s="60"/>
      <c r="G10" s="22"/>
      <c r="H10" s="53" t="str">
        <f>VLOOKUP(C10,'Formato descripción HU'!B6:O10,11,0)</f>
        <v>No iniciado</v>
      </c>
      <c r="I10" s="60"/>
      <c r="J10" s="22"/>
      <c r="K10" s="19"/>
      <c r="L10" s="19"/>
      <c r="M10" s="19"/>
      <c r="N10" s="19"/>
      <c r="O10" s="19"/>
      <c r="P10" s="36"/>
    </row>
    <row r="11" spans="2:16" ht="9.75" customHeight="1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>
      <c r="B12" s="35"/>
      <c r="C12" s="17" t="s">
        <v>73</v>
      </c>
      <c r="D12" s="21"/>
      <c r="E12" s="52" t="s">
        <v>10</v>
      </c>
      <c r="F12" s="60"/>
      <c r="G12" s="22"/>
      <c r="H12" s="52" t="s">
        <v>74</v>
      </c>
      <c r="I12" s="60"/>
      <c r="J12" s="22"/>
      <c r="K12" s="24"/>
      <c r="L12" s="24"/>
      <c r="M12" s="19"/>
      <c r="N12" s="24"/>
      <c r="O12" s="24"/>
      <c r="P12" s="36"/>
    </row>
    <row r="13" spans="2:16" ht="30" customHeight="1">
      <c r="B13" s="35"/>
      <c r="C13" s="20" t="str">
        <f>VLOOKUP('Historia de Usuario'!C10,'Formato descripción HU'!B6:O10,8,0)</f>
        <v>10 horas</v>
      </c>
      <c r="D13" s="21"/>
      <c r="E13" s="53" t="str">
        <f>VLOOKUP(C10,'Formato descripción HU'!B6:O10,10,0)</f>
        <v xml:space="preserve">Media </v>
      </c>
      <c r="F13" s="60"/>
      <c r="G13" s="22"/>
      <c r="H13" s="53" t="str">
        <f>VLOOKUP(C10,'Formato descripción HU'!B6:O10,7,0)</f>
        <v>Delgado Moran Ocler Biery</v>
      </c>
      <c r="I13" s="60"/>
      <c r="J13" s="22"/>
      <c r="K13" s="24"/>
      <c r="L13" s="24"/>
      <c r="M13" s="19"/>
      <c r="N13" s="24"/>
      <c r="O13" s="24"/>
      <c r="P13" s="36"/>
    </row>
    <row r="14" spans="2:16" ht="9.75" customHeight="1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>
      <c r="B15" s="35"/>
      <c r="C15" s="47" t="s">
        <v>75</v>
      </c>
      <c r="D15" s="54" t="str">
        <f>VLOOKUP(C10,'Formato descripción HU'!B6:O10,3,0)</f>
        <v>El sistema deberá ver de forma rapida los registros existentes</v>
      </c>
      <c r="E15" s="61"/>
      <c r="F15" s="19"/>
      <c r="G15" s="47" t="s">
        <v>76</v>
      </c>
      <c r="H15" s="54" t="str">
        <f>VLOOKUP(C10,'Formato descripción HU'!B6:O10,4,0)</f>
        <v>Consultar de manera clara y ordenada todos los empleados registrados</v>
      </c>
      <c r="I15" s="62"/>
      <c r="J15" s="61"/>
      <c r="K15" s="19"/>
      <c r="L15" s="47" t="s">
        <v>77</v>
      </c>
      <c r="M15" s="50" t="str">
        <f>VLOOKUP(C10,'Formato descripción HU'!B6:O10,6,0)</f>
        <v>Implementar opción de visualizar todos los registros ordenadamente en pantalla</v>
      </c>
      <c r="N15" s="62"/>
      <c r="O15" s="61"/>
      <c r="P15" s="36"/>
    </row>
    <row r="16" spans="2:16" ht="19.5" customHeight="1">
      <c r="B16" s="35"/>
      <c r="C16" s="63"/>
      <c r="D16" s="64"/>
      <c r="E16" s="65"/>
      <c r="F16" s="19"/>
      <c r="G16" s="63"/>
      <c r="H16" s="64"/>
      <c r="I16" s="58"/>
      <c r="J16" s="65"/>
      <c r="K16" s="19"/>
      <c r="L16" s="63"/>
      <c r="M16" s="64"/>
      <c r="N16" s="58"/>
      <c r="O16" s="65"/>
      <c r="P16" s="36"/>
    </row>
    <row r="17" spans="2:16" ht="19.5" customHeight="1">
      <c r="B17" s="35"/>
      <c r="C17" s="66"/>
      <c r="D17" s="67"/>
      <c r="E17" s="68"/>
      <c r="F17" s="19"/>
      <c r="G17" s="66"/>
      <c r="H17" s="67"/>
      <c r="I17" s="69"/>
      <c r="J17" s="68"/>
      <c r="K17" s="19"/>
      <c r="L17" s="66"/>
      <c r="M17" s="67"/>
      <c r="N17" s="69"/>
      <c r="O17" s="68"/>
      <c r="P17" s="36"/>
    </row>
    <row r="18" spans="2:16" ht="9.75" customHeight="1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>
      <c r="B19" s="35"/>
      <c r="C19" s="48" t="s">
        <v>78</v>
      </c>
      <c r="D19" s="61"/>
      <c r="E19" s="55" t="str">
        <f>VLOOKUP(C10,'Formato descripción HU'!B6:O10,14,0)</f>
        <v>Listado de trabajadores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36"/>
    </row>
    <row r="20" spans="2:16" ht="19.5" customHeight="1">
      <c r="B20" s="35"/>
      <c r="C20" s="67"/>
      <c r="D20" s="6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36"/>
    </row>
    <row r="21" spans="2:16" ht="9.75" customHeight="1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>
      <c r="B22" s="35"/>
      <c r="C22" s="49" t="s">
        <v>79</v>
      </c>
      <c r="D22" s="61"/>
      <c r="E22" s="50" t="str">
        <f>VLOOKUP(C10,'Formato descripción HU'!B6:O10,12,0)</f>
        <v>Se verifica mostrando la lista de trabajadores almacenados</v>
      </c>
      <c r="F22" s="62"/>
      <c r="G22" s="62"/>
      <c r="H22" s="61"/>
      <c r="I22" s="19"/>
      <c r="J22" s="49" t="s">
        <v>13</v>
      </c>
      <c r="K22" s="61"/>
      <c r="L22" s="50" t="str">
        <f>VLOOKUP(C10,'Formato descripción HU'!B6:O10,13,0)</f>
        <v>Mostrar ordenado alfabéticamente</v>
      </c>
      <c r="M22" s="62"/>
      <c r="N22" s="62"/>
      <c r="O22" s="61"/>
      <c r="P22" s="36"/>
    </row>
    <row r="23" spans="2:16" ht="19.5" customHeight="1">
      <c r="B23" s="35"/>
      <c r="C23" s="64"/>
      <c r="D23" s="65"/>
      <c r="E23" s="64"/>
      <c r="F23" s="58"/>
      <c r="G23" s="58"/>
      <c r="H23" s="65"/>
      <c r="I23" s="19"/>
      <c r="J23" s="64"/>
      <c r="K23" s="65"/>
      <c r="L23" s="64"/>
      <c r="M23" s="58"/>
      <c r="N23" s="58"/>
      <c r="O23" s="65"/>
      <c r="P23" s="36"/>
    </row>
    <row r="24" spans="2:16" ht="19.5" customHeight="1">
      <c r="B24" s="35"/>
      <c r="C24" s="67"/>
      <c r="D24" s="68"/>
      <c r="E24" s="67"/>
      <c r="F24" s="69"/>
      <c r="G24" s="69"/>
      <c r="H24" s="68"/>
      <c r="I24" s="19"/>
      <c r="J24" s="67"/>
      <c r="K24" s="68"/>
      <c r="L24" s="67"/>
      <c r="M24" s="69"/>
      <c r="N24" s="69"/>
      <c r="O24" s="68"/>
      <c r="P24" s="36"/>
    </row>
    <row r="25" spans="2:16" ht="9.75" customHeight="1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2025-05-15T13:54:08Z</dcterms:modified>
  <cp:category/>
  <cp:contentStatus/>
</cp:coreProperties>
</file>