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\Development\src\github\documentos\2_ConselhoFamilias\1_Referencias_familias\3_Oficina_mochilas\"/>
    </mc:Choice>
  </mc:AlternateContent>
  <xr:revisionPtr revIDLastSave="0" documentId="8_{AEAA0045-0446-42AA-9B86-2CC27C85FB27}" xr6:coauthVersionLast="47" xr6:coauthVersionMax="47" xr10:uidLastSave="{00000000-0000-0000-0000-000000000000}"/>
  <bookViews>
    <workbookView xWindow="2640" yWindow="-13560" windowWidth="21600" windowHeight="11295" xr2:uid="{DB4148DA-3B25-41B6-B949-78FBA09AF1A4}"/>
  </bookViews>
  <sheets>
    <sheet name="Oficina Mochil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4" i="1"/>
  <c r="F22" i="1"/>
  <c r="F26" i="1" s="1"/>
  <c r="D3" i="1" s="1"/>
  <c r="F23" i="1"/>
  <c r="I29" i="1"/>
  <c r="I30" i="1"/>
  <c r="I31" i="1"/>
  <c r="I32" i="1"/>
  <c r="I33" i="1"/>
  <c r="D2" i="1" s="1"/>
  <c r="D4" i="1" s="1"/>
  <c r="I35" i="1"/>
</calcChain>
</file>

<file path=xl/sharedStrings.xml><?xml version="1.0" encoding="utf-8"?>
<sst xmlns="http://schemas.openxmlformats.org/spreadsheetml/2006/main" count="103" uniqueCount="89">
  <si>
    <t>2m2</t>
  </si>
  <si>
    <t>Meia inteira</t>
  </si>
  <si>
    <t>4m2</t>
  </si>
  <si>
    <t>Pele inteira</t>
  </si>
  <si>
    <t>https://www.msulcouros.com.br/</t>
  </si>
  <si>
    <t>contato@msulcouros.com.br</t>
  </si>
  <si>
    <t>NÃO RESPONDEU</t>
  </si>
  <si>
    <t>(53) 98474-0762</t>
  </si>
  <si>
    <t>São Paulo - SP</t>
  </si>
  <si>
    <t>R. Carneiro Leão, 84 - Brás</t>
  </si>
  <si>
    <t>MSul Couros</t>
  </si>
  <si>
    <t>http://www.marwalcouros.com.br/</t>
  </si>
  <si>
    <t>vendas43@marwalcouros.com.br</t>
  </si>
  <si>
    <t>NÃO TEM A QTD A PRONTA ENTREGA</t>
  </si>
  <si>
    <t>(11) 3229-2009</t>
  </si>
  <si>
    <t>Rua Vasco da Gama, 43 - Brás</t>
  </si>
  <si>
    <t>Marwal</t>
  </si>
  <si>
    <t>https://www.bolcimodas.com/</t>
  </si>
  <si>
    <t>Transferência, Cartão de Crédito e Débito</t>
  </si>
  <si>
    <t>(11) 99638-3626</t>
  </si>
  <si>
    <t>Rua Correia de Andrade, 76 - Brás</t>
  </si>
  <si>
    <t>Bolcimodas</t>
  </si>
  <si>
    <t>https://www.sculpleather.com.br/</t>
  </si>
  <si>
    <t>contato@sculpleather.com.br</t>
  </si>
  <si>
    <t>Couro curtido em Mimosa</t>
  </si>
  <si>
    <t>(51) 3562-3040</t>
  </si>
  <si>
    <t>Rincão do Cascalho, Portão - RS</t>
  </si>
  <si>
    <t xml:space="preserve">R. Júlio de Castilhos, 8000 </t>
  </si>
  <si>
    <t>Sculp Leather</t>
  </si>
  <si>
    <t>Couro curtido em Tanino</t>
  </si>
  <si>
    <t>(11) 95747-6076</t>
  </si>
  <si>
    <t>R. Eng. Fox, 32 - Lapa</t>
  </si>
  <si>
    <t>Casa Romeu</t>
  </si>
  <si>
    <t>https://www.leatherlabs.com/</t>
  </si>
  <si>
    <t>(11) 3230-4422</t>
  </si>
  <si>
    <t>Leather Labs</t>
  </si>
  <si>
    <t>https://www.luizcouros.com.br/</t>
  </si>
  <si>
    <t>luizgustavoberto@hotmail.com</t>
  </si>
  <si>
    <t>Curtimento em cromo</t>
  </si>
  <si>
    <t>(18) 99172-9219</t>
  </si>
  <si>
    <t>Paraguaçu Paulista - SP</t>
  </si>
  <si>
    <t>Av. da Liberdade, 347- Parque das nações</t>
  </si>
  <si>
    <t>Luiz Couros</t>
  </si>
  <si>
    <t>site</t>
  </si>
  <si>
    <t>E-mail</t>
  </si>
  <si>
    <t>Formas de Pagamento</t>
  </si>
  <si>
    <t>Total</t>
  </si>
  <si>
    <t>Frete</t>
  </si>
  <si>
    <t>Valor m2</t>
  </si>
  <si>
    <t>Qtd</t>
  </si>
  <si>
    <t>Contato</t>
  </si>
  <si>
    <t>Cidade</t>
  </si>
  <si>
    <t>Endereço</t>
  </si>
  <si>
    <t>FORNECEDORES COURO</t>
  </si>
  <si>
    <t>Não tem NF do ano passado (sem referência de qtd)</t>
  </si>
  <si>
    <t>?</t>
  </si>
  <si>
    <t>Cordão em couro (em metros)</t>
  </si>
  <si>
    <t>Raspa acabada DL (m2)</t>
  </si>
  <si>
    <t>Pincel ref  720 3/4</t>
  </si>
  <si>
    <t>Cola de contato (0,750 g)</t>
  </si>
  <si>
    <t>Tem na escola</t>
  </si>
  <si>
    <t>-</t>
  </si>
  <si>
    <t>Rebite FE BX N4</t>
  </si>
  <si>
    <t>Rebite FE BX N3</t>
  </si>
  <si>
    <t>Fivela Big 5119</t>
  </si>
  <si>
    <t>Fivela z 2227</t>
  </si>
  <si>
    <t>Marwal (2023)</t>
  </si>
  <si>
    <t>Material</t>
  </si>
  <si>
    <t>OUTROS MATERIAIS</t>
  </si>
  <si>
    <t>14 - 20 mm</t>
  </si>
  <si>
    <t>Espessura</t>
  </si>
  <si>
    <t>m2</t>
  </si>
  <si>
    <t xml:space="preserve">Atanado </t>
  </si>
  <si>
    <t>Curtimento</t>
  </si>
  <si>
    <t>crianças</t>
  </si>
  <si>
    <t>Vacum</t>
  </si>
  <si>
    <t>Tipo</t>
  </si>
  <si>
    <t>m2 por mochila</t>
  </si>
  <si>
    <t>➡️ Valor passado pela comissão de Mochilas</t>
  </si>
  <si>
    <t>Especificações do Couro</t>
  </si>
  <si>
    <t>Total por mochila</t>
  </si>
  <si>
    <t>Comprimeto</t>
  </si>
  <si>
    <t>Largura</t>
  </si>
  <si>
    <t>Cm</t>
  </si>
  <si>
    <t>➡️Calculo couro a partir da medida de uma mochila</t>
  </si>
  <si>
    <t>COURO</t>
  </si>
  <si>
    <t>TOTAL (MÉDIA APROXIMADA)</t>
  </si>
  <si>
    <t>Ferragens por família</t>
  </si>
  <si>
    <t>Couro por família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</si>
</sst>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7" x14ac:knownFonts="1">
    <font>
      <sz val="10"/>
      <color rgb="FF000000"/>
      <name val="Aptos Narrow"/>
      <scheme val="minor"/>
    </font>
    <font>
      <sz val="10"/>
      <color theme="1"/>
      <name val="Arial"/>
    </font>
    <font>
      <u/>
      <sz val="10"/>
      <color rgb="FF1155CC"/>
      <name val="Arial"/>
    </font>
    <font>
      <sz val="10"/>
      <color rgb="FFFF0000"/>
      <name val="Arial"/>
    </font>
    <font>
      <b/>
      <sz val="10"/>
      <color theme="1"/>
      <name val="Arial"/>
    </font>
    <font>
      <b/>
      <sz val="10"/>
      <color rgb="FFFF0000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FBFBFB"/>
        <bgColor rgb="FFFBFBFB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16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0" borderId="3" xfId="0" applyFont="1" applyBorder="1"/>
    <xf numFmtId="164" fontId="1" fillId="0" borderId="0" xfId="0" applyNumberFormat="1" applyFont="1" applyAlignment="1">
      <alignment horizont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4" fillId="4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right"/>
    </xf>
    <xf numFmtId="0" fontId="1" fillId="6" borderId="0" xfId="0" applyFont="1" applyFill="1"/>
    <xf numFmtId="0" fontId="1" fillId="6" borderId="2" xfId="0" applyFont="1" applyFill="1" applyBorder="1"/>
    <xf numFmtId="0" fontId="1" fillId="0" borderId="2" xfId="0" applyFont="1" applyBorder="1" applyAlignment="1">
      <alignment horizontal="right"/>
    </xf>
    <xf numFmtId="0" fontId="6" fillId="0" borderId="1" xfId="0" applyFont="1" applyBorder="1"/>
    <xf numFmtId="0" fontId="4" fillId="4" borderId="3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4" fillId="0" borderId="1" xfId="0" applyFont="1" applyBorder="1" applyAlignment="1">
      <alignment horizontal="right"/>
    </xf>
    <xf numFmtId="0" fontId="4" fillId="7" borderId="3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right" wrapText="1"/>
    </xf>
    <xf numFmtId="0" fontId="4" fillId="7" borderId="3" xfId="0" applyFont="1" applyFill="1" applyBorder="1" applyAlignment="1">
      <alignment horizontal="right"/>
    </xf>
    <xf numFmtId="164" fontId="4" fillId="8" borderId="4" xfId="0" applyNumberFormat="1" applyFont="1" applyFill="1" applyBorder="1" applyAlignment="1">
      <alignment horizontal="right" wrapText="1"/>
    </xf>
    <xf numFmtId="0" fontId="4" fillId="8" borderId="5" xfId="0" applyFont="1" applyFill="1" applyBorder="1" applyAlignment="1">
      <alignment horizontal="right"/>
    </xf>
    <xf numFmtId="164" fontId="4" fillId="8" borderId="2" xfId="0" applyNumberFormat="1" applyFont="1" applyFill="1" applyBorder="1" applyAlignment="1">
      <alignment horizontal="right" wrapText="1"/>
    </xf>
    <xf numFmtId="0" fontId="4" fillId="8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ulpleather.com.br/" TargetMode="External"/><Relationship Id="rId2" Type="http://schemas.openxmlformats.org/officeDocument/2006/relationships/hyperlink" Target="https://www.leatherlabs.com/" TargetMode="External"/><Relationship Id="rId1" Type="http://schemas.openxmlformats.org/officeDocument/2006/relationships/hyperlink" Target="https://www.luizcouros.com.br/" TargetMode="External"/><Relationship Id="rId6" Type="http://schemas.openxmlformats.org/officeDocument/2006/relationships/hyperlink" Target="https://www.msulcouros.com.br/" TargetMode="External"/><Relationship Id="rId5" Type="http://schemas.openxmlformats.org/officeDocument/2006/relationships/hyperlink" Target="http://www.marwalcouros.com.br/" TargetMode="External"/><Relationship Id="rId4" Type="http://schemas.openxmlformats.org/officeDocument/2006/relationships/hyperlink" Target="https://www.bolcimoda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1DC71-0843-4D93-8D38-58C7F915CFF4}">
  <sheetPr>
    <outlinePr summaryBelow="0" summaryRight="0"/>
  </sheetPr>
  <dimension ref="A1:AB1014"/>
  <sheetViews>
    <sheetView showGridLines="0" tabSelected="1" workbookViewId="0"/>
  </sheetViews>
  <sheetFormatPr defaultColWidth="12.5703125" defaultRowHeight="15.75" customHeight="1" x14ac:dyDescent="0.25"/>
  <cols>
    <col min="2" max="2" width="21.7109375" customWidth="1"/>
    <col min="3" max="3" width="42.28515625" customWidth="1"/>
  </cols>
  <sheetData>
    <row r="1" spans="1:28" ht="15.75" customHeight="1" x14ac:dyDescent="0.25">
      <c r="A1" s="1"/>
      <c r="B1" s="1"/>
      <c r="C1" s="16"/>
      <c r="D1" s="1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25">
      <c r="A2" s="1"/>
      <c r="B2" s="9"/>
      <c r="C2" s="39" t="s">
        <v>88</v>
      </c>
      <c r="D2" s="38">
        <f>I33/D13</f>
        <v>81.308571428571426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 thickBot="1" x14ac:dyDescent="0.3">
      <c r="A3" s="1"/>
      <c r="B3" s="9"/>
      <c r="C3" s="37" t="s">
        <v>87</v>
      </c>
      <c r="D3" s="36">
        <f>F26/D13</f>
        <v>15.977142857142857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 thickTop="1" x14ac:dyDescent="0.25">
      <c r="A4" s="1"/>
      <c r="B4" s="9"/>
      <c r="C4" s="35" t="s">
        <v>86</v>
      </c>
      <c r="D4" s="34">
        <f>SUM(D2:D3)</f>
        <v>97.285714285714278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25">
      <c r="A6" s="1"/>
      <c r="B6" s="16"/>
      <c r="C6" s="16"/>
      <c r="D6" s="1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25">
      <c r="A7" s="26"/>
      <c r="B7" s="15" t="s">
        <v>85</v>
      </c>
      <c r="C7" s="33" t="s">
        <v>84</v>
      </c>
      <c r="D7" s="28"/>
      <c r="E7" s="25"/>
      <c r="F7" s="1"/>
      <c r="G7" s="1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15.75" customHeight="1" x14ac:dyDescent="0.25">
      <c r="A8" s="25"/>
      <c r="B8" s="9"/>
      <c r="C8" s="8"/>
      <c r="D8" s="14" t="s">
        <v>83</v>
      </c>
      <c r="E8" s="25"/>
      <c r="F8" s="1"/>
      <c r="G8" s="1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15.75" customHeight="1" x14ac:dyDescent="0.25">
      <c r="A9" s="25"/>
      <c r="B9" s="9"/>
      <c r="C9" s="32" t="s">
        <v>82</v>
      </c>
      <c r="D9" s="19">
        <v>0.6</v>
      </c>
      <c r="E9" s="25"/>
      <c r="F9" s="1"/>
      <c r="G9" s="1"/>
      <c r="H9" s="1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15.75" customHeight="1" x14ac:dyDescent="0.25">
      <c r="A10" s="25"/>
      <c r="B10" s="9"/>
      <c r="C10" s="32" t="s">
        <v>81</v>
      </c>
      <c r="D10" s="19">
        <v>1.28</v>
      </c>
      <c r="E10" s="31"/>
      <c r="F10" s="1"/>
      <c r="G10" s="16"/>
      <c r="H10" s="16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15.75" customHeight="1" x14ac:dyDescent="0.25">
      <c r="A11" s="25"/>
      <c r="B11" s="9"/>
      <c r="C11" s="22" t="s">
        <v>80</v>
      </c>
      <c r="D11" s="30">
        <f>D9*D10</f>
        <v>0.76800000000000002</v>
      </c>
      <c r="E11" s="8" t="s">
        <v>77</v>
      </c>
      <c r="F11" s="26"/>
      <c r="G11" s="29" t="s">
        <v>79</v>
      </c>
      <c r="H11" s="28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15.75" customHeight="1" x14ac:dyDescent="0.25">
      <c r="A12" s="25"/>
      <c r="B12" s="25"/>
      <c r="C12" s="27" t="s">
        <v>78</v>
      </c>
      <c r="D12" s="20">
        <v>1.2</v>
      </c>
      <c r="E12" s="8" t="s">
        <v>77</v>
      </c>
      <c r="F12" s="26"/>
      <c r="G12" s="21" t="s">
        <v>76</v>
      </c>
      <c r="H12" s="4" t="s">
        <v>75</v>
      </c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15.75" customHeight="1" x14ac:dyDescent="0.25">
      <c r="A13" s="1"/>
      <c r="B13" s="1"/>
      <c r="C13" s="9"/>
      <c r="D13" s="24">
        <v>14</v>
      </c>
      <c r="E13" s="23" t="s">
        <v>74</v>
      </c>
      <c r="F13" s="9"/>
      <c r="G13" s="21" t="s">
        <v>73</v>
      </c>
      <c r="H13" s="4" t="s">
        <v>72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 x14ac:dyDescent="0.25">
      <c r="A14" s="1"/>
      <c r="B14" s="1"/>
      <c r="C14" s="9"/>
      <c r="D14" s="22">
        <f>D12*D13</f>
        <v>16.8</v>
      </c>
      <c r="E14" s="14" t="s">
        <v>71</v>
      </c>
      <c r="F14" s="9"/>
      <c r="G14" s="21" t="s">
        <v>70</v>
      </c>
      <c r="H14" s="4" t="s">
        <v>69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 x14ac:dyDescent="0.25">
      <c r="A16" s="1"/>
      <c r="B16" s="16"/>
      <c r="C16" s="16"/>
      <c r="D16" s="16"/>
      <c r="E16" s="16"/>
      <c r="F16" s="16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 x14ac:dyDescent="0.25">
      <c r="A17" s="9"/>
      <c r="B17" s="15" t="s">
        <v>68</v>
      </c>
      <c r="C17" s="13" t="s">
        <v>67</v>
      </c>
      <c r="D17" s="13" t="s">
        <v>49</v>
      </c>
      <c r="E17" s="13" t="s">
        <v>66</v>
      </c>
      <c r="F17" s="13" t="s">
        <v>46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 x14ac:dyDescent="0.25">
      <c r="A18" s="1"/>
      <c r="B18" s="9"/>
      <c r="C18" s="20" t="s">
        <v>65</v>
      </c>
      <c r="D18" s="19">
        <v>100</v>
      </c>
      <c r="E18" s="7"/>
      <c r="F18" s="10" t="s">
        <v>61</v>
      </c>
      <c r="G18" s="18" t="s">
        <v>60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 x14ac:dyDescent="0.25">
      <c r="A19" s="1"/>
      <c r="B19" s="9"/>
      <c r="C19" s="20" t="s">
        <v>64</v>
      </c>
      <c r="D19" s="19">
        <v>100</v>
      </c>
      <c r="E19" s="7"/>
      <c r="F19" s="10" t="s">
        <v>61</v>
      </c>
      <c r="G19" s="18" t="s">
        <v>60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 x14ac:dyDescent="0.25">
      <c r="A20" s="1"/>
      <c r="B20" s="9"/>
      <c r="C20" s="20" t="s">
        <v>63</v>
      </c>
      <c r="D20" s="19">
        <v>100</v>
      </c>
      <c r="E20" s="7"/>
      <c r="F20" s="10">
        <v>36.479999999999997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 x14ac:dyDescent="0.25">
      <c r="A21" s="1"/>
      <c r="B21" s="9"/>
      <c r="C21" s="20" t="s">
        <v>62</v>
      </c>
      <c r="D21" s="19" t="s">
        <v>61</v>
      </c>
      <c r="E21" s="7"/>
      <c r="F21" s="10" t="s">
        <v>61</v>
      </c>
      <c r="G21" s="18" t="s">
        <v>60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1"/>
      <c r="B22" s="9"/>
      <c r="C22" s="20" t="s">
        <v>59</v>
      </c>
      <c r="D22" s="19">
        <v>3</v>
      </c>
      <c r="E22" s="10">
        <v>40</v>
      </c>
      <c r="F22" s="10">
        <f>E22*D22</f>
        <v>120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3.5" x14ac:dyDescent="0.25">
      <c r="A23" s="1"/>
      <c r="B23" s="9"/>
      <c r="C23" s="20" t="s">
        <v>58</v>
      </c>
      <c r="D23" s="19">
        <v>14</v>
      </c>
      <c r="E23" s="10">
        <v>4.8</v>
      </c>
      <c r="F23" s="10">
        <f>D23*E23</f>
        <v>67.2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3.5" x14ac:dyDescent="0.25">
      <c r="A24" s="1"/>
      <c r="B24" s="9"/>
      <c r="C24" s="20" t="s">
        <v>57</v>
      </c>
      <c r="D24" s="8"/>
      <c r="E24" s="10">
        <v>85</v>
      </c>
      <c r="F24" s="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3.5" x14ac:dyDescent="0.25">
      <c r="A25" s="1"/>
      <c r="B25" s="9"/>
      <c r="C25" s="20" t="s">
        <v>56</v>
      </c>
      <c r="D25" s="19" t="s">
        <v>55</v>
      </c>
      <c r="E25" s="10">
        <v>3.5</v>
      </c>
      <c r="F25" s="7"/>
      <c r="G25" s="18" t="s">
        <v>54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3.5" x14ac:dyDescent="0.25">
      <c r="A26" s="1"/>
      <c r="B26" s="1"/>
      <c r="C26" s="1"/>
      <c r="D26" s="1"/>
      <c r="E26" s="1"/>
      <c r="F26" s="17">
        <f>SUM(F18:F25)</f>
        <v>223.68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3.5" x14ac:dyDescent="0.25">
      <c r="A27" s="1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26.25" x14ac:dyDescent="0.25">
      <c r="A28" s="9"/>
      <c r="B28" s="15" t="s">
        <v>53</v>
      </c>
      <c r="C28" s="13" t="s">
        <v>52</v>
      </c>
      <c r="D28" s="13" t="s">
        <v>51</v>
      </c>
      <c r="E28" s="13" t="s">
        <v>50</v>
      </c>
      <c r="F28" s="14" t="s">
        <v>49</v>
      </c>
      <c r="G28" s="14" t="s">
        <v>48</v>
      </c>
      <c r="H28" s="13" t="s">
        <v>47</v>
      </c>
      <c r="I28" s="13" t="s">
        <v>46</v>
      </c>
      <c r="J28" s="13" t="s">
        <v>45</v>
      </c>
      <c r="K28" s="13" t="s">
        <v>44</v>
      </c>
      <c r="L28" s="13" t="s">
        <v>43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39" x14ac:dyDescent="0.25">
      <c r="A29" s="9"/>
      <c r="B29" s="4" t="s">
        <v>42</v>
      </c>
      <c r="C29" s="4" t="s">
        <v>41</v>
      </c>
      <c r="D29" s="4" t="s">
        <v>40</v>
      </c>
      <c r="E29" s="4" t="s">
        <v>39</v>
      </c>
      <c r="F29" s="11">
        <v>8</v>
      </c>
      <c r="G29" s="10">
        <v>79.900000000000006</v>
      </c>
      <c r="H29" s="10">
        <v>77</v>
      </c>
      <c r="I29" s="6">
        <f>(F29*G29)+H29</f>
        <v>716.2</v>
      </c>
      <c r="J29" s="11" t="s">
        <v>38</v>
      </c>
      <c r="K29" s="4" t="s">
        <v>37</v>
      </c>
      <c r="L29" s="3" t="s">
        <v>36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39" x14ac:dyDescent="0.25">
      <c r="A30" s="9"/>
      <c r="B30" s="4" t="s">
        <v>35</v>
      </c>
      <c r="C30" s="4" t="s">
        <v>31</v>
      </c>
      <c r="D30" s="4" t="s">
        <v>8</v>
      </c>
      <c r="E30" s="4" t="s">
        <v>34</v>
      </c>
      <c r="F30" s="8"/>
      <c r="G30" s="7"/>
      <c r="H30" s="7"/>
      <c r="I30" s="6">
        <f>(F30*G30)+H30</f>
        <v>0</v>
      </c>
      <c r="J30" s="5" t="s">
        <v>6</v>
      </c>
      <c r="K30" s="8"/>
      <c r="L30" s="3" t="s">
        <v>33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26.25" x14ac:dyDescent="0.25">
      <c r="A31" s="9"/>
      <c r="B31" s="4" t="s">
        <v>32</v>
      </c>
      <c r="C31" s="4" t="s">
        <v>31</v>
      </c>
      <c r="D31" s="4" t="s">
        <v>8</v>
      </c>
      <c r="E31" s="4" t="s">
        <v>30</v>
      </c>
      <c r="F31" s="11">
        <v>8</v>
      </c>
      <c r="G31" s="10">
        <v>150</v>
      </c>
      <c r="H31" s="7"/>
      <c r="I31" s="6">
        <f>(F31*G31)+H31</f>
        <v>1200</v>
      </c>
      <c r="J31" s="11" t="s">
        <v>29</v>
      </c>
      <c r="K31" s="8"/>
      <c r="L31" s="8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39" x14ac:dyDescent="0.25">
      <c r="A32" s="9"/>
      <c r="B32" s="4" t="s">
        <v>28</v>
      </c>
      <c r="C32" s="4" t="s">
        <v>27</v>
      </c>
      <c r="D32" s="4" t="s">
        <v>26</v>
      </c>
      <c r="E32" s="4" t="s">
        <v>25</v>
      </c>
      <c r="F32" s="11">
        <v>8</v>
      </c>
      <c r="G32" s="10">
        <v>184</v>
      </c>
      <c r="H32" s="7"/>
      <c r="I32" s="6">
        <f>(F32*G32)+H32</f>
        <v>1472</v>
      </c>
      <c r="J32" s="11" t="s">
        <v>24</v>
      </c>
      <c r="K32" s="4" t="s">
        <v>23</v>
      </c>
      <c r="L32" s="3" t="s">
        <v>22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51.75" x14ac:dyDescent="0.25">
      <c r="A33" s="9"/>
      <c r="B33" s="4" t="s">
        <v>21</v>
      </c>
      <c r="C33" s="4" t="s">
        <v>20</v>
      </c>
      <c r="D33" s="4" t="s">
        <v>8</v>
      </c>
      <c r="E33" s="4" t="s">
        <v>19</v>
      </c>
      <c r="F33" s="11">
        <v>10.54</v>
      </c>
      <c r="G33" s="10">
        <v>108</v>
      </c>
      <c r="H33" s="7"/>
      <c r="I33" s="12">
        <f>(F33*G33)+H33</f>
        <v>1138.32</v>
      </c>
      <c r="J33" s="11" t="s">
        <v>18</v>
      </c>
      <c r="K33" s="8"/>
      <c r="L33" s="3" t="s">
        <v>17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51.75" x14ac:dyDescent="0.25">
      <c r="A34" s="9"/>
      <c r="B34" s="4" t="s">
        <v>16</v>
      </c>
      <c r="C34" s="4" t="s">
        <v>15</v>
      </c>
      <c r="D34" s="4" t="s">
        <v>8</v>
      </c>
      <c r="E34" s="4" t="s">
        <v>14</v>
      </c>
      <c r="F34" s="11">
        <v>8</v>
      </c>
      <c r="G34" s="10">
        <v>98</v>
      </c>
      <c r="H34" s="7"/>
      <c r="I34" s="6">
        <v>0</v>
      </c>
      <c r="J34" s="5" t="s">
        <v>13</v>
      </c>
      <c r="K34" s="4" t="s">
        <v>12</v>
      </c>
      <c r="L34" s="3" t="s">
        <v>11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39" x14ac:dyDescent="0.25">
      <c r="A35" s="9"/>
      <c r="B35" s="4" t="s">
        <v>10</v>
      </c>
      <c r="C35" s="4" t="s">
        <v>9</v>
      </c>
      <c r="D35" s="4" t="s">
        <v>8</v>
      </c>
      <c r="E35" s="4" t="s">
        <v>7</v>
      </c>
      <c r="F35" s="8"/>
      <c r="G35" s="7"/>
      <c r="H35" s="7"/>
      <c r="I35" s="6">
        <f>(F35*G35)+H35</f>
        <v>0</v>
      </c>
      <c r="J35" s="5" t="s">
        <v>6</v>
      </c>
      <c r="K35" s="4" t="s">
        <v>5</v>
      </c>
      <c r="L35" s="3" t="s">
        <v>4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3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3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3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" t="s">
        <v>3</v>
      </c>
      <c r="M38" s="1" t="s">
        <v>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3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2" t="s">
        <v>1</v>
      </c>
      <c r="M39" s="1" t="s">
        <v>0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3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3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3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3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3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3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3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3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3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3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3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3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3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3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3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3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3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3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3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3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3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3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3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3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3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3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3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3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3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3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3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3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3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3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3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3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3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3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3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3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3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3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3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3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3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3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3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3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3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3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3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3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3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3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3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3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3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3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3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3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3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3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3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3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3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3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3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3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3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3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3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3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3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3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3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3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3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3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3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3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3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3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3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3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3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3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3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3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3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3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3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3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3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3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3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3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3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3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3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3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3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3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3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3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3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3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3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3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3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3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3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3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3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3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3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3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3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3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3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 spans="1:28" ht="13.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 spans="1:28" ht="13.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 spans="1:28" ht="13.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 spans="1:28" ht="13.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 spans="1:28" ht="13.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 spans="1:28" ht="13.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 spans="1:28" ht="13.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</sheetData>
  <mergeCells count="2">
    <mergeCell ref="C7:D7"/>
    <mergeCell ref="G11:H11"/>
  </mergeCells>
  <hyperlinks>
    <hyperlink ref="L29" r:id="rId1" xr:uid="{BEE07B6E-7296-4F0C-BD1A-0A23D4A1A7C2}"/>
    <hyperlink ref="L30" r:id="rId2" xr:uid="{EFEEBF5B-3836-4F4E-BC32-920D75A23602}"/>
    <hyperlink ref="L32" r:id="rId3" xr:uid="{4C490AED-4969-4B3F-805A-73FD68B06608}"/>
    <hyperlink ref="L33" r:id="rId4" xr:uid="{9B013860-846B-4E91-BDBA-1BB2FD10E016}"/>
    <hyperlink ref="L34" r:id="rId5" xr:uid="{BD87179B-C4E0-4EE0-870A-00835EFB499E}"/>
    <hyperlink ref="L35" r:id="rId6" xr:uid="{35ABD03F-DECE-4986-9BE1-D7C3C9D6EE1B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Oficina Mochila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Pegas</dc:creator>
  <cp:lastModifiedBy>Rosana Pegas</cp:lastModifiedBy>
  <dcterms:created xsi:type="dcterms:W3CDTF">2024-05-15T15:27:15Z</dcterms:created>
  <dcterms:modified xsi:type="dcterms:W3CDTF">2024-05-15T15:29:52Z</dcterms:modified>
</cp:coreProperties>
</file>