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8515" windowHeight="12090"/>
  </bookViews>
  <sheets>
    <sheet name="Medidas y calculos 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J8" i="1"/>
  <c r="H8"/>
  <c r="J7"/>
  <c r="H7"/>
  <c r="E10"/>
  <c r="H5" i="2"/>
  <c r="E6"/>
  <c r="E5"/>
  <c r="E11" i="1"/>
  <c r="J21"/>
  <c r="H21"/>
  <c r="E42"/>
  <c r="E36"/>
  <c r="E41"/>
  <c r="E35"/>
  <c r="E24"/>
  <c r="E23"/>
  <c r="E22"/>
  <c r="E9"/>
</calcChain>
</file>

<file path=xl/sharedStrings.xml><?xml version="1.0" encoding="utf-8"?>
<sst xmlns="http://schemas.openxmlformats.org/spreadsheetml/2006/main" count="109" uniqueCount="89">
  <si>
    <t>Ancho de la cama en X</t>
  </si>
  <si>
    <t>Largo de la cama en Y</t>
  </si>
  <si>
    <t>Distancia desde la boquilla al BLTouch o sensor en X, negativa si está a la Izquierda</t>
  </si>
  <si>
    <t>Distancia desde la boquilla al BLTouch o sensor en Y, negativa si está por delante</t>
  </si>
  <si>
    <t>Medidas recogidas en la máquina, poner todas en milimetros</t>
  </si>
  <si>
    <t>Milimetros</t>
  </si>
  <si>
    <t>[stepper_x]</t>
  </si>
  <si>
    <t>step_pin: el que tengas</t>
  </si>
  <si>
    <t>dir_pin: el que tengas</t>
  </si>
  <si>
    <t>enable_pin: el que tengas</t>
  </si>
  <si>
    <t>microsteps: el que tengas</t>
  </si>
  <si>
    <t>rotation_distance: el que tengas</t>
  </si>
  <si>
    <t>endstop_pin: el que tengas</t>
  </si>
  <si>
    <t>homing_speed: el que tengas</t>
  </si>
  <si>
    <t>Distancia que recorre la cama hacia adelante con la boquilla fuera de la cama por detrás de esta (Y)</t>
  </si>
  <si>
    <t>Distancia que queda entre el borde de la cama cuando llega al dispositivo que la detecta atrás y la boquilla por delante que quedaría fuera de la cama (Y)</t>
  </si>
  <si>
    <t>Distancia que recorre la boquilla desde el borde de la cama hasta que toca al sensor, microswitch, o dispositivo que detecta el final de carrera a la derecha (X)</t>
  </si>
  <si>
    <t>Distancia que recorre la boquilla desde el borde de la cama hasta que choca al final a la derecha (X)</t>
  </si>
  <si>
    <t xml:space="preserve">position_endstop: </t>
  </si>
  <si>
    <t xml:space="preserve">position_min: </t>
  </si>
  <si>
    <t xml:space="preserve">position_max: </t>
  </si>
  <si>
    <t>[stepper_Y]</t>
  </si>
  <si>
    <t>Imagen para recogida de datos</t>
  </si>
  <si>
    <t># [bltouch]</t>
  </si>
  <si>
    <t>[probe]</t>
  </si>
  <si>
    <t># BLTouch o Sensor uno u otro</t>
  </si>
  <si>
    <t># sensor_pin: el que tengas</t>
  </si>
  <si>
    <t># control_pin: el que tengas</t>
  </si>
  <si>
    <t># #z_offset: el que tengas</t>
  </si>
  <si>
    <t>pin: el que tengas</t>
  </si>
  <si>
    <t>#z_offset: el que tengas</t>
  </si>
  <si>
    <t xml:space="preserve"># x_offset: </t>
  </si>
  <si>
    <t xml:space="preserve"># y_offset: </t>
  </si>
  <si>
    <t xml:space="preserve">x_offset: </t>
  </si>
  <si>
    <t xml:space="preserve">y_offset: </t>
  </si>
  <si>
    <t># ***************************</t>
  </si>
  <si>
    <t># Bed leveling</t>
  </si>
  <si>
    <t>[bed_mesh]</t>
  </si>
  <si>
    <t>fade_end: 10.0</t>
  </si>
  <si>
    <t xml:space="preserve">fade_start: 0.0 </t>
  </si>
  <si>
    <t>horizontal_move_z: 3</t>
  </si>
  <si>
    <t xml:space="preserve">speed: 150 </t>
  </si>
  <si>
    <t xml:space="preserve">mesh_min: </t>
  </si>
  <si>
    <t xml:space="preserve">mesh_max: </t>
  </si>
  <si>
    <t>probe_count: 5, 5</t>
  </si>
  <si>
    <t>,</t>
  </si>
  <si>
    <t># Safe homing</t>
  </si>
  <si>
    <t>[safe_z_home]</t>
  </si>
  <si>
    <t>speed: 50</t>
  </si>
  <si>
    <t>z_hop: 10</t>
  </si>
  <si>
    <t>z_hop_speed: 5</t>
  </si>
  <si>
    <t xml:space="preserve">home_xy_position: </t>
  </si>
  <si>
    <t>original 25,25</t>
  </si>
  <si>
    <t>original 200,200</t>
  </si>
  <si>
    <t>00:57:01 // probe at 48.997,40.000 is z=1.712500</t>
  </si>
  <si>
    <t>00:57:02 // probe at 92.752,40.000 is z=1.492500</t>
  </si>
  <si>
    <t>00:57:04 // probe at 136.495,40.000 is z=1.385000</t>
  </si>
  <si>
    <t>00:57:05 // probe at 180.250,40.000 is z=1.390000</t>
  </si>
  <si>
    <t>00:57:06 // probe at 224.005,40.000 is z=1.517500</t>
  </si>
  <si>
    <t>00:57:08 // probe at 224.005,83.750 is z=1.507500</t>
  </si>
  <si>
    <t>00:57:09 // probe at 180.250,83.750 is z=1.405000</t>
  </si>
  <si>
    <t>00:57:11 // probe at 136.495,83.750 is z=1.365000</t>
  </si>
  <si>
    <t>00:57:12 // probe at 92.752,83.750 is z=1.457500</t>
  </si>
  <si>
    <t>00:57:13 // probe at 48.997,83.750 is z=1.642500</t>
  </si>
  <si>
    <t>00:57:15 // probe at 48.997,127.500 is z=1.580000</t>
  </si>
  <si>
    <t>00:57:16 // probe at 92.752,127.500 is z=1.452500</t>
  </si>
  <si>
    <t>00:57:18 // probe at 136.495,127.500 is z=1.385000</t>
  </si>
  <si>
    <t>00:57:19 // probe at 180.250,127.500 is z=1.392500</t>
  </si>
  <si>
    <t>00:57:20 // probe at 224.005,127.500 is z=1.470000</t>
  </si>
  <si>
    <t>00:57:22 // probe at 224.005,171.250 is z=1.412500</t>
  </si>
  <si>
    <t>00:57:23 // probe at 180.250,171.250 is z=1.320000</t>
  </si>
  <si>
    <t>00:57:25 // probe at 136.495,171.250 is z=1.320000</t>
  </si>
  <si>
    <t>00:57:26 // probe at 92.752,171.250 is z=1.415000</t>
  </si>
  <si>
    <t>00:57:28 // probe at 48.997,171.250 is z=1.567500</t>
  </si>
  <si>
    <t>00:57:29 // probe at 48.997,215.000 is z=1.657500</t>
  </si>
  <si>
    <t>00:57:30 // probe at 92.752,215.000 is z=1.467500</t>
  </si>
  <si>
    <t>00:57:32 // probe at 136.495,215.000 is z=1.347500</t>
  </si>
  <si>
    <t>00:57:33 // probe at 180.250,215.000 is z=1.315000</t>
  </si>
  <si>
    <t>00:57:34 // probe at 224.005,215.000 is z=1.420000</t>
  </si>
  <si>
    <t>empiezan los 25, tras contar 28 desde el cero absoluto</t>
  </si>
  <si>
    <t># Dos valores separados por una coma</t>
  </si>
  <si>
    <t xml:space="preserve"># Esta medida es según tus gustos, </t>
  </si>
  <si>
    <t># Distancia minima a los bordes</t>
  </si>
  <si>
    <t># (Al hacer el nivelado de la cama)</t>
  </si>
  <si>
    <t># Si no sabes que poner</t>
  </si>
  <si>
    <t># dejalo como está</t>
  </si>
  <si>
    <t>Escribir solamente en las casillas con fondo amarillo</t>
  </si>
  <si>
    <t>Resultados en las casillas en verde, recordad que en Klipper, los decimales se forman con un punto, no con una coma</t>
  </si>
  <si>
    <t># ni está, ni se pone en la máquina.</t>
  </si>
</sst>
</file>

<file path=xl/styles.xml><?xml version="1.0" encoding="utf-8"?>
<styleSheet xmlns="http://schemas.openxmlformats.org/spreadsheetml/2006/main">
  <fonts count="4"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2"/>
      <color theme="1"/>
      <name val="Courier New"/>
      <family val="3"/>
    </font>
    <font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14</xdr:row>
      <xdr:rowOff>133350</xdr:rowOff>
    </xdr:from>
    <xdr:to>
      <xdr:col>0</xdr:col>
      <xdr:colOff>8582406</xdr:colOff>
      <xdr:row>54</xdr:row>
      <xdr:rowOff>38100</xdr:rowOff>
    </xdr:to>
    <xdr:pic>
      <xdr:nvPicPr>
        <xdr:cNvPr id="2" name="1 Imagen" descr="20230228 Medidas Cama impresora 3d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9816"/>
        <a:stretch>
          <a:fillRect/>
        </a:stretch>
      </xdr:blipFill>
      <xdr:spPr>
        <a:xfrm>
          <a:off x="619125" y="2486025"/>
          <a:ext cx="7963281" cy="6381750"/>
        </a:xfrm>
        <a:prstGeom prst="rect">
          <a:avLst/>
        </a:prstGeom>
        <a:ln w="25400">
          <a:solidFill>
            <a:srgbClr val="FF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workbookViewId="0">
      <selection activeCell="E53" sqref="E53"/>
    </sheetView>
  </sheetViews>
  <sheetFormatPr baseColWidth="10" defaultRowHeight="12.75"/>
  <cols>
    <col min="1" max="1" width="129" customWidth="1"/>
    <col min="2" max="2" width="9.5703125" bestFit="1" customWidth="1"/>
    <col min="3" max="3" width="5.140625" customWidth="1"/>
    <col min="4" max="4" width="26.5703125" bestFit="1" customWidth="1"/>
    <col min="5" max="5" width="11.42578125" style="2"/>
    <col min="6" max="6" width="17.85546875" style="2" customWidth="1"/>
    <col min="7" max="7" width="28.7109375" bestFit="1" customWidth="1"/>
    <col min="8" max="8" width="12.85546875" style="2" customWidth="1"/>
    <col min="9" max="9" width="3.5703125" style="2" customWidth="1"/>
    <col min="10" max="10" width="11.7109375" style="2" customWidth="1"/>
  </cols>
  <sheetData>
    <row r="1" spans="1:10">
      <c r="A1" s="1" t="s">
        <v>4</v>
      </c>
      <c r="B1" s="7" t="s">
        <v>5</v>
      </c>
    </row>
    <row r="2" spans="1:10" ht="13.5" thickBot="1">
      <c r="A2" s="7" t="s">
        <v>86</v>
      </c>
      <c r="D2" t="s">
        <v>6</v>
      </c>
      <c r="G2" t="s">
        <v>35</v>
      </c>
    </row>
    <row r="3" spans="1:10" ht="13.5" thickBot="1">
      <c r="A3" t="s">
        <v>16</v>
      </c>
      <c r="B3" s="9">
        <v>2</v>
      </c>
      <c r="D3" t="s">
        <v>7</v>
      </c>
      <c r="G3" t="s">
        <v>36</v>
      </c>
      <c r="H3" s="6" t="s">
        <v>80</v>
      </c>
    </row>
    <row r="4" spans="1:10" ht="13.5" thickBot="1">
      <c r="A4" t="s">
        <v>17</v>
      </c>
      <c r="B4" s="9">
        <v>0.5</v>
      </c>
      <c r="D4" t="s">
        <v>8</v>
      </c>
      <c r="G4" t="s">
        <v>35</v>
      </c>
    </row>
    <row r="5" spans="1:10" ht="13.5" thickBot="1">
      <c r="A5" t="s">
        <v>14</v>
      </c>
      <c r="B5" s="9">
        <v>15</v>
      </c>
      <c r="D5" t="s">
        <v>9</v>
      </c>
    </row>
    <row r="6" spans="1:10" ht="13.5" thickBot="1">
      <c r="A6" t="s">
        <v>15</v>
      </c>
      <c r="B6" s="9">
        <v>11.5</v>
      </c>
      <c r="D6" t="s">
        <v>10</v>
      </c>
      <c r="G6" t="s">
        <v>37</v>
      </c>
    </row>
    <row r="7" spans="1:10" ht="13.5" thickBot="1">
      <c r="A7" t="s">
        <v>0</v>
      </c>
      <c r="B7" s="9">
        <v>235</v>
      </c>
      <c r="D7" t="s">
        <v>11</v>
      </c>
      <c r="G7" t="s">
        <v>42</v>
      </c>
      <c r="H7" s="10">
        <f>IF(B9&gt;0,B9+H31,H31)</f>
        <v>12</v>
      </c>
      <c r="I7" s="10" t="s">
        <v>45</v>
      </c>
      <c r="J7" s="10">
        <f>IF(B10&gt;0,B10+H31,H31)</f>
        <v>12</v>
      </c>
    </row>
    <row r="8" spans="1:10" ht="13.5" thickBot="1">
      <c r="A8" t="s">
        <v>1</v>
      </c>
      <c r="B8" s="9">
        <v>235</v>
      </c>
      <c r="D8" t="s">
        <v>12</v>
      </c>
      <c r="G8" t="s">
        <v>43</v>
      </c>
      <c r="H8" s="10">
        <f>IF(B9&gt;0,B7-H31,B7-H31-(0-B9))</f>
        <v>195</v>
      </c>
      <c r="I8" s="10" t="s">
        <v>45</v>
      </c>
      <c r="J8" s="10">
        <f>IF(B10&lt;0,B8-(0-B10)-H31,B8-H31)</f>
        <v>208</v>
      </c>
    </row>
    <row r="9" spans="1:10" ht="13.5" thickBot="1">
      <c r="A9" t="s">
        <v>2</v>
      </c>
      <c r="B9" s="9">
        <v>-28</v>
      </c>
      <c r="D9" t="s">
        <v>18</v>
      </c>
      <c r="E9" s="10">
        <f>0-B3</f>
        <v>-2</v>
      </c>
      <c r="G9" t="s">
        <v>44</v>
      </c>
    </row>
    <row r="10" spans="1:10" ht="13.5" thickBot="1">
      <c r="A10" t="s">
        <v>3</v>
      </c>
      <c r="B10" s="9">
        <v>-15</v>
      </c>
      <c r="D10" t="s">
        <v>19</v>
      </c>
      <c r="E10" s="10">
        <f>0-(B3+0.5)</f>
        <v>-2.5</v>
      </c>
      <c r="G10" t="s">
        <v>39</v>
      </c>
    </row>
    <row r="11" spans="1:10">
      <c r="D11" t="s">
        <v>20</v>
      </c>
      <c r="E11" s="10">
        <f>B7+B4</f>
        <v>235.5</v>
      </c>
      <c r="G11" t="s">
        <v>38</v>
      </c>
    </row>
    <row r="12" spans="1:10">
      <c r="A12" s="7" t="s">
        <v>87</v>
      </c>
      <c r="B12" s="8"/>
      <c r="D12" t="s">
        <v>13</v>
      </c>
      <c r="G12" t="s">
        <v>40</v>
      </c>
    </row>
    <row r="13" spans="1:10">
      <c r="G13" t="s">
        <v>41</v>
      </c>
    </row>
    <row r="14" spans="1:10">
      <c r="A14" s="7" t="s">
        <v>22</v>
      </c>
    </row>
    <row r="15" spans="1:10">
      <c r="D15" t="s">
        <v>21</v>
      </c>
    </row>
    <row r="16" spans="1:10">
      <c r="D16" t="s">
        <v>7</v>
      </c>
      <c r="G16" t="s">
        <v>35</v>
      </c>
    </row>
    <row r="17" spans="4:10">
      <c r="D17" t="s">
        <v>8</v>
      </c>
      <c r="G17" t="s">
        <v>46</v>
      </c>
      <c r="H17" s="6" t="s">
        <v>80</v>
      </c>
    </row>
    <row r="18" spans="4:10">
      <c r="D18" t="s">
        <v>9</v>
      </c>
      <c r="G18" t="s">
        <v>35</v>
      </c>
    </row>
    <row r="19" spans="4:10">
      <c r="D19" t="s">
        <v>10</v>
      </c>
    </row>
    <row r="20" spans="4:10">
      <c r="D20" t="s">
        <v>11</v>
      </c>
      <c r="G20" t="s">
        <v>47</v>
      </c>
    </row>
    <row r="21" spans="4:10">
      <c r="D21" t="s">
        <v>12</v>
      </c>
      <c r="G21" t="s">
        <v>51</v>
      </c>
      <c r="H21" s="10">
        <f>B7/2</f>
        <v>117.5</v>
      </c>
      <c r="I21" s="10" t="s">
        <v>45</v>
      </c>
      <c r="J21" s="10">
        <f>B8/2</f>
        <v>117.5</v>
      </c>
    </row>
    <row r="22" spans="4:10">
      <c r="D22" t="s">
        <v>18</v>
      </c>
      <c r="E22" s="10">
        <f>0-B6</f>
        <v>-11.5</v>
      </c>
      <c r="G22" t="s">
        <v>48</v>
      </c>
    </row>
    <row r="23" spans="4:10">
      <c r="D23" t="s">
        <v>19</v>
      </c>
      <c r="E23" s="10">
        <f>0-(B6+0.5)</f>
        <v>-12</v>
      </c>
      <c r="G23" t="s">
        <v>49</v>
      </c>
    </row>
    <row r="24" spans="4:10">
      <c r="D24" t="s">
        <v>20</v>
      </c>
      <c r="E24" s="10">
        <f>B8+B5</f>
        <v>250</v>
      </c>
      <c r="G24" t="s">
        <v>50</v>
      </c>
    </row>
    <row r="25" spans="4:10">
      <c r="D25" t="s">
        <v>13</v>
      </c>
    </row>
    <row r="28" spans="4:10">
      <c r="D28" t="s">
        <v>35</v>
      </c>
      <c r="G28" t="s">
        <v>35</v>
      </c>
    </row>
    <row r="29" spans="4:10">
      <c r="D29" t="s">
        <v>25</v>
      </c>
      <c r="G29" t="s">
        <v>81</v>
      </c>
    </row>
    <row r="30" spans="4:10">
      <c r="D30" t="s">
        <v>35</v>
      </c>
      <c r="G30" t="s">
        <v>88</v>
      </c>
    </row>
    <row r="31" spans="4:10">
      <c r="G31" t="s">
        <v>82</v>
      </c>
      <c r="H31" s="11">
        <v>12</v>
      </c>
    </row>
    <row r="32" spans="4:10">
      <c r="D32" t="s">
        <v>23</v>
      </c>
      <c r="G32" t="s">
        <v>83</v>
      </c>
    </row>
    <row r="33" spans="4:7">
      <c r="D33" t="s">
        <v>26</v>
      </c>
      <c r="G33" t="s">
        <v>84</v>
      </c>
    </row>
    <row r="34" spans="4:7">
      <c r="D34" t="s">
        <v>27</v>
      </c>
      <c r="G34" t="s">
        <v>85</v>
      </c>
    </row>
    <row r="35" spans="4:7">
      <c r="D35" t="s">
        <v>31</v>
      </c>
      <c r="E35" s="10">
        <f>B9</f>
        <v>-28</v>
      </c>
      <c r="G35" t="s">
        <v>35</v>
      </c>
    </row>
    <row r="36" spans="4:7">
      <c r="D36" t="s">
        <v>32</v>
      </c>
      <c r="E36" s="10">
        <f>B10</f>
        <v>-15</v>
      </c>
    </row>
    <row r="37" spans="4:7">
      <c r="D37" t="s">
        <v>28</v>
      </c>
    </row>
    <row r="39" spans="4:7">
      <c r="D39" t="s">
        <v>24</v>
      </c>
    </row>
    <row r="40" spans="4:7">
      <c r="D40" t="s">
        <v>29</v>
      </c>
    </row>
    <row r="41" spans="4:7">
      <c r="D41" t="s">
        <v>33</v>
      </c>
      <c r="E41" s="10">
        <f>B9</f>
        <v>-28</v>
      </c>
    </row>
    <row r="42" spans="4:7">
      <c r="D42" t="s">
        <v>34</v>
      </c>
      <c r="E42" s="10">
        <f>B10</f>
        <v>-15</v>
      </c>
    </row>
    <row r="43" spans="4:7">
      <c r="D43" t="s">
        <v>30</v>
      </c>
    </row>
  </sheetData>
  <printOptions horizontalCentered="1"/>
  <pageMargins left="0.11811023622047245" right="0.23622047244094491" top="0.74803149606299213" bottom="0.74803149606299213" header="0.31496062992125984" footer="0.31496062992125984"/>
  <pageSetup paperSize="9" scale="80" orientation="portrait" horizontalDpi="4294967293" verticalDpi="0" r:id="rId1"/>
  <headerFooter>
    <oddHeader>&amp;C&amp;"Calibri,Negrita"&amp;18Ajustes mecánicos impresora 3D</oddHeader>
    <oddFooter>&amp;L&amp;8JMEC &amp;P de &amp;N&amp;C&amp;8&amp;Z&amp;F&amp;R&amp;8&amp;D -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H26"/>
  <sheetViews>
    <sheetView workbookViewId="0">
      <selection activeCell="A2" sqref="A2"/>
    </sheetView>
  </sheetViews>
  <sheetFormatPr baseColWidth="10" defaultRowHeight="12.75"/>
  <cols>
    <col min="1" max="1" width="74.42578125" style="4" bestFit="1" customWidth="1"/>
    <col min="3" max="3" width="19.42578125" bestFit="1" customWidth="1"/>
  </cols>
  <sheetData>
    <row r="2" spans="1:8" ht="18.75">
      <c r="A2" s="3" t="s">
        <v>54</v>
      </c>
      <c r="C2" s="5" t="s">
        <v>52</v>
      </c>
    </row>
    <row r="3" spans="1:8" ht="18.75">
      <c r="A3" s="3" t="s">
        <v>55</v>
      </c>
      <c r="C3" s="5" t="s">
        <v>53</v>
      </c>
    </row>
    <row r="4" spans="1:8" ht="15.75">
      <c r="A4" s="3" t="s">
        <v>56</v>
      </c>
    </row>
    <row r="5" spans="1:8" ht="15.75">
      <c r="A5" s="3" t="s">
        <v>57</v>
      </c>
      <c r="C5" s="2">
        <v>-28.1</v>
      </c>
      <c r="D5">
        <v>25</v>
      </c>
      <c r="E5">
        <f>(0-C5)+D5</f>
        <v>53.1</v>
      </c>
      <c r="G5">
        <v>48.997</v>
      </c>
      <c r="H5">
        <f>G5-D5</f>
        <v>23.997</v>
      </c>
    </row>
    <row r="6" spans="1:8" ht="15.75">
      <c r="A6" s="3" t="s">
        <v>58</v>
      </c>
      <c r="C6" s="2">
        <v>-15</v>
      </c>
      <c r="D6">
        <v>25</v>
      </c>
      <c r="E6">
        <f>(0-C6)+D6</f>
        <v>40</v>
      </c>
    </row>
    <row r="7" spans="1:8" ht="15.75">
      <c r="A7" s="3" t="s">
        <v>59</v>
      </c>
    </row>
    <row r="8" spans="1:8" ht="15.75">
      <c r="A8" s="3" t="s">
        <v>60</v>
      </c>
      <c r="C8" t="s">
        <v>79</v>
      </c>
    </row>
    <row r="9" spans="1:8" ht="15.75">
      <c r="A9" s="3" t="s">
        <v>61</v>
      </c>
    </row>
    <row r="10" spans="1:8" ht="15.75">
      <c r="A10" s="3" t="s">
        <v>62</v>
      </c>
    </row>
    <row r="11" spans="1:8" ht="15.75">
      <c r="A11" s="3" t="s">
        <v>63</v>
      </c>
    </row>
    <row r="12" spans="1:8" ht="15.75">
      <c r="A12" s="3" t="s">
        <v>64</v>
      </c>
    </row>
    <row r="13" spans="1:8" ht="15.75">
      <c r="A13" s="3" t="s">
        <v>65</v>
      </c>
    </row>
    <row r="14" spans="1:8" ht="15.75">
      <c r="A14" s="3" t="s">
        <v>66</v>
      </c>
    </row>
    <row r="15" spans="1:8" ht="15.75">
      <c r="A15" s="3" t="s">
        <v>67</v>
      </c>
    </row>
    <row r="16" spans="1:8" ht="15.75">
      <c r="A16" s="3" t="s">
        <v>68</v>
      </c>
    </row>
    <row r="17" spans="1:1" ht="15.75">
      <c r="A17" s="3" t="s">
        <v>69</v>
      </c>
    </row>
    <row r="18" spans="1:1" ht="15.75">
      <c r="A18" s="3" t="s">
        <v>70</v>
      </c>
    </row>
    <row r="19" spans="1:1" ht="15.75">
      <c r="A19" s="3" t="s">
        <v>71</v>
      </c>
    </row>
    <row r="20" spans="1:1" ht="15.75">
      <c r="A20" s="3" t="s">
        <v>72</v>
      </c>
    </row>
    <row r="21" spans="1:1" ht="15.75">
      <c r="A21" s="3" t="s">
        <v>73</v>
      </c>
    </row>
    <row r="22" spans="1:1" ht="15.75">
      <c r="A22" s="3" t="s">
        <v>74</v>
      </c>
    </row>
    <row r="23" spans="1:1" ht="15.75">
      <c r="A23" s="3" t="s">
        <v>75</v>
      </c>
    </row>
    <row r="24" spans="1:1" ht="15.75">
      <c r="A24" s="3" t="s">
        <v>76</v>
      </c>
    </row>
    <row r="25" spans="1:1" ht="15.75">
      <c r="A25" s="3" t="s">
        <v>77</v>
      </c>
    </row>
    <row r="26" spans="1:1" ht="15.75">
      <c r="A26" s="3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Medidas y calculos 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20240409 Ajustes de posición en impresora 3D.xlsx</dc:title>
  <dc:subject>Ayuda en ajustes</dc:subject>
  <dc:creator>Jose M. Escrich</dc:creator>
  <cp:keywords>Impresión 3D</cp:keywords>
  <dc:description>Recogida de datos para ajustes de impresión</dc:description>
  <cp:lastModifiedBy>Jose M. Escrich</cp:lastModifiedBy>
  <cp:lastPrinted>2024-04-10T22:26:30Z</cp:lastPrinted>
  <dcterms:created xsi:type="dcterms:W3CDTF">2024-04-08T21:28:24Z</dcterms:created>
  <dcterms:modified xsi:type="dcterms:W3CDTF">2024-04-10T22:26:33Z</dcterms:modified>
  <cp:category>Guía</cp:category>
  <cp:contentStatus/>
</cp:coreProperties>
</file>