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aromori/Desktop/スイートバックアップ/Esdras/Nawate Shift/"/>
    </mc:Choice>
  </mc:AlternateContent>
  <xr:revisionPtr revIDLastSave="0" documentId="13_ncr:1_{C34CBB91-9A7F-6443-B3B3-4673155F00C6}" xr6:coauthVersionLast="45" xr6:coauthVersionMax="45" xr10:uidLastSave="{00000000-0000-0000-0000-000000000000}"/>
  <bookViews>
    <workbookView xWindow="1240" yWindow="960" windowWidth="27180" windowHeight="16540" activeTab="1" xr2:uid="{22310C66-B409-B843-975B-0BD1C8944BDE}"/>
  </bookViews>
  <sheets>
    <sheet name="2019.10" sheetId="1" r:id="rId1"/>
    <sheet name="Events" sheetId="2" r:id="rId2"/>
  </sheets>
  <definedNames>
    <definedName name="_xlnm.Print_Area" localSheetId="0">'2019.10'!$A$1:$AG$60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3" i="1"/>
  <c r="B17" i="1"/>
  <c r="B21" i="1"/>
  <c r="B25" i="1"/>
  <c r="B29" i="1"/>
  <c r="B33" i="1"/>
  <c r="B37" i="1"/>
  <c r="B41" i="1"/>
  <c r="B53" i="1"/>
  <c r="B57" i="1"/>
  <c r="B45" i="1"/>
  <c r="B49" i="1"/>
  <c r="B59" i="1"/>
  <c r="C9" i="1"/>
  <c r="C13" i="1"/>
  <c r="C17" i="1"/>
  <c r="C21" i="1"/>
  <c r="C25" i="1"/>
  <c r="C29" i="1"/>
  <c r="C33" i="1"/>
  <c r="C37" i="1"/>
  <c r="C41" i="1"/>
  <c r="C53" i="1"/>
  <c r="C57" i="1"/>
  <c r="C45" i="1"/>
  <c r="C49" i="1"/>
  <c r="C59" i="1"/>
  <c r="D9" i="1"/>
  <c r="D13" i="1"/>
  <c r="D17" i="1"/>
  <c r="D21" i="1"/>
  <c r="D25" i="1"/>
  <c r="D29" i="1"/>
  <c r="D33" i="1"/>
  <c r="D37" i="1"/>
  <c r="D41" i="1"/>
  <c r="D53" i="1"/>
  <c r="D57" i="1"/>
  <c r="D45" i="1"/>
  <c r="D49" i="1"/>
  <c r="D59" i="1"/>
  <c r="E9" i="1"/>
  <c r="E13" i="1"/>
  <c r="E17" i="1"/>
  <c r="E21" i="1"/>
  <c r="E25" i="1"/>
  <c r="E29" i="1"/>
  <c r="E33" i="1"/>
  <c r="E37" i="1"/>
  <c r="E41" i="1"/>
  <c r="E53" i="1"/>
  <c r="E57" i="1"/>
  <c r="E45" i="1"/>
  <c r="E49" i="1"/>
  <c r="E59" i="1"/>
  <c r="F9" i="1"/>
  <c r="F13" i="1"/>
  <c r="F17" i="1"/>
  <c r="F21" i="1"/>
  <c r="F25" i="1"/>
  <c r="F29" i="1"/>
  <c r="F33" i="1"/>
  <c r="F37" i="1"/>
  <c r="F41" i="1"/>
  <c r="F53" i="1"/>
  <c r="F57" i="1"/>
  <c r="F45" i="1"/>
  <c r="F49" i="1"/>
  <c r="F59" i="1"/>
  <c r="G9" i="1"/>
  <c r="G13" i="1"/>
  <c r="G17" i="1"/>
  <c r="G21" i="1"/>
  <c r="G25" i="1"/>
  <c r="G29" i="1"/>
  <c r="G33" i="1"/>
  <c r="G37" i="1"/>
  <c r="G41" i="1"/>
  <c r="G53" i="1"/>
  <c r="G57" i="1"/>
  <c r="G45" i="1"/>
  <c r="G49" i="1"/>
  <c r="G59" i="1"/>
  <c r="H9" i="1"/>
  <c r="H13" i="1"/>
  <c r="H17" i="1"/>
  <c r="H21" i="1"/>
  <c r="H25" i="1"/>
  <c r="H29" i="1"/>
  <c r="H33" i="1"/>
  <c r="H37" i="1"/>
  <c r="H41" i="1"/>
  <c r="H53" i="1"/>
  <c r="H57" i="1"/>
  <c r="H45" i="1"/>
  <c r="H49" i="1"/>
  <c r="H59" i="1"/>
  <c r="I9" i="1"/>
  <c r="I13" i="1"/>
  <c r="I17" i="1"/>
  <c r="I21" i="1"/>
  <c r="I25" i="1"/>
  <c r="I29" i="1"/>
  <c r="I33" i="1"/>
  <c r="I37" i="1"/>
  <c r="I41" i="1"/>
  <c r="I53" i="1"/>
  <c r="I57" i="1"/>
  <c r="I45" i="1"/>
  <c r="I49" i="1"/>
  <c r="I59" i="1"/>
  <c r="J9" i="1"/>
  <c r="J13" i="1"/>
  <c r="J17" i="1"/>
  <c r="J21" i="1"/>
  <c r="J25" i="1"/>
  <c r="J29" i="1"/>
  <c r="J33" i="1"/>
  <c r="J37" i="1"/>
  <c r="J41" i="1"/>
  <c r="J53" i="1"/>
  <c r="J57" i="1"/>
  <c r="J45" i="1"/>
  <c r="J49" i="1"/>
  <c r="J59" i="1"/>
  <c r="K9" i="1"/>
  <c r="K13" i="1"/>
  <c r="K17" i="1"/>
  <c r="K21" i="1"/>
  <c r="K25" i="1"/>
  <c r="K29" i="1"/>
  <c r="K33" i="1"/>
  <c r="K37" i="1"/>
  <c r="K41" i="1"/>
  <c r="K53" i="1"/>
  <c r="K57" i="1"/>
  <c r="K45" i="1"/>
  <c r="K49" i="1"/>
  <c r="K59" i="1"/>
  <c r="L9" i="1"/>
  <c r="L13" i="1"/>
  <c r="L17" i="1"/>
  <c r="L21" i="1"/>
  <c r="L25" i="1"/>
  <c r="L29" i="1"/>
  <c r="L33" i="1"/>
  <c r="L37" i="1"/>
  <c r="L41" i="1"/>
  <c r="L53" i="1"/>
  <c r="L57" i="1"/>
  <c r="L45" i="1"/>
  <c r="L49" i="1"/>
  <c r="L59" i="1"/>
  <c r="M9" i="1"/>
  <c r="M13" i="1"/>
  <c r="M17" i="1"/>
  <c r="M21" i="1"/>
  <c r="M25" i="1"/>
  <c r="M29" i="1"/>
  <c r="M33" i="1"/>
  <c r="M37" i="1"/>
  <c r="M41" i="1"/>
  <c r="M53" i="1"/>
  <c r="M57" i="1"/>
  <c r="M45" i="1"/>
  <c r="M49" i="1"/>
  <c r="M59" i="1"/>
  <c r="N9" i="1"/>
  <c r="N13" i="1"/>
  <c r="N17" i="1"/>
  <c r="N21" i="1"/>
  <c r="N25" i="1"/>
  <c r="N29" i="1"/>
  <c r="N33" i="1"/>
  <c r="N37" i="1"/>
  <c r="N41" i="1"/>
  <c r="N53" i="1"/>
  <c r="N57" i="1"/>
  <c r="N45" i="1"/>
  <c r="N49" i="1"/>
  <c r="N59" i="1"/>
  <c r="O9" i="1"/>
  <c r="O13" i="1"/>
  <c r="O17" i="1"/>
  <c r="O21" i="1"/>
  <c r="O25" i="1"/>
  <c r="O29" i="1"/>
  <c r="O33" i="1"/>
  <c r="O37" i="1"/>
  <c r="O41" i="1"/>
  <c r="O53" i="1"/>
  <c r="O57" i="1"/>
  <c r="O45" i="1"/>
  <c r="O49" i="1"/>
  <c r="O59" i="1"/>
  <c r="P9" i="1"/>
  <c r="P13" i="1"/>
  <c r="P17" i="1"/>
  <c r="P21" i="1"/>
  <c r="P25" i="1"/>
  <c r="P29" i="1"/>
  <c r="P33" i="1"/>
  <c r="P37" i="1"/>
  <c r="P41" i="1"/>
  <c r="P53" i="1"/>
  <c r="P57" i="1"/>
  <c r="P45" i="1"/>
  <c r="P49" i="1"/>
  <c r="P59" i="1"/>
  <c r="Q9" i="1"/>
  <c r="Q13" i="1"/>
  <c r="Q17" i="1"/>
  <c r="Q21" i="1"/>
  <c r="Q25" i="1"/>
  <c r="Q29" i="1"/>
  <c r="Q33" i="1"/>
  <c r="Q37" i="1"/>
  <c r="Q41" i="1"/>
  <c r="Q53" i="1"/>
  <c r="Q57" i="1"/>
  <c r="Q45" i="1"/>
  <c r="Q49" i="1"/>
  <c r="Q59" i="1"/>
  <c r="R9" i="1"/>
  <c r="R13" i="1"/>
  <c r="R17" i="1"/>
  <c r="R21" i="1"/>
  <c r="R25" i="1"/>
  <c r="R29" i="1"/>
  <c r="R33" i="1"/>
  <c r="R37" i="1"/>
  <c r="R41" i="1"/>
  <c r="R53" i="1"/>
  <c r="R57" i="1"/>
  <c r="R45" i="1"/>
  <c r="R49" i="1"/>
  <c r="R59" i="1"/>
  <c r="S9" i="1"/>
  <c r="S13" i="1"/>
  <c r="S17" i="1"/>
  <c r="S21" i="1"/>
  <c r="S25" i="1"/>
  <c r="S29" i="1"/>
  <c r="S33" i="1"/>
  <c r="S37" i="1"/>
  <c r="S41" i="1"/>
  <c r="S53" i="1"/>
  <c r="S57" i="1"/>
  <c r="S45" i="1"/>
  <c r="S49" i="1"/>
  <c r="S59" i="1"/>
  <c r="T9" i="1"/>
  <c r="T13" i="1"/>
  <c r="T17" i="1"/>
  <c r="T21" i="1"/>
  <c r="T25" i="1"/>
  <c r="T29" i="1"/>
  <c r="T33" i="1"/>
  <c r="T37" i="1"/>
  <c r="T41" i="1"/>
  <c r="T53" i="1"/>
  <c r="T57" i="1"/>
  <c r="T45" i="1"/>
  <c r="T49" i="1"/>
  <c r="T59" i="1"/>
  <c r="U9" i="1"/>
  <c r="U13" i="1"/>
  <c r="U17" i="1"/>
  <c r="U21" i="1"/>
  <c r="U25" i="1"/>
  <c r="U29" i="1"/>
  <c r="U33" i="1"/>
  <c r="U37" i="1"/>
  <c r="U41" i="1"/>
  <c r="U53" i="1"/>
  <c r="U57" i="1"/>
  <c r="U45" i="1"/>
  <c r="U49" i="1"/>
  <c r="U59" i="1"/>
  <c r="V9" i="1"/>
  <c r="V13" i="1"/>
  <c r="V17" i="1"/>
  <c r="V21" i="1"/>
  <c r="V25" i="1"/>
  <c r="V29" i="1"/>
  <c r="V33" i="1"/>
  <c r="V37" i="1"/>
  <c r="V41" i="1"/>
  <c r="V53" i="1"/>
  <c r="V57" i="1"/>
  <c r="V45" i="1"/>
  <c r="V49" i="1"/>
  <c r="V59" i="1"/>
  <c r="W9" i="1"/>
  <c r="W13" i="1"/>
  <c r="W17" i="1"/>
  <c r="W21" i="1"/>
  <c r="W25" i="1"/>
  <c r="W29" i="1"/>
  <c r="W33" i="1"/>
  <c r="W37" i="1"/>
  <c r="W41" i="1"/>
  <c r="W53" i="1"/>
  <c r="W57" i="1"/>
  <c r="W45" i="1"/>
  <c r="W49" i="1"/>
  <c r="W59" i="1"/>
  <c r="X9" i="1"/>
  <c r="X13" i="1"/>
  <c r="X17" i="1"/>
  <c r="X21" i="1"/>
  <c r="X25" i="1"/>
  <c r="X29" i="1"/>
  <c r="X33" i="1"/>
  <c r="X37" i="1"/>
  <c r="X41" i="1"/>
  <c r="X53" i="1"/>
  <c r="X57" i="1"/>
  <c r="X45" i="1"/>
  <c r="X49" i="1"/>
  <c r="X59" i="1"/>
  <c r="Y9" i="1"/>
  <c r="Y13" i="1"/>
  <c r="Y17" i="1"/>
  <c r="Y21" i="1"/>
  <c r="Y25" i="1"/>
  <c r="Y29" i="1"/>
  <c r="Y33" i="1"/>
  <c r="Y37" i="1"/>
  <c r="Y41" i="1"/>
  <c r="Y53" i="1"/>
  <c r="Y57" i="1"/>
  <c r="Y45" i="1"/>
  <c r="Y49" i="1"/>
  <c r="Y59" i="1"/>
  <c r="Z9" i="1"/>
  <c r="Z13" i="1"/>
  <c r="Z17" i="1"/>
  <c r="Z21" i="1"/>
  <c r="Z25" i="1"/>
  <c r="Z29" i="1"/>
  <c r="Z33" i="1"/>
  <c r="Z37" i="1"/>
  <c r="Z41" i="1"/>
  <c r="Z53" i="1"/>
  <c r="Z57" i="1"/>
  <c r="Z45" i="1"/>
  <c r="Z49" i="1"/>
  <c r="Z59" i="1"/>
  <c r="AA9" i="1"/>
  <c r="AA13" i="1"/>
  <c r="AA17" i="1"/>
  <c r="AA21" i="1"/>
  <c r="AA25" i="1"/>
  <c r="AA29" i="1"/>
  <c r="AA33" i="1"/>
  <c r="AA37" i="1"/>
  <c r="AA41" i="1"/>
  <c r="AA53" i="1"/>
  <c r="AA57" i="1"/>
  <c r="AA45" i="1"/>
  <c r="AA49" i="1"/>
  <c r="AA59" i="1"/>
  <c r="AB9" i="1"/>
  <c r="AB13" i="1"/>
  <c r="AB17" i="1"/>
  <c r="AB21" i="1"/>
  <c r="AB25" i="1"/>
  <c r="AB29" i="1"/>
  <c r="AB33" i="1"/>
  <c r="AB37" i="1"/>
  <c r="AB41" i="1"/>
  <c r="AB53" i="1"/>
  <c r="AB57" i="1"/>
  <c r="AB45" i="1"/>
  <c r="AB49" i="1"/>
  <c r="AB59" i="1"/>
  <c r="AC9" i="1"/>
  <c r="AC13" i="1"/>
  <c r="AC17" i="1"/>
  <c r="AC21" i="1"/>
  <c r="AC25" i="1"/>
  <c r="AC29" i="1"/>
  <c r="AC33" i="1"/>
  <c r="AC37" i="1"/>
  <c r="AC41" i="1"/>
  <c r="AC53" i="1"/>
  <c r="AC57" i="1"/>
  <c r="AC45" i="1"/>
  <c r="AC49" i="1"/>
  <c r="AC59" i="1"/>
  <c r="AD9" i="1"/>
  <c r="AD13" i="1"/>
  <c r="AD17" i="1"/>
  <c r="AD21" i="1"/>
  <c r="AD25" i="1"/>
  <c r="AD29" i="1"/>
  <c r="AD33" i="1"/>
  <c r="AD37" i="1"/>
  <c r="AD41" i="1"/>
  <c r="AD53" i="1"/>
  <c r="AD57" i="1"/>
  <c r="AD45" i="1"/>
  <c r="AD49" i="1"/>
  <c r="AD59" i="1"/>
  <c r="AE9" i="1"/>
  <c r="AE13" i="1"/>
  <c r="AE17" i="1"/>
  <c r="AE21" i="1"/>
  <c r="AE25" i="1"/>
  <c r="AE29" i="1"/>
  <c r="AE33" i="1"/>
  <c r="AE37" i="1"/>
  <c r="AE41" i="1"/>
  <c r="AE53" i="1"/>
  <c r="AE57" i="1"/>
  <c r="AE45" i="1"/>
  <c r="AE49" i="1"/>
  <c r="AE59" i="1"/>
  <c r="AF9" i="1"/>
  <c r="AF13" i="1"/>
  <c r="AF17" i="1"/>
  <c r="AF21" i="1"/>
  <c r="AF25" i="1"/>
  <c r="AF29" i="1"/>
  <c r="AF33" i="1"/>
  <c r="AF37" i="1"/>
  <c r="AF41" i="1"/>
  <c r="AF53" i="1"/>
  <c r="AF57" i="1"/>
  <c r="AF45" i="1"/>
  <c r="AF49" i="1"/>
  <c r="AF59" i="1"/>
  <c r="AG59" i="1"/>
  <c r="AG57" i="1"/>
  <c r="AG53" i="1"/>
  <c r="AG49" i="1"/>
  <c r="AG45" i="1"/>
  <c r="AG41" i="1"/>
  <c r="AG37" i="1"/>
  <c r="AG33" i="1"/>
  <c r="AG29" i="1"/>
  <c r="AG25" i="1"/>
  <c r="AG21" i="1"/>
  <c r="AG17" i="1"/>
  <c r="AG18" i="1"/>
  <c r="AG13" i="1"/>
  <c r="AG9" i="1"/>
  <c r="AG10" i="1"/>
  <c r="AG3" i="1"/>
</calcChain>
</file>

<file path=xl/sharedStrings.xml><?xml version="1.0" encoding="utf-8"?>
<sst xmlns="http://schemas.openxmlformats.org/spreadsheetml/2006/main" count="328" uniqueCount="114">
  <si>
    <t>縄手10月度</t>
    <rPh sb="0" eb="2">
      <t>ナワテ</t>
    </rPh>
    <rPh sb="4" eb="5">
      <t>ガツ</t>
    </rPh>
    <rPh sb="5" eb="6">
      <t>ド</t>
    </rPh>
    <phoneticPr fontId="0"/>
  </si>
  <si>
    <t>open</t>
    <phoneticPr fontId="0"/>
  </si>
  <si>
    <t>BREAD</t>
    <phoneticPr fontId="0"/>
  </si>
  <si>
    <t>BAKE</t>
    <phoneticPr fontId="0"/>
  </si>
  <si>
    <t>団体</t>
    <rPh sb="0" eb="2">
      <t>ダンタイ</t>
    </rPh>
    <phoneticPr fontId="0"/>
  </si>
  <si>
    <t>seattle</t>
    <phoneticPr fontId="0"/>
  </si>
  <si>
    <t>11/6まで</t>
    <phoneticPr fontId="0"/>
  </si>
  <si>
    <t>前年売上</t>
    <rPh sb="0" eb="2">
      <t>ゼンネン</t>
    </rPh>
    <rPh sb="2" eb="4">
      <t>ウリア</t>
    </rPh>
    <phoneticPr fontId="0"/>
  </si>
  <si>
    <t>月</t>
    <rPh sb="0" eb="1">
      <t>ゲツ</t>
    </rPh>
    <phoneticPr fontId="0"/>
  </si>
  <si>
    <t>火</t>
  </si>
  <si>
    <t>水</t>
  </si>
  <si>
    <t>木</t>
  </si>
  <si>
    <t>金</t>
  </si>
  <si>
    <t>土</t>
  </si>
  <si>
    <t>日</t>
  </si>
  <si>
    <t>月</t>
  </si>
  <si>
    <t>　</t>
    <phoneticPr fontId="0"/>
  </si>
  <si>
    <t>　</t>
    <phoneticPr fontId="0"/>
  </si>
  <si>
    <t>SOUP</t>
    <phoneticPr fontId="0"/>
  </si>
  <si>
    <t>10月</t>
    <rPh sb="2" eb="3">
      <t>ガツ</t>
    </rPh>
    <phoneticPr fontId="0"/>
  </si>
  <si>
    <t>火</t>
    <rPh sb="0" eb="1">
      <t>カ</t>
    </rPh>
    <phoneticPr fontId="0"/>
  </si>
  <si>
    <t>CLAM</t>
    <phoneticPr fontId="0"/>
  </si>
  <si>
    <t>神道祭</t>
    <rPh sb="0" eb="1">
      <t>シン</t>
    </rPh>
    <rPh sb="1" eb="2">
      <t>ドウ</t>
    </rPh>
    <rPh sb="2" eb="3">
      <t>サイ</t>
    </rPh>
    <phoneticPr fontId="0"/>
  </si>
  <si>
    <t>神道祭  　BBQ</t>
    <rPh sb="0" eb="1">
      <t>シン</t>
    </rPh>
    <rPh sb="1" eb="2">
      <t>ドウ</t>
    </rPh>
    <rPh sb="2" eb="3">
      <t>サイ</t>
    </rPh>
    <phoneticPr fontId="0"/>
  </si>
  <si>
    <t>店長会</t>
    <rPh sb="0" eb="3">
      <t>テンチョウカイ</t>
    </rPh>
    <phoneticPr fontId="0"/>
  </si>
  <si>
    <t>マラソン</t>
    <phoneticPr fontId="0"/>
  </si>
  <si>
    <t>安曇野M</t>
    <rPh sb="0" eb="3">
      <t>アズミノ</t>
    </rPh>
    <phoneticPr fontId="0"/>
  </si>
  <si>
    <t>おもてなし  企画１</t>
    <rPh sb="7" eb="9">
      <t>キカク</t>
    </rPh>
    <phoneticPr fontId="0"/>
  </si>
  <si>
    <t>蕎麦祭</t>
    <rPh sb="0" eb="2">
      <t>ソバ</t>
    </rPh>
    <rPh sb="2" eb="3">
      <t>マツ</t>
    </rPh>
    <phoneticPr fontId="0"/>
  </si>
  <si>
    <t>並柳M   棚</t>
    <rPh sb="0" eb="2">
      <t>ナミヤナギ</t>
    </rPh>
    <rPh sb="6" eb="7">
      <t>タナ</t>
    </rPh>
    <phoneticPr fontId="0"/>
  </si>
  <si>
    <t>企画２</t>
    <rPh sb="0" eb="2">
      <t>キカク</t>
    </rPh>
    <phoneticPr fontId="0"/>
  </si>
  <si>
    <t>COFFEE</t>
    <phoneticPr fontId="0"/>
  </si>
  <si>
    <t>リM BM</t>
    <phoneticPr fontId="0"/>
  </si>
  <si>
    <t>サM</t>
    <phoneticPr fontId="0"/>
  </si>
  <si>
    <t>周年祭</t>
    <rPh sb="0" eb="3">
      <t>シュウネンサイ</t>
    </rPh>
    <phoneticPr fontId="0"/>
  </si>
  <si>
    <t>衛生</t>
    <rPh sb="0" eb="2">
      <t>エイセイ</t>
    </rPh>
    <phoneticPr fontId="0"/>
  </si>
  <si>
    <t>現場講習会</t>
    <rPh sb="0" eb="5">
      <t>ゲンバコウシュウカイ</t>
    </rPh>
    <phoneticPr fontId="0"/>
  </si>
  <si>
    <t>棚</t>
    <rPh sb="0" eb="1">
      <t>タナ</t>
    </rPh>
    <phoneticPr fontId="0"/>
  </si>
  <si>
    <t>松井</t>
    <rPh sb="0" eb="2">
      <t>マツ</t>
    </rPh>
    <phoneticPr fontId="0"/>
  </si>
  <si>
    <t>DK</t>
    <phoneticPr fontId="0"/>
  </si>
  <si>
    <t>R</t>
    <phoneticPr fontId="0"/>
  </si>
  <si>
    <t>O</t>
    <phoneticPr fontId="0"/>
  </si>
  <si>
    <t>S事務</t>
    <rPh sb="1" eb="3">
      <t>ジム</t>
    </rPh>
    <phoneticPr fontId="0"/>
  </si>
  <si>
    <t>FREE</t>
    <phoneticPr fontId="0"/>
  </si>
  <si>
    <t>松井　　</t>
    <rPh sb="0" eb="2">
      <t>マツ</t>
    </rPh>
    <phoneticPr fontId="0"/>
  </si>
  <si>
    <t>事務</t>
    <rPh sb="0" eb="2">
      <t>ジム</t>
    </rPh>
    <phoneticPr fontId="0"/>
  </si>
  <si>
    <t>FOOD</t>
    <phoneticPr fontId="0"/>
  </si>
  <si>
    <t>締め</t>
    <rPh sb="0" eb="1">
      <t>シ</t>
    </rPh>
    <phoneticPr fontId="0"/>
  </si>
  <si>
    <t>森</t>
    <rPh sb="0" eb="1">
      <t>モr</t>
    </rPh>
    <phoneticPr fontId="0"/>
  </si>
  <si>
    <t xml:space="preserve">UEDA </t>
    <phoneticPr fontId="0"/>
  </si>
  <si>
    <t>DK中学生</t>
    <rPh sb="2" eb="5">
      <t>チュウガクセイ</t>
    </rPh>
    <phoneticPr fontId="0"/>
  </si>
  <si>
    <t>O中学生</t>
    <rPh sb="1" eb="4">
      <t>チュウガクセイ</t>
    </rPh>
    <phoneticPr fontId="0"/>
  </si>
  <si>
    <t>森　　　　事務　　総務</t>
    <rPh sb="0" eb="1">
      <t>モr</t>
    </rPh>
    <rPh sb="5" eb="7">
      <t>ジム</t>
    </rPh>
    <rPh sb="9" eb="11">
      <t>ソウm</t>
    </rPh>
    <phoneticPr fontId="0"/>
  </si>
  <si>
    <t>総務</t>
    <rPh sb="0" eb="2">
      <t>ソウム</t>
    </rPh>
    <phoneticPr fontId="0"/>
  </si>
  <si>
    <t>濵</t>
    <rPh sb="0" eb="1">
      <t>ヒント</t>
    </rPh>
    <phoneticPr fontId="0"/>
  </si>
  <si>
    <t>free</t>
    <phoneticPr fontId="0"/>
  </si>
  <si>
    <t>おもてなし</t>
    <phoneticPr fontId="0"/>
  </si>
  <si>
    <t>エズラス</t>
    <phoneticPr fontId="0"/>
  </si>
  <si>
    <t>レジ</t>
    <phoneticPr fontId="0"/>
  </si>
  <si>
    <t>NT</t>
    <phoneticPr fontId="0"/>
  </si>
  <si>
    <t>SW</t>
    <phoneticPr fontId="0"/>
  </si>
  <si>
    <t>sw</t>
    <phoneticPr fontId="0"/>
  </si>
  <si>
    <t>休</t>
    <rPh sb="0" eb="1">
      <t>ヤスミ</t>
    </rPh>
    <phoneticPr fontId="0"/>
  </si>
  <si>
    <t>r休</t>
    <rPh sb="1" eb="2">
      <t>ヤスミ</t>
    </rPh>
    <phoneticPr fontId="0"/>
  </si>
  <si>
    <t>古田</t>
    <rPh sb="0" eb="2">
      <t>フルタ</t>
    </rPh>
    <phoneticPr fontId="0"/>
  </si>
  <si>
    <t>GP</t>
    <phoneticPr fontId="0"/>
  </si>
  <si>
    <t>rNT</t>
    <phoneticPr fontId="0"/>
  </si>
  <si>
    <t>r</t>
    <phoneticPr fontId="0"/>
  </si>
  <si>
    <t>ONT</t>
    <phoneticPr fontId="0"/>
  </si>
  <si>
    <t>則松</t>
    <rPh sb="0" eb="2">
      <t>ノリマツ</t>
    </rPh>
    <phoneticPr fontId="0"/>
  </si>
  <si>
    <t>GPTR</t>
    <phoneticPr fontId="0"/>
  </si>
  <si>
    <t>O16R</t>
    <phoneticPr fontId="0"/>
  </si>
  <si>
    <t>クラム</t>
    <phoneticPr fontId="0"/>
  </si>
  <si>
    <t>クラム店</t>
    <rPh sb="3" eb="4">
      <t>ミセ</t>
    </rPh>
    <phoneticPr fontId="0"/>
  </si>
  <si>
    <t>フミエ</t>
    <phoneticPr fontId="0"/>
  </si>
  <si>
    <t>木田</t>
    <rPh sb="0" eb="2">
      <t>キダ</t>
    </rPh>
    <phoneticPr fontId="0"/>
  </si>
  <si>
    <t>西谷</t>
    <rPh sb="0" eb="2">
      <t>ニシタニ</t>
    </rPh>
    <phoneticPr fontId="0"/>
  </si>
  <si>
    <t>ヘルプ</t>
    <phoneticPr fontId="0"/>
  </si>
  <si>
    <t>ハラ</t>
    <phoneticPr fontId="0"/>
  </si>
  <si>
    <t>行楽シーズンです、週末出勤ご協力、お願い致します。</t>
    <rPh sb="0" eb="2">
      <t>コウラク</t>
    </rPh>
    <rPh sb="9" eb="11">
      <t>シュウマツ</t>
    </rPh>
    <rPh sb="11" eb="13">
      <t>シュッキン</t>
    </rPh>
    <rPh sb="14" eb="16">
      <t>キョウリョク</t>
    </rPh>
    <rPh sb="18" eb="19">
      <t>ネガ</t>
    </rPh>
    <rPh sb="20" eb="21">
      <t>イタ</t>
    </rPh>
    <phoneticPr fontId="0"/>
  </si>
  <si>
    <t>神戸11/14.15予定</t>
    <rPh sb="0" eb="2">
      <t>コウベ</t>
    </rPh>
    <rPh sb="10" eb="12">
      <t>ヨテイ</t>
    </rPh>
    <phoneticPr fontId="0"/>
  </si>
  <si>
    <t>あめいち</t>
  </si>
  <si>
    <t>https://www.city.matsumoto.nagano.jp/smph/event/sonota/ame.html</t>
  </si>
  <si>
    <t>氷彫（ひょうちょう）フェスティバル</t>
  </si>
  <si>
    <t>https://hyocyo.matsumoto-winter.jp</t>
  </si>
  <si>
    <t>https://migoro.mcci.or.jp/feature/detail/2019010700013/</t>
  </si>
  <si>
    <t>はつもうで</t>
  </si>
  <si>
    <t>people go to shrine for new year's day</t>
  </si>
  <si>
    <t>https://visitmatsumoto.com/culture/松本中心市街地「松本あめ市」開催に伴う交通規/</t>
  </si>
  <si>
    <t>April</t>
  </si>
  <si>
    <t>Sakukra Blossoms in Matsumoto Castle</t>
  </si>
  <si>
    <t>April- May</t>
  </si>
  <si>
    <t>Golden Week</t>
  </si>
  <si>
    <t>かえるまつり</t>
  </si>
  <si>
    <t>https://visitmatsumoto.com/event/第17回松本かえるまつり/</t>
  </si>
  <si>
    <t>まつもとこどもたちの映画祭</t>
  </si>
  <si>
    <t>http://kidsfilmfes.com/wp-content/themes/kidsfilmfes/images/kids2019-pamphlet-cover.jpg?20190308</t>
  </si>
  <si>
    <t>ストリートパフォーマンス</t>
  </si>
  <si>
    <t>松本マラソン</t>
  </si>
  <si>
    <t>神道祭（しんとうさい）</t>
  </si>
  <si>
    <t>市民祭</t>
  </si>
  <si>
    <t>水辺のマルシェ</t>
  </si>
  <si>
    <t>http://nawate-pj.com/mizube/marche/</t>
  </si>
  <si>
    <t>セイジ・オザワ・松本フェスティバル</t>
  </si>
  <si>
    <t>http://matsumoto-crafts.com/craftsfair/</t>
  </si>
  <si>
    <t>クラフトフェア</t>
  </si>
  <si>
    <t>松本ぼんぼん</t>
  </si>
  <si>
    <t>https://japan-attractions.jp/ja/festivals/matsumoto-bonbon/</t>
  </si>
  <si>
    <t>https://visitmatsumoto.com/event/なわてストリートパフォーマンス2018/</t>
  </si>
  <si>
    <t>https://www.matsumoto-marathon.jp/about</t>
  </si>
  <si>
    <t>https://www.ozawa-festival.com/programs/2019/</t>
  </si>
  <si>
    <t>August-September</t>
  </si>
  <si>
    <t>https://visitmatsumoto.com/event/神道祭%E3%80%80四柱神社2018/</t>
  </si>
  <si>
    <t>https://visitmatsumoto.com/event/第61回松本まつり%E3%80%80松本市民祭/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</si>
</sst>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¥&quot;#,##0;[Red]&quot;¥&quot;\-#,##0"/>
    <numFmt numFmtId="167" formatCode="[$-F800]dddd\,\ mmmm\ dd\,\ yyyy"/>
  </numFmts>
  <fonts count="26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8"/>
      <name val="ＭＳ Ｐゴシック"/>
      <family val="3"/>
      <charset val="128"/>
    </font>
    <font>
      <sz val="8"/>
      <color theme="1"/>
      <name val="Calibri"/>
      <family val="2"/>
      <charset val="128"/>
      <scheme val="minor"/>
    </font>
    <font>
      <sz val="6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8"/>
      <color theme="1"/>
      <name val="ＭＳ Ｐゴシック"/>
      <family val="2"/>
      <charset val="128"/>
    </font>
    <font>
      <sz val="10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0"/>
      <name val="Calibri"/>
      <family val="3"/>
      <charset val="128"/>
      <scheme val="minor"/>
    </font>
    <font>
      <b/>
      <sz val="10"/>
      <name val="ＭＳ Ｐゴシック"/>
      <family val="2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9"/>
      <name val="Calibri"/>
      <family val="2"/>
      <charset val="128"/>
      <scheme val="minor"/>
    </font>
    <font>
      <b/>
      <sz val="6"/>
      <name val="ＭＳ Ｐゴシック"/>
      <family val="2"/>
      <charset val="128"/>
    </font>
    <font>
      <b/>
      <sz val="8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6"/>
      <name val="ＭＳ Ｐゴシック"/>
      <family val="2"/>
      <charset val="128"/>
    </font>
    <font>
      <b/>
      <i/>
      <sz val="16"/>
      <color theme="2" tint="-0.499984740745262"/>
      <name val="ＭＳ Ｐゴシック"/>
      <family val="2"/>
      <charset val="128"/>
    </font>
    <font>
      <u/>
      <sz val="11"/>
      <color theme="10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38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2" fontId="1" fillId="2" borderId="3" xfId="0" applyNumberFormat="1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2" xfId="0" applyFont="1" applyFill="1" applyBorder="1">
      <alignment vertical="center"/>
    </xf>
    <xf numFmtId="2" fontId="1" fillId="2" borderId="6" xfId="0" applyNumberFormat="1" applyFont="1" applyFill="1" applyBorder="1">
      <alignment vertical="center"/>
    </xf>
    <xf numFmtId="1" fontId="1" fillId="2" borderId="0" xfId="0" applyNumberFormat="1" applyFont="1" applyFill="1">
      <alignment vertical="center"/>
    </xf>
    <xf numFmtId="0" fontId="1" fillId="2" borderId="2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1" fillId="2" borderId="2" xfId="0" applyNumberFormat="1" applyFont="1" applyFill="1" applyBorder="1">
      <alignment vertical="center"/>
    </xf>
    <xf numFmtId="0" fontId="9" fillId="5" borderId="0" xfId="0" applyFont="1" applyFill="1">
      <alignment vertical="center"/>
    </xf>
    <xf numFmtId="1" fontId="9" fillId="5" borderId="0" xfId="0" applyNumberFormat="1" applyFont="1" applyFill="1">
      <alignment vertical="center"/>
    </xf>
    <xf numFmtId="165" fontId="9" fillId="5" borderId="0" xfId="0" applyNumberFormat="1" applyFont="1" applyFill="1">
      <alignment vertical="center"/>
    </xf>
    <xf numFmtId="165" fontId="1" fillId="2" borderId="0" xfId="0" applyNumberFormat="1" applyFont="1" applyFill="1">
      <alignment vertical="center"/>
    </xf>
    <xf numFmtId="0" fontId="10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6" fillId="6" borderId="0" xfId="0" applyFont="1" applyFill="1">
      <alignment vertical="center"/>
    </xf>
    <xf numFmtId="0" fontId="8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 shrinkToFit="1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0" fontId="9" fillId="5" borderId="0" xfId="0" applyNumberFormat="1" applyFont="1" applyFill="1">
      <alignment vertical="center"/>
    </xf>
    <xf numFmtId="10" fontId="1" fillId="2" borderId="0" xfId="0" applyNumberFormat="1" applyFont="1" applyFill="1">
      <alignment vertical="center"/>
    </xf>
    <xf numFmtId="164" fontId="1" fillId="2" borderId="10" xfId="0" applyNumberFormat="1" applyFont="1" applyFill="1" applyBorder="1" applyAlignment="1">
      <alignment horizontal="left" vertical="center"/>
    </xf>
    <xf numFmtId="164" fontId="1" fillId="2" borderId="11" xfId="0" applyNumberFormat="1" applyFont="1" applyFill="1" applyBorder="1" applyAlignment="1">
      <alignment horizontal="left" vertical="center"/>
    </xf>
    <xf numFmtId="164" fontId="1" fillId="3" borderId="10" xfId="0" applyNumberFormat="1" applyFont="1" applyFill="1" applyBorder="1" applyAlignment="1">
      <alignment horizontal="left" vertical="center"/>
    </xf>
    <xf numFmtId="164" fontId="1" fillId="2" borderId="12" xfId="0" applyNumberFormat="1" applyFont="1" applyFill="1" applyBorder="1" applyAlignment="1">
      <alignment horizontal="left" vertical="center"/>
    </xf>
    <xf numFmtId="164" fontId="1" fillId="4" borderId="10" xfId="0" applyNumberFormat="1" applyFont="1" applyFill="1" applyBorder="1" applyAlignment="1">
      <alignment horizontal="left" vertical="center"/>
    </xf>
    <xf numFmtId="164" fontId="1" fillId="3" borderId="11" xfId="0" applyNumberFormat="1" applyFont="1" applyFill="1" applyBorder="1" applyAlignment="1">
      <alignment horizontal="left" vertical="center"/>
    </xf>
    <xf numFmtId="164" fontId="1" fillId="4" borderId="11" xfId="0" applyNumberFormat="1" applyFont="1" applyFill="1" applyBorder="1" applyAlignment="1">
      <alignment horizontal="left" vertical="center"/>
    </xf>
    <xf numFmtId="164" fontId="1" fillId="6" borderId="11" xfId="0" applyNumberFormat="1" applyFont="1" applyFill="1" applyBorder="1" applyAlignment="1">
      <alignment horizontal="left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>
      <alignment vertical="center"/>
    </xf>
    <xf numFmtId="164" fontId="1" fillId="2" borderId="0" xfId="0" applyNumberFormat="1" applyFont="1" applyFill="1">
      <alignment vertical="center"/>
    </xf>
    <xf numFmtId="164" fontId="1" fillId="2" borderId="14" xfId="0" applyNumberFormat="1" applyFont="1" applyFill="1" applyBorder="1" applyAlignment="1">
      <alignment horizontal="right" vertical="center"/>
    </xf>
    <xf numFmtId="164" fontId="1" fillId="2" borderId="15" xfId="0" applyNumberFormat="1" applyFont="1" applyFill="1" applyBorder="1" applyAlignment="1">
      <alignment horizontal="right" vertical="center"/>
    </xf>
    <xf numFmtId="164" fontId="1" fillId="3" borderId="14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right" vertical="center"/>
    </xf>
    <xf numFmtId="164" fontId="1" fillId="4" borderId="14" xfId="0" applyNumberFormat="1" applyFont="1" applyFill="1" applyBorder="1" applyAlignment="1">
      <alignment horizontal="right" vertical="center"/>
    </xf>
    <xf numFmtId="164" fontId="1" fillId="3" borderId="15" xfId="0" applyNumberFormat="1" applyFont="1" applyFill="1" applyBorder="1" applyAlignment="1">
      <alignment horizontal="right" vertical="center"/>
    </xf>
    <xf numFmtId="164" fontId="1" fillId="4" borderId="15" xfId="0" applyNumberFormat="1" applyFont="1" applyFill="1" applyBorder="1" applyAlignment="1">
      <alignment horizontal="right" vertical="center"/>
    </xf>
    <xf numFmtId="164" fontId="1" fillId="2" borderId="13" xfId="0" applyNumberFormat="1" applyFont="1" applyFill="1" applyBorder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>
      <alignment vertical="center"/>
    </xf>
    <xf numFmtId="164" fontId="3" fillId="2" borderId="0" xfId="0" applyNumberFormat="1" applyFont="1" applyFill="1">
      <alignment vertical="center"/>
    </xf>
    <xf numFmtId="164" fontId="12" fillId="2" borderId="0" xfId="0" applyNumberFormat="1" applyFont="1" applyFill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2" fillId="8" borderId="0" xfId="0" applyFont="1" applyFill="1">
      <alignment vertical="center"/>
    </xf>
    <xf numFmtId="164" fontId="12" fillId="9" borderId="4" xfId="0" applyNumberFormat="1" applyFont="1" applyFill="1" applyBorder="1" applyAlignment="1">
      <alignment horizontal="center" vertical="center"/>
    </xf>
    <xf numFmtId="164" fontId="14" fillId="2" borderId="4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164" fontId="12" fillId="8" borderId="4" xfId="0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0" fontId="2" fillId="7" borderId="0" xfId="0" applyFont="1" applyFill="1">
      <alignment vertical="center"/>
    </xf>
    <xf numFmtId="164" fontId="15" fillId="3" borderId="4" xfId="0" applyNumberFormat="1" applyFont="1" applyFill="1" applyBorder="1" applyAlignment="1">
      <alignment horizontal="center" vertical="center"/>
    </xf>
    <xf numFmtId="164" fontId="15" fillId="2" borderId="4" xfId="0" applyNumberFormat="1" applyFont="1" applyFill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>
      <alignment vertical="center"/>
    </xf>
    <xf numFmtId="164" fontId="16" fillId="2" borderId="10" xfId="0" applyNumberFormat="1" applyFont="1" applyFill="1" applyBorder="1" applyAlignment="1">
      <alignment horizontal="left" vertical="center"/>
    </xf>
    <xf numFmtId="164" fontId="16" fillId="2" borderId="14" xfId="0" applyNumberFormat="1" applyFont="1" applyFill="1" applyBorder="1" applyAlignment="1">
      <alignment horizontal="right" vertical="center"/>
    </xf>
    <xf numFmtId="164" fontId="3" fillId="2" borderId="1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>
      <alignment vertical="center"/>
    </xf>
    <xf numFmtId="164" fontId="17" fillId="2" borderId="0" xfId="0" applyNumberFormat="1" applyFont="1" applyFill="1">
      <alignment vertical="center"/>
    </xf>
    <xf numFmtId="164" fontId="1" fillId="8" borderId="9" xfId="0" applyNumberFormat="1" applyFont="1" applyFill="1" applyBorder="1" applyAlignment="1">
      <alignment horizontal="center" vertical="center"/>
    </xf>
    <xf numFmtId="164" fontId="1" fillId="10" borderId="4" xfId="0" applyNumberFormat="1" applyFont="1" applyFill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164" fontId="8" fillId="10" borderId="4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0" fillId="10" borderId="4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8" fillId="8" borderId="5" xfId="0" applyNumberFormat="1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>
      <alignment vertical="center"/>
    </xf>
    <xf numFmtId="164" fontId="1" fillId="2" borderId="19" xfId="0" applyNumberFormat="1" applyFont="1" applyFill="1" applyBorder="1" applyAlignment="1">
      <alignment horizontal="left" vertical="center"/>
    </xf>
    <xf numFmtId="164" fontId="1" fillId="4" borderId="19" xfId="0" applyNumberFormat="1" applyFont="1" applyFill="1" applyBorder="1" applyAlignment="1">
      <alignment horizontal="left" vertical="center"/>
    </xf>
    <xf numFmtId="164" fontId="1" fillId="2" borderId="20" xfId="0" applyNumberFormat="1" applyFont="1" applyFill="1" applyBorder="1" applyAlignment="1">
      <alignment horizontal="right" vertical="center"/>
    </xf>
    <xf numFmtId="164" fontId="1" fillId="4" borderId="20" xfId="0" applyNumberFormat="1" applyFont="1" applyFill="1" applyBorder="1" applyAlignment="1">
      <alignment horizontal="right" vertical="center"/>
    </xf>
    <xf numFmtId="164" fontId="1" fillId="3" borderId="15" xfId="1" applyNumberFormat="1" applyFont="1" applyFill="1" applyBorder="1" applyAlignment="1">
      <alignment horizontal="right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1" fillId="12" borderId="4" xfId="0" applyNumberFormat="1" applyFont="1" applyFill="1" applyBorder="1" applyAlignment="1">
      <alignment horizontal="center" vertical="center"/>
    </xf>
    <xf numFmtId="164" fontId="12" fillId="12" borderId="9" xfId="0" applyNumberFormat="1" applyFont="1" applyFill="1" applyBorder="1" applyAlignment="1">
      <alignment horizontal="center" vertical="center"/>
    </xf>
    <xf numFmtId="164" fontId="14" fillId="3" borderId="5" xfId="0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2" borderId="5" xfId="0" applyNumberFormat="1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horizontal="center" vertical="center"/>
    </xf>
    <xf numFmtId="164" fontId="12" fillId="4" borderId="9" xfId="0" applyNumberFormat="1" applyFont="1" applyFill="1" applyBorder="1" applyAlignment="1">
      <alignment horizontal="center" vertical="center"/>
    </xf>
    <xf numFmtId="164" fontId="12" fillId="12" borderId="4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4" fontId="12" fillId="12" borderId="5" xfId="0" applyNumberFormat="1" applyFont="1" applyFill="1" applyBorder="1" applyAlignment="1">
      <alignment horizontal="center" vertical="center"/>
    </xf>
    <xf numFmtId="164" fontId="19" fillId="5" borderId="9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5" fillId="2" borderId="3" xfId="0" applyNumberFormat="1" applyFont="1" applyFill="1" applyBorder="1">
      <alignment vertical="center"/>
    </xf>
    <xf numFmtId="164" fontId="1" fillId="2" borderId="16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3" borderId="18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64" fontId="1" fillId="4" borderId="21" xfId="0" applyNumberFormat="1" applyFont="1" applyFill="1" applyBorder="1" applyAlignment="1">
      <alignment horizontal="center" vertical="center"/>
    </xf>
    <xf numFmtId="164" fontId="1" fillId="4" borderId="18" xfId="0" applyNumberFormat="1" applyFont="1" applyFill="1" applyBorder="1" applyAlignment="1">
      <alignment horizontal="center" vertical="center"/>
    </xf>
    <xf numFmtId="164" fontId="20" fillId="3" borderId="4" xfId="0" applyNumberFormat="1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4" fillId="4" borderId="4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 vertical="center"/>
    </xf>
    <xf numFmtId="164" fontId="21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21" fillId="3" borderId="9" xfId="0" applyNumberFormat="1" applyFont="1" applyFill="1" applyBorder="1" applyAlignment="1">
      <alignment horizontal="center" vertical="center"/>
    </xf>
    <xf numFmtId="164" fontId="21" fillId="4" borderId="9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15" fillId="2" borderId="9" xfId="0" applyNumberFormat="1" applyFont="1" applyFill="1" applyBorder="1" applyAlignment="1">
      <alignment horizontal="center" vertical="center"/>
    </xf>
    <xf numFmtId="164" fontId="21" fillId="2" borderId="4" xfId="0" applyNumberFormat="1" applyFont="1" applyFill="1" applyBorder="1" applyAlignment="1">
      <alignment horizontal="center" vertical="center"/>
    </xf>
    <xf numFmtId="164" fontId="15" fillId="4" borderId="5" xfId="0" applyNumberFormat="1" applyFont="1" applyFill="1" applyBorder="1" applyAlignment="1">
      <alignment horizontal="center" vertical="center"/>
    </xf>
    <xf numFmtId="164" fontId="21" fillId="3" borderId="4" xfId="0" applyNumberFormat="1" applyFont="1" applyFill="1" applyBorder="1" applyAlignment="1">
      <alignment horizontal="center" vertical="center"/>
    </xf>
    <xf numFmtId="164" fontId="15" fillId="3" borderId="9" xfId="0" applyNumberFormat="1" applyFont="1" applyFill="1" applyBorder="1" applyAlignment="1">
      <alignment horizontal="center" vertical="center"/>
    </xf>
    <xf numFmtId="164" fontId="15" fillId="4" borderId="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14" fillId="4" borderId="9" xfId="0" applyNumberFormat="1" applyFont="1" applyFill="1" applyBorder="1" applyAlignment="1">
      <alignment horizontal="center" vertical="center"/>
    </xf>
    <xf numFmtId="164" fontId="1" fillId="8" borderId="11" xfId="0" applyNumberFormat="1" applyFont="1" applyFill="1" applyBorder="1" applyAlignment="1">
      <alignment horizontal="left" vertical="center"/>
    </xf>
    <xf numFmtId="0" fontId="0" fillId="8" borderId="0" xfId="0" applyFill="1">
      <alignment vertical="center"/>
    </xf>
    <xf numFmtId="164" fontId="22" fillId="2" borderId="4" xfId="0" applyNumberFormat="1" applyFont="1" applyFill="1" applyBorder="1" applyAlignment="1">
      <alignment horizontal="center" vertical="center"/>
    </xf>
    <xf numFmtId="164" fontId="15" fillId="7" borderId="5" xfId="0" applyNumberFormat="1" applyFont="1" applyFill="1" applyBorder="1" applyAlignment="1">
      <alignment horizontal="center" vertical="center"/>
    </xf>
    <xf numFmtId="164" fontId="15" fillId="7" borderId="4" xfId="0" applyNumberFormat="1" applyFont="1" applyFill="1" applyBorder="1" applyAlignment="1">
      <alignment horizontal="center" vertical="center"/>
    </xf>
    <xf numFmtId="164" fontId="12" fillId="7" borderId="4" xfId="0" applyNumberFormat="1" applyFont="1" applyFill="1" applyBorder="1" applyAlignment="1">
      <alignment horizontal="center" vertical="center"/>
    </xf>
    <xf numFmtId="164" fontId="1" fillId="2" borderId="11" xfId="3" applyNumberFormat="1" applyFont="1" applyFill="1" applyBorder="1" applyAlignment="1">
      <alignment horizontal="left" vertical="center"/>
    </xf>
    <xf numFmtId="164" fontId="1" fillId="2" borderId="15" xfId="3" applyNumberFormat="1" applyFont="1" applyFill="1" applyBorder="1" applyAlignment="1">
      <alignment horizontal="right" vertical="center"/>
    </xf>
    <xf numFmtId="164" fontId="15" fillId="2" borderId="4" xfId="3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>
      <alignment vertical="center"/>
    </xf>
    <xf numFmtId="164" fontId="1" fillId="2" borderId="22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vertical="center" wrapText="1" shrinkToFit="1"/>
    </xf>
    <xf numFmtId="164" fontId="1" fillId="2" borderId="12" xfId="0" applyNumberFormat="1" applyFont="1" applyFill="1" applyBorder="1" applyAlignment="1">
      <alignment horizontal="center" vertical="center" wrapText="1" shrinkToFit="1"/>
    </xf>
    <xf numFmtId="164" fontId="8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0" fontId="23" fillId="2" borderId="0" xfId="0" applyFont="1" applyFill="1">
      <alignment vertical="center"/>
    </xf>
    <xf numFmtId="164" fontId="1" fillId="2" borderId="0" xfId="0" applyNumberFormat="1" applyFont="1" applyFill="1" applyAlignment="1">
      <alignment horizontal="center" vertical="center" wrapText="1" shrinkToFit="1"/>
    </xf>
    <xf numFmtId="0" fontId="1" fillId="2" borderId="0" xfId="0" applyFont="1" applyFill="1" applyAlignment="1">
      <alignment horizontal="left" vertical="center" wrapText="1" shrinkToFit="1"/>
    </xf>
    <xf numFmtId="0" fontId="1" fillId="2" borderId="0" xfId="2" applyNumberFormat="1" applyFont="1" applyFill="1" applyBorder="1" applyAlignment="1">
      <alignment horizontal="left" vertical="center" shrinkToFit="1"/>
    </xf>
    <xf numFmtId="0" fontId="1" fillId="6" borderId="0" xfId="0" applyFont="1" applyFill="1">
      <alignment vertical="center"/>
    </xf>
    <xf numFmtId="2" fontId="1" fillId="2" borderId="0" xfId="0" applyNumberFormat="1" applyFont="1" applyFill="1">
      <alignment vertical="center"/>
    </xf>
    <xf numFmtId="0" fontId="23" fillId="2" borderId="0" xfId="0" applyFont="1" applyFill="1" applyAlignment="1">
      <alignment horizontal="left" vertical="center" wrapText="1" shrinkToFit="1"/>
    </xf>
    <xf numFmtId="0" fontId="24" fillId="2" borderId="0" xfId="0" applyFont="1" applyFill="1">
      <alignment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3" fillId="2" borderId="12" xfId="0" applyNumberFormat="1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 shrinkToFit="1"/>
    </xf>
    <xf numFmtId="164" fontId="1" fillId="2" borderId="13" xfId="0" applyNumberFormat="1" applyFont="1" applyFill="1" applyBorder="1" applyAlignment="1">
      <alignment horizontal="center" vertical="center" wrapText="1" shrinkToFit="1"/>
    </xf>
    <xf numFmtId="164" fontId="1" fillId="2" borderId="3" xfId="0" applyNumberFormat="1" applyFont="1" applyFill="1" applyBorder="1" applyAlignment="1">
      <alignment horizontal="center" vertical="center" wrapText="1" shrinkToFit="1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5" fillId="0" borderId="0" xfId="4">
      <alignment vertical="center"/>
    </xf>
  </cellXfs>
  <cellStyles count="5">
    <cellStyle name="Comma [0]" xfId="1" builtinId="6"/>
    <cellStyle name="Currency [0]" xfId="2" builtinId="7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atsumoto-crafts.com/craftsfair/" TargetMode="External"/><Relationship Id="rId13" Type="http://schemas.openxmlformats.org/officeDocument/2006/relationships/hyperlink" Target="https://visitmatsumoto.com/event/&#31070;&#36947;&#31085;%E3%80%80&#22235;&#26609;&#31070;&#31038;2018/" TargetMode="External"/><Relationship Id="rId3" Type="http://schemas.openxmlformats.org/officeDocument/2006/relationships/hyperlink" Target="https://migoro.mcci.or.jp/feature/detail/2019010700013/" TargetMode="External"/><Relationship Id="rId7" Type="http://schemas.openxmlformats.org/officeDocument/2006/relationships/hyperlink" Target="http://nawate-pj.com/mizube/marche/" TargetMode="External"/><Relationship Id="rId12" Type="http://schemas.openxmlformats.org/officeDocument/2006/relationships/hyperlink" Target="https://www.ozawa-festival.com/programs/2019/" TargetMode="External"/><Relationship Id="rId2" Type="http://schemas.openxmlformats.org/officeDocument/2006/relationships/hyperlink" Target="https://hyocyo.matsumoto-winter.jp/" TargetMode="External"/><Relationship Id="rId1" Type="http://schemas.openxmlformats.org/officeDocument/2006/relationships/hyperlink" Target="https://www.city.matsumoto.nagano.jp/smph/event/sonota/ame.html" TargetMode="External"/><Relationship Id="rId6" Type="http://schemas.openxmlformats.org/officeDocument/2006/relationships/hyperlink" Target="http://kidsfilmfes.com/wp-content/themes/kidsfilmfes/images/kids2019-pamphlet-cover.jpg?20190308" TargetMode="External"/><Relationship Id="rId11" Type="http://schemas.openxmlformats.org/officeDocument/2006/relationships/hyperlink" Target="https://www.matsumoto-marathon.jp/about" TargetMode="External"/><Relationship Id="rId5" Type="http://schemas.openxmlformats.org/officeDocument/2006/relationships/hyperlink" Target="https://visitmatsumoto.com/event/&#31532;17&#22238;&#26494;&#26412;&#12363;&#12360;&#12427;&#12414;&#12388;&#12426;/" TargetMode="External"/><Relationship Id="rId10" Type="http://schemas.openxmlformats.org/officeDocument/2006/relationships/hyperlink" Target="https://visitmatsumoto.com/event/&#12394;&#12431;&#12390;&#12473;&#12488;&#12522;&#12540;&#12488;&#12497;&#12501;&#12457;&#12540;&#12510;&#12531;&#12473;2018/" TargetMode="External"/><Relationship Id="rId4" Type="http://schemas.openxmlformats.org/officeDocument/2006/relationships/hyperlink" Target="https://visitmatsumoto.com/culture/&#26494;&#26412;&#20013;&#24515;&#24066;&#34903;&#22320;&#12300;&#26494;&#26412;&#12354;&#12417;&#24066;&#12301;&#38283;&#20652;&#12395;&#20276;&#12358;&#20132;&#36890;&#35215;/" TargetMode="External"/><Relationship Id="rId9" Type="http://schemas.openxmlformats.org/officeDocument/2006/relationships/hyperlink" Target="https://japan-attractions.jp/ja/festivals/matsumoto-bonbon/" TargetMode="External"/><Relationship Id="rId14" Type="http://schemas.openxmlformats.org/officeDocument/2006/relationships/hyperlink" Target="https://visitmatsumoto.com/event/&#31532;61&#22238;&#26494;&#26412;&#12414;&#12388;&#12426;%E3%80%80&#26494;&#26412;&#24066;&#27665;&#31085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A257-2FAA-CC43-93FE-390ADFB7A061}">
  <sheetPr>
    <pageSetUpPr fitToPage="1"/>
  </sheetPr>
  <dimension ref="A1:AR66"/>
  <sheetViews>
    <sheetView zoomScaleNormal="100" workbookViewId="0">
      <selection activeCell="AV30" sqref="AV30"/>
    </sheetView>
  </sheetViews>
  <sheetFormatPr baseColWidth="10" defaultColWidth="3.83203125" defaultRowHeight="13.5" customHeight="1"/>
  <cols>
    <col min="1" max="1" width="8" style="1" customWidth="1"/>
    <col min="2" max="4" width="5" style="1" customWidth="1"/>
    <col min="5" max="5" width="4.83203125" style="1" customWidth="1"/>
    <col min="6" max="6" width="5" style="1" customWidth="1"/>
    <col min="7" max="7" width="4.83203125" style="1" customWidth="1"/>
    <col min="8" max="8" width="5" style="1" customWidth="1"/>
    <col min="9" max="9" width="4.83203125" style="1" customWidth="1"/>
    <col min="10" max="11" width="5" style="1" customWidth="1"/>
    <col min="12" max="12" width="5.1640625" style="1" customWidth="1"/>
    <col min="13" max="13" width="5" style="1" customWidth="1"/>
    <col min="14" max="14" width="4.6640625" style="1" customWidth="1"/>
    <col min="15" max="24" width="5" style="1" customWidth="1"/>
    <col min="25" max="25" width="5.1640625" style="1" customWidth="1"/>
    <col min="26" max="32" width="5" style="1" customWidth="1"/>
    <col min="33" max="33" width="8.33203125" style="203" customWidth="1"/>
    <col min="34" max="34" width="7.1640625" style="1" customWidth="1"/>
    <col min="35" max="35" width="6.1640625" style="1" customWidth="1"/>
    <col min="36" max="36" width="4.6640625" style="1" customWidth="1"/>
    <col min="37" max="37" width="4.5" style="1" bestFit="1" customWidth="1"/>
    <col min="38" max="40" width="3.83203125" style="1"/>
    <col min="41" max="44" width="6.5" style="1" bestFit="1" customWidth="1"/>
    <col min="45" max="256" width="3.83203125" style="1"/>
    <col min="257" max="257" width="8" style="1" customWidth="1"/>
    <col min="258" max="260" width="5" style="1" customWidth="1"/>
    <col min="261" max="261" width="4.83203125" style="1" customWidth="1"/>
    <col min="262" max="262" width="5" style="1" customWidth="1"/>
    <col min="263" max="263" width="4.83203125" style="1" customWidth="1"/>
    <col min="264" max="264" width="5" style="1" customWidth="1"/>
    <col min="265" max="265" width="4.83203125" style="1" customWidth="1"/>
    <col min="266" max="267" width="5" style="1" customWidth="1"/>
    <col min="268" max="268" width="5.1640625" style="1" customWidth="1"/>
    <col min="269" max="269" width="5" style="1" customWidth="1"/>
    <col min="270" max="270" width="4.6640625" style="1" customWidth="1"/>
    <col min="271" max="280" width="5" style="1" customWidth="1"/>
    <col min="281" max="281" width="5.1640625" style="1" customWidth="1"/>
    <col min="282" max="288" width="5" style="1" customWidth="1"/>
    <col min="289" max="289" width="8.33203125" style="1" customWidth="1"/>
    <col min="290" max="290" width="7.1640625" style="1" customWidth="1"/>
    <col min="291" max="291" width="6.1640625" style="1" customWidth="1"/>
    <col min="292" max="292" width="4.6640625" style="1" customWidth="1"/>
    <col min="293" max="293" width="4.5" style="1" bestFit="1" customWidth="1"/>
    <col min="294" max="296" width="3.83203125" style="1"/>
    <col min="297" max="300" width="6.5" style="1" bestFit="1" customWidth="1"/>
    <col min="301" max="512" width="3.83203125" style="1"/>
    <col min="513" max="513" width="8" style="1" customWidth="1"/>
    <col min="514" max="516" width="5" style="1" customWidth="1"/>
    <col min="517" max="517" width="4.83203125" style="1" customWidth="1"/>
    <col min="518" max="518" width="5" style="1" customWidth="1"/>
    <col min="519" max="519" width="4.83203125" style="1" customWidth="1"/>
    <col min="520" max="520" width="5" style="1" customWidth="1"/>
    <col min="521" max="521" width="4.83203125" style="1" customWidth="1"/>
    <col min="522" max="523" width="5" style="1" customWidth="1"/>
    <col min="524" max="524" width="5.1640625" style="1" customWidth="1"/>
    <col min="525" max="525" width="5" style="1" customWidth="1"/>
    <col min="526" max="526" width="4.6640625" style="1" customWidth="1"/>
    <col min="527" max="536" width="5" style="1" customWidth="1"/>
    <col min="537" max="537" width="5.1640625" style="1" customWidth="1"/>
    <col min="538" max="544" width="5" style="1" customWidth="1"/>
    <col min="545" max="545" width="8.33203125" style="1" customWidth="1"/>
    <col min="546" max="546" width="7.1640625" style="1" customWidth="1"/>
    <col min="547" max="547" width="6.1640625" style="1" customWidth="1"/>
    <col min="548" max="548" width="4.6640625" style="1" customWidth="1"/>
    <col min="549" max="549" width="4.5" style="1" bestFit="1" customWidth="1"/>
    <col min="550" max="552" width="3.83203125" style="1"/>
    <col min="553" max="556" width="6.5" style="1" bestFit="1" customWidth="1"/>
    <col min="557" max="768" width="3.83203125" style="1"/>
    <col min="769" max="769" width="8" style="1" customWidth="1"/>
    <col min="770" max="772" width="5" style="1" customWidth="1"/>
    <col min="773" max="773" width="4.83203125" style="1" customWidth="1"/>
    <col min="774" max="774" width="5" style="1" customWidth="1"/>
    <col min="775" max="775" width="4.83203125" style="1" customWidth="1"/>
    <col min="776" max="776" width="5" style="1" customWidth="1"/>
    <col min="777" max="777" width="4.83203125" style="1" customWidth="1"/>
    <col min="778" max="779" width="5" style="1" customWidth="1"/>
    <col min="780" max="780" width="5.1640625" style="1" customWidth="1"/>
    <col min="781" max="781" width="5" style="1" customWidth="1"/>
    <col min="782" max="782" width="4.6640625" style="1" customWidth="1"/>
    <col min="783" max="792" width="5" style="1" customWidth="1"/>
    <col min="793" max="793" width="5.1640625" style="1" customWidth="1"/>
    <col min="794" max="800" width="5" style="1" customWidth="1"/>
    <col min="801" max="801" width="8.33203125" style="1" customWidth="1"/>
    <col min="802" max="802" width="7.1640625" style="1" customWidth="1"/>
    <col min="803" max="803" width="6.1640625" style="1" customWidth="1"/>
    <col min="804" max="804" width="4.6640625" style="1" customWidth="1"/>
    <col min="805" max="805" width="4.5" style="1" bestFit="1" customWidth="1"/>
    <col min="806" max="808" width="3.83203125" style="1"/>
    <col min="809" max="812" width="6.5" style="1" bestFit="1" customWidth="1"/>
    <col min="813" max="1024" width="3.83203125" style="1"/>
    <col min="1025" max="1025" width="8" style="1" customWidth="1"/>
    <col min="1026" max="1028" width="5" style="1" customWidth="1"/>
    <col min="1029" max="1029" width="4.83203125" style="1" customWidth="1"/>
    <col min="1030" max="1030" width="5" style="1" customWidth="1"/>
    <col min="1031" max="1031" width="4.83203125" style="1" customWidth="1"/>
    <col min="1032" max="1032" width="5" style="1" customWidth="1"/>
    <col min="1033" max="1033" width="4.83203125" style="1" customWidth="1"/>
    <col min="1034" max="1035" width="5" style="1" customWidth="1"/>
    <col min="1036" max="1036" width="5.1640625" style="1" customWidth="1"/>
    <col min="1037" max="1037" width="5" style="1" customWidth="1"/>
    <col min="1038" max="1038" width="4.6640625" style="1" customWidth="1"/>
    <col min="1039" max="1048" width="5" style="1" customWidth="1"/>
    <col min="1049" max="1049" width="5.1640625" style="1" customWidth="1"/>
    <col min="1050" max="1056" width="5" style="1" customWidth="1"/>
    <col min="1057" max="1057" width="8.33203125" style="1" customWidth="1"/>
    <col min="1058" max="1058" width="7.1640625" style="1" customWidth="1"/>
    <col min="1059" max="1059" width="6.1640625" style="1" customWidth="1"/>
    <col min="1060" max="1060" width="4.6640625" style="1" customWidth="1"/>
    <col min="1061" max="1061" width="4.5" style="1" bestFit="1" customWidth="1"/>
    <col min="1062" max="1064" width="3.83203125" style="1"/>
    <col min="1065" max="1068" width="6.5" style="1" bestFit="1" customWidth="1"/>
    <col min="1069" max="1280" width="3.83203125" style="1"/>
    <col min="1281" max="1281" width="8" style="1" customWidth="1"/>
    <col min="1282" max="1284" width="5" style="1" customWidth="1"/>
    <col min="1285" max="1285" width="4.83203125" style="1" customWidth="1"/>
    <col min="1286" max="1286" width="5" style="1" customWidth="1"/>
    <col min="1287" max="1287" width="4.83203125" style="1" customWidth="1"/>
    <col min="1288" max="1288" width="5" style="1" customWidth="1"/>
    <col min="1289" max="1289" width="4.83203125" style="1" customWidth="1"/>
    <col min="1290" max="1291" width="5" style="1" customWidth="1"/>
    <col min="1292" max="1292" width="5.1640625" style="1" customWidth="1"/>
    <col min="1293" max="1293" width="5" style="1" customWidth="1"/>
    <col min="1294" max="1294" width="4.6640625" style="1" customWidth="1"/>
    <col min="1295" max="1304" width="5" style="1" customWidth="1"/>
    <col min="1305" max="1305" width="5.1640625" style="1" customWidth="1"/>
    <col min="1306" max="1312" width="5" style="1" customWidth="1"/>
    <col min="1313" max="1313" width="8.33203125" style="1" customWidth="1"/>
    <col min="1314" max="1314" width="7.1640625" style="1" customWidth="1"/>
    <col min="1315" max="1315" width="6.1640625" style="1" customWidth="1"/>
    <col min="1316" max="1316" width="4.6640625" style="1" customWidth="1"/>
    <col min="1317" max="1317" width="4.5" style="1" bestFit="1" customWidth="1"/>
    <col min="1318" max="1320" width="3.83203125" style="1"/>
    <col min="1321" max="1324" width="6.5" style="1" bestFit="1" customWidth="1"/>
    <col min="1325" max="1536" width="3.83203125" style="1"/>
    <col min="1537" max="1537" width="8" style="1" customWidth="1"/>
    <col min="1538" max="1540" width="5" style="1" customWidth="1"/>
    <col min="1541" max="1541" width="4.83203125" style="1" customWidth="1"/>
    <col min="1542" max="1542" width="5" style="1" customWidth="1"/>
    <col min="1543" max="1543" width="4.83203125" style="1" customWidth="1"/>
    <col min="1544" max="1544" width="5" style="1" customWidth="1"/>
    <col min="1545" max="1545" width="4.83203125" style="1" customWidth="1"/>
    <col min="1546" max="1547" width="5" style="1" customWidth="1"/>
    <col min="1548" max="1548" width="5.1640625" style="1" customWidth="1"/>
    <col min="1549" max="1549" width="5" style="1" customWidth="1"/>
    <col min="1550" max="1550" width="4.6640625" style="1" customWidth="1"/>
    <col min="1551" max="1560" width="5" style="1" customWidth="1"/>
    <col min="1561" max="1561" width="5.1640625" style="1" customWidth="1"/>
    <col min="1562" max="1568" width="5" style="1" customWidth="1"/>
    <col min="1569" max="1569" width="8.33203125" style="1" customWidth="1"/>
    <col min="1570" max="1570" width="7.1640625" style="1" customWidth="1"/>
    <col min="1571" max="1571" width="6.1640625" style="1" customWidth="1"/>
    <col min="1572" max="1572" width="4.6640625" style="1" customWidth="1"/>
    <col min="1573" max="1573" width="4.5" style="1" bestFit="1" customWidth="1"/>
    <col min="1574" max="1576" width="3.83203125" style="1"/>
    <col min="1577" max="1580" width="6.5" style="1" bestFit="1" customWidth="1"/>
    <col min="1581" max="1792" width="3.83203125" style="1"/>
    <col min="1793" max="1793" width="8" style="1" customWidth="1"/>
    <col min="1794" max="1796" width="5" style="1" customWidth="1"/>
    <col min="1797" max="1797" width="4.83203125" style="1" customWidth="1"/>
    <col min="1798" max="1798" width="5" style="1" customWidth="1"/>
    <col min="1799" max="1799" width="4.83203125" style="1" customWidth="1"/>
    <col min="1800" max="1800" width="5" style="1" customWidth="1"/>
    <col min="1801" max="1801" width="4.83203125" style="1" customWidth="1"/>
    <col min="1802" max="1803" width="5" style="1" customWidth="1"/>
    <col min="1804" max="1804" width="5.1640625" style="1" customWidth="1"/>
    <col min="1805" max="1805" width="5" style="1" customWidth="1"/>
    <col min="1806" max="1806" width="4.6640625" style="1" customWidth="1"/>
    <col min="1807" max="1816" width="5" style="1" customWidth="1"/>
    <col min="1817" max="1817" width="5.1640625" style="1" customWidth="1"/>
    <col min="1818" max="1824" width="5" style="1" customWidth="1"/>
    <col min="1825" max="1825" width="8.33203125" style="1" customWidth="1"/>
    <col min="1826" max="1826" width="7.1640625" style="1" customWidth="1"/>
    <col min="1827" max="1827" width="6.1640625" style="1" customWidth="1"/>
    <col min="1828" max="1828" width="4.6640625" style="1" customWidth="1"/>
    <col min="1829" max="1829" width="4.5" style="1" bestFit="1" customWidth="1"/>
    <col min="1830" max="1832" width="3.83203125" style="1"/>
    <col min="1833" max="1836" width="6.5" style="1" bestFit="1" customWidth="1"/>
    <col min="1837" max="2048" width="3.83203125" style="1"/>
    <col min="2049" max="2049" width="8" style="1" customWidth="1"/>
    <col min="2050" max="2052" width="5" style="1" customWidth="1"/>
    <col min="2053" max="2053" width="4.83203125" style="1" customWidth="1"/>
    <col min="2054" max="2054" width="5" style="1" customWidth="1"/>
    <col min="2055" max="2055" width="4.83203125" style="1" customWidth="1"/>
    <col min="2056" max="2056" width="5" style="1" customWidth="1"/>
    <col min="2057" max="2057" width="4.83203125" style="1" customWidth="1"/>
    <col min="2058" max="2059" width="5" style="1" customWidth="1"/>
    <col min="2060" max="2060" width="5.1640625" style="1" customWidth="1"/>
    <col min="2061" max="2061" width="5" style="1" customWidth="1"/>
    <col min="2062" max="2062" width="4.6640625" style="1" customWidth="1"/>
    <col min="2063" max="2072" width="5" style="1" customWidth="1"/>
    <col min="2073" max="2073" width="5.1640625" style="1" customWidth="1"/>
    <col min="2074" max="2080" width="5" style="1" customWidth="1"/>
    <col min="2081" max="2081" width="8.33203125" style="1" customWidth="1"/>
    <col min="2082" max="2082" width="7.1640625" style="1" customWidth="1"/>
    <col min="2083" max="2083" width="6.1640625" style="1" customWidth="1"/>
    <col min="2084" max="2084" width="4.6640625" style="1" customWidth="1"/>
    <col min="2085" max="2085" width="4.5" style="1" bestFit="1" customWidth="1"/>
    <col min="2086" max="2088" width="3.83203125" style="1"/>
    <col min="2089" max="2092" width="6.5" style="1" bestFit="1" customWidth="1"/>
    <col min="2093" max="2304" width="3.83203125" style="1"/>
    <col min="2305" max="2305" width="8" style="1" customWidth="1"/>
    <col min="2306" max="2308" width="5" style="1" customWidth="1"/>
    <col min="2309" max="2309" width="4.83203125" style="1" customWidth="1"/>
    <col min="2310" max="2310" width="5" style="1" customWidth="1"/>
    <col min="2311" max="2311" width="4.83203125" style="1" customWidth="1"/>
    <col min="2312" max="2312" width="5" style="1" customWidth="1"/>
    <col min="2313" max="2313" width="4.83203125" style="1" customWidth="1"/>
    <col min="2314" max="2315" width="5" style="1" customWidth="1"/>
    <col min="2316" max="2316" width="5.1640625" style="1" customWidth="1"/>
    <col min="2317" max="2317" width="5" style="1" customWidth="1"/>
    <col min="2318" max="2318" width="4.6640625" style="1" customWidth="1"/>
    <col min="2319" max="2328" width="5" style="1" customWidth="1"/>
    <col min="2329" max="2329" width="5.1640625" style="1" customWidth="1"/>
    <col min="2330" max="2336" width="5" style="1" customWidth="1"/>
    <col min="2337" max="2337" width="8.33203125" style="1" customWidth="1"/>
    <col min="2338" max="2338" width="7.1640625" style="1" customWidth="1"/>
    <col min="2339" max="2339" width="6.1640625" style="1" customWidth="1"/>
    <col min="2340" max="2340" width="4.6640625" style="1" customWidth="1"/>
    <col min="2341" max="2341" width="4.5" style="1" bestFit="1" customWidth="1"/>
    <col min="2342" max="2344" width="3.83203125" style="1"/>
    <col min="2345" max="2348" width="6.5" style="1" bestFit="1" customWidth="1"/>
    <col min="2349" max="2560" width="3.83203125" style="1"/>
    <col min="2561" max="2561" width="8" style="1" customWidth="1"/>
    <col min="2562" max="2564" width="5" style="1" customWidth="1"/>
    <col min="2565" max="2565" width="4.83203125" style="1" customWidth="1"/>
    <col min="2566" max="2566" width="5" style="1" customWidth="1"/>
    <col min="2567" max="2567" width="4.83203125" style="1" customWidth="1"/>
    <col min="2568" max="2568" width="5" style="1" customWidth="1"/>
    <col min="2569" max="2569" width="4.83203125" style="1" customWidth="1"/>
    <col min="2570" max="2571" width="5" style="1" customWidth="1"/>
    <col min="2572" max="2572" width="5.1640625" style="1" customWidth="1"/>
    <col min="2573" max="2573" width="5" style="1" customWidth="1"/>
    <col min="2574" max="2574" width="4.6640625" style="1" customWidth="1"/>
    <col min="2575" max="2584" width="5" style="1" customWidth="1"/>
    <col min="2585" max="2585" width="5.1640625" style="1" customWidth="1"/>
    <col min="2586" max="2592" width="5" style="1" customWidth="1"/>
    <col min="2593" max="2593" width="8.33203125" style="1" customWidth="1"/>
    <col min="2594" max="2594" width="7.1640625" style="1" customWidth="1"/>
    <col min="2595" max="2595" width="6.1640625" style="1" customWidth="1"/>
    <col min="2596" max="2596" width="4.6640625" style="1" customWidth="1"/>
    <col min="2597" max="2597" width="4.5" style="1" bestFit="1" customWidth="1"/>
    <col min="2598" max="2600" width="3.83203125" style="1"/>
    <col min="2601" max="2604" width="6.5" style="1" bestFit="1" customWidth="1"/>
    <col min="2605" max="2816" width="3.83203125" style="1"/>
    <col min="2817" max="2817" width="8" style="1" customWidth="1"/>
    <col min="2818" max="2820" width="5" style="1" customWidth="1"/>
    <col min="2821" max="2821" width="4.83203125" style="1" customWidth="1"/>
    <col min="2822" max="2822" width="5" style="1" customWidth="1"/>
    <col min="2823" max="2823" width="4.83203125" style="1" customWidth="1"/>
    <col min="2824" max="2824" width="5" style="1" customWidth="1"/>
    <col min="2825" max="2825" width="4.83203125" style="1" customWidth="1"/>
    <col min="2826" max="2827" width="5" style="1" customWidth="1"/>
    <col min="2828" max="2828" width="5.1640625" style="1" customWidth="1"/>
    <col min="2829" max="2829" width="5" style="1" customWidth="1"/>
    <col min="2830" max="2830" width="4.6640625" style="1" customWidth="1"/>
    <col min="2831" max="2840" width="5" style="1" customWidth="1"/>
    <col min="2841" max="2841" width="5.1640625" style="1" customWidth="1"/>
    <col min="2842" max="2848" width="5" style="1" customWidth="1"/>
    <col min="2849" max="2849" width="8.33203125" style="1" customWidth="1"/>
    <col min="2850" max="2850" width="7.1640625" style="1" customWidth="1"/>
    <col min="2851" max="2851" width="6.1640625" style="1" customWidth="1"/>
    <col min="2852" max="2852" width="4.6640625" style="1" customWidth="1"/>
    <col min="2853" max="2853" width="4.5" style="1" bestFit="1" customWidth="1"/>
    <col min="2854" max="2856" width="3.83203125" style="1"/>
    <col min="2857" max="2860" width="6.5" style="1" bestFit="1" customWidth="1"/>
    <col min="2861" max="3072" width="3.83203125" style="1"/>
    <col min="3073" max="3073" width="8" style="1" customWidth="1"/>
    <col min="3074" max="3076" width="5" style="1" customWidth="1"/>
    <col min="3077" max="3077" width="4.83203125" style="1" customWidth="1"/>
    <col min="3078" max="3078" width="5" style="1" customWidth="1"/>
    <col min="3079" max="3079" width="4.83203125" style="1" customWidth="1"/>
    <col min="3080" max="3080" width="5" style="1" customWidth="1"/>
    <col min="3081" max="3081" width="4.83203125" style="1" customWidth="1"/>
    <col min="3082" max="3083" width="5" style="1" customWidth="1"/>
    <col min="3084" max="3084" width="5.1640625" style="1" customWidth="1"/>
    <col min="3085" max="3085" width="5" style="1" customWidth="1"/>
    <col min="3086" max="3086" width="4.6640625" style="1" customWidth="1"/>
    <col min="3087" max="3096" width="5" style="1" customWidth="1"/>
    <col min="3097" max="3097" width="5.1640625" style="1" customWidth="1"/>
    <col min="3098" max="3104" width="5" style="1" customWidth="1"/>
    <col min="3105" max="3105" width="8.33203125" style="1" customWidth="1"/>
    <col min="3106" max="3106" width="7.1640625" style="1" customWidth="1"/>
    <col min="3107" max="3107" width="6.1640625" style="1" customWidth="1"/>
    <col min="3108" max="3108" width="4.6640625" style="1" customWidth="1"/>
    <col min="3109" max="3109" width="4.5" style="1" bestFit="1" customWidth="1"/>
    <col min="3110" max="3112" width="3.83203125" style="1"/>
    <col min="3113" max="3116" width="6.5" style="1" bestFit="1" customWidth="1"/>
    <col min="3117" max="3328" width="3.83203125" style="1"/>
    <col min="3329" max="3329" width="8" style="1" customWidth="1"/>
    <col min="3330" max="3332" width="5" style="1" customWidth="1"/>
    <col min="3333" max="3333" width="4.83203125" style="1" customWidth="1"/>
    <col min="3334" max="3334" width="5" style="1" customWidth="1"/>
    <col min="3335" max="3335" width="4.83203125" style="1" customWidth="1"/>
    <col min="3336" max="3336" width="5" style="1" customWidth="1"/>
    <col min="3337" max="3337" width="4.83203125" style="1" customWidth="1"/>
    <col min="3338" max="3339" width="5" style="1" customWidth="1"/>
    <col min="3340" max="3340" width="5.1640625" style="1" customWidth="1"/>
    <col min="3341" max="3341" width="5" style="1" customWidth="1"/>
    <col min="3342" max="3342" width="4.6640625" style="1" customWidth="1"/>
    <col min="3343" max="3352" width="5" style="1" customWidth="1"/>
    <col min="3353" max="3353" width="5.1640625" style="1" customWidth="1"/>
    <col min="3354" max="3360" width="5" style="1" customWidth="1"/>
    <col min="3361" max="3361" width="8.33203125" style="1" customWidth="1"/>
    <col min="3362" max="3362" width="7.1640625" style="1" customWidth="1"/>
    <col min="3363" max="3363" width="6.1640625" style="1" customWidth="1"/>
    <col min="3364" max="3364" width="4.6640625" style="1" customWidth="1"/>
    <col min="3365" max="3365" width="4.5" style="1" bestFit="1" customWidth="1"/>
    <col min="3366" max="3368" width="3.83203125" style="1"/>
    <col min="3369" max="3372" width="6.5" style="1" bestFit="1" customWidth="1"/>
    <col min="3373" max="3584" width="3.83203125" style="1"/>
    <col min="3585" max="3585" width="8" style="1" customWidth="1"/>
    <col min="3586" max="3588" width="5" style="1" customWidth="1"/>
    <col min="3589" max="3589" width="4.83203125" style="1" customWidth="1"/>
    <col min="3590" max="3590" width="5" style="1" customWidth="1"/>
    <col min="3591" max="3591" width="4.83203125" style="1" customWidth="1"/>
    <col min="3592" max="3592" width="5" style="1" customWidth="1"/>
    <col min="3593" max="3593" width="4.83203125" style="1" customWidth="1"/>
    <col min="3594" max="3595" width="5" style="1" customWidth="1"/>
    <col min="3596" max="3596" width="5.1640625" style="1" customWidth="1"/>
    <col min="3597" max="3597" width="5" style="1" customWidth="1"/>
    <col min="3598" max="3598" width="4.6640625" style="1" customWidth="1"/>
    <col min="3599" max="3608" width="5" style="1" customWidth="1"/>
    <col min="3609" max="3609" width="5.1640625" style="1" customWidth="1"/>
    <col min="3610" max="3616" width="5" style="1" customWidth="1"/>
    <col min="3617" max="3617" width="8.33203125" style="1" customWidth="1"/>
    <col min="3618" max="3618" width="7.1640625" style="1" customWidth="1"/>
    <col min="3619" max="3619" width="6.1640625" style="1" customWidth="1"/>
    <col min="3620" max="3620" width="4.6640625" style="1" customWidth="1"/>
    <col min="3621" max="3621" width="4.5" style="1" bestFit="1" customWidth="1"/>
    <col min="3622" max="3624" width="3.83203125" style="1"/>
    <col min="3625" max="3628" width="6.5" style="1" bestFit="1" customWidth="1"/>
    <col min="3629" max="3840" width="3.83203125" style="1"/>
    <col min="3841" max="3841" width="8" style="1" customWidth="1"/>
    <col min="3842" max="3844" width="5" style="1" customWidth="1"/>
    <col min="3845" max="3845" width="4.83203125" style="1" customWidth="1"/>
    <col min="3846" max="3846" width="5" style="1" customWidth="1"/>
    <col min="3847" max="3847" width="4.83203125" style="1" customWidth="1"/>
    <col min="3848" max="3848" width="5" style="1" customWidth="1"/>
    <col min="3849" max="3849" width="4.83203125" style="1" customWidth="1"/>
    <col min="3850" max="3851" width="5" style="1" customWidth="1"/>
    <col min="3852" max="3852" width="5.1640625" style="1" customWidth="1"/>
    <col min="3853" max="3853" width="5" style="1" customWidth="1"/>
    <col min="3854" max="3854" width="4.6640625" style="1" customWidth="1"/>
    <col min="3855" max="3864" width="5" style="1" customWidth="1"/>
    <col min="3865" max="3865" width="5.1640625" style="1" customWidth="1"/>
    <col min="3866" max="3872" width="5" style="1" customWidth="1"/>
    <col min="3873" max="3873" width="8.33203125" style="1" customWidth="1"/>
    <col min="3874" max="3874" width="7.1640625" style="1" customWidth="1"/>
    <col min="3875" max="3875" width="6.1640625" style="1" customWidth="1"/>
    <col min="3876" max="3876" width="4.6640625" style="1" customWidth="1"/>
    <col min="3877" max="3877" width="4.5" style="1" bestFit="1" customWidth="1"/>
    <col min="3878" max="3880" width="3.83203125" style="1"/>
    <col min="3881" max="3884" width="6.5" style="1" bestFit="1" customWidth="1"/>
    <col min="3885" max="4096" width="3.83203125" style="1"/>
    <col min="4097" max="4097" width="8" style="1" customWidth="1"/>
    <col min="4098" max="4100" width="5" style="1" customWidth="1"/>
    <col min="4101" max="4101" width="4.83203125" style="1" customWidth="1"/>
    <col min="4102" max="4102" width="5" style="1" customWidth="1"/>
    <col min="4103" max="4103" width="4.83203125" style="1" customWidth="1"/>
    <col min="4104" max="4104" width="5" style="1" customWidth="1"/>
    <col min="4105" max="4105" width="4.83203125" style="1" customWidth="1"/>
    <col min="4106" max="4107" width="5" style="1" customWidth="1"/>
    <col min="4108" max="4108" width="5.1640625" style="1" customWidth="1"/>
    <col min="4109" max="4109" width="5" style="1" customWidth="1"/>
    <col min="4110" max="4110" width="4.6640625" style="1" customWidth="1"/>
    <col min="4111" max="4120" width="5" style="1" customWidth="1"/>
    <col min="4121" max="4121" width="5.1640625" style="1" customWidth="1"/>
    <col min="4122" max="4128" width="5" style="1" customWidth="1"/>
    <col min="4129" max="4129" width="8.33203125" style="1" customWidth="1"/>
    <col min="4130" max="4130" width="7.1640625" style="1" customWidth="1"/>
    <col min="4131" max="4131" width="6.1640625" style="1" customWidth="1"/>
    <col min="4132" max="4132" width="4.6640625" style="1" customWidth="1"/>
    <col min="4133" max="4133" width="4.5" style="1" bestFit="1" customWidth="1"/>
    <col min="4134" max="4136" width="3.83203125" style="1"/>
    <col min="4137" max="4140" width="6.5" style="1" bestFit="1" customWidth="1"/>
    <col min="4141" max="4352" width="3.83203125" style="1"/>
    <col min="4353" max="4353" width="8" style="1" customWidth="1"/>
    <col min="4354" max="4356" width="5" style="1" customWidth="1"/>
    <col min="4357" max="4357" width="4.83203125" style="1" customWidth="1"/>
    <col min="4358" max="4358" width="5" style="1" customWidth="1"/>
    <col min="4359" max="4359" width="4.83203125" style="1" customWidth="1"/>
    <col min="4360" max="4360" width="5" style="1" customWidth="1"/>
    <col min="4361" max="4361" width="4.83203125" style="1" customWidth="1"/>
    <col min="4362" max="4363" width="5" style="1" customWidth="1"/>
    <col min="4364" max="4364" width="5.1640625" style="1" customWidth="1"/>
    <col min="4365" max="4365" width="5" style="1" customWidth="1"/>
    <col min="4366" max="4366" width="4.6640625" style="1" customWidth="1"/>
    <col min="4367" max="4376" width="5" style="1" customWidth="1"/>
    <col min="4377" max="4377" width="5.1640625" style="1" customWidth="1"/>
    <col min="4378" max="4384" width="5" style="1" customWidth="1"/>
    <col min="4385" max="4385" width="8.33203125" style="1" customWidth="1"/>
    <col min="4386" max="4386" width="7.1640625" style="1" customWidth="1"/>
    <col min="4387" max="4387" width="6.1640625" style="1" customWidth="1"/>
    <col min="4388" max="4388" width="4.6640625" style="1" customWidth="1"/>
    <col min="4389" max="4389" width="4.5" style="1" bestFit="1" customWidth="1"/>
    <col min="4390" max="4392" width="3.83203125" style="1"/>
    <col min="4393" max="4396" width="6.5" style="1" bestFit="1" customWidth="1"/>
    <col min="4397" max="4608" width="3.83203125" style="1"/>
    <col min="4609" max="4609" width="8" style="1" customWidth="1"/>
    <col min="4610" max="4612" width="5" style="1" customWidth="1"/>
    <col min="4613" max="4613" width="4.83203125" style="1" customWidth="1"/>
    <col min="4614" max="4614" width="5" style="1" customWidth="1"/>
    <col min="4615" max="4615" width="4.83203125" style="1" customWidth="1"/>
    <col min="4616" max="4616" width="5" style="1" customWidth="1"/>
    <col min="4617" max="4617" width="4.83203125" style="1" customWidth="1"/>
    <col min="4618" max="4619" width="5" style="1" customWidth="1"/>
    <col min="4620" max="4620" width="5.1640625" style="1" customWidth="1"/>
    <col min="4621" max="4621" width="5" style="1" customWidth="1"/>
    <col min="4622" max="4622" width="4.6640625" style="1" customWidth="1"/>
    <col min="4623" max="4632" width="5" style="1" customWidth="1"/>
    <col min="4633" max="4633" width="5.1640625" style="1" customWidth="1"/>
    <col min="4634" max="4640" width="5" style="1" customWidth="1"/>
    <col min="4641" max="4641" width="8.33203125" style="1" customWidth="1"/>
    <col min="4642" max="4642" width="7.1640625" style="1" customWidth="1"/>
    <col min="4643" max="4643" width="6.1640625" style="1" customWidth="1"/>
    <col min="4644" max="4644" width="4.6640625" style="1" customWidth="1"/>
    <col min="4645" max="4645" width="4.5" style="1" bestFit="1" customWidth="1"/>
    <col min="4646" max="4648" width="3.83203125" style="1"/>
    <col min="4649" max="4652" width="6.5" style="1" bestFit="1" customWidth="1"/>
    <col min="4653" max="4864" width="3.83203125" style="1"/>
    <col min="4865" max="4865" width="8" style="1" customWidth="1"/>
    <col min="4866" max="4868" width="5" style="1" customWidth="1"/>
    <col min="4869" max="4869" width="4.83203125" style="1" customWidth="1"/>
    <col min="4870" max="4870" width="5" style="1" customWidth="1"/>
    <col min="4871" max="4871" width="4.83203125" style="1" customWidth="1"/>
    <col min="4872" max="4872" width="5" style="1" customWidth="1"/>
    <col min="4873" max="4873" width="4.83203125" style="1" customWidth="1"/>
    <col min="4874" max="4875" width="5" style="1" customWidth="1"/>
    <col min="4876" max="4876" width="5.1640625" style="1" customWidth="1"/>
    <col min="4877" max="4877" width="5" style="1" customWidth="1"/>
    <col min="4878" max="4878" width="4.6640625" style="1" customWidth="1"/>
    <col min="4879" max="4888" width="5" style="1" customWidth="1"/>
    <col min="4889" max="4889" width="5.1640625" style="1" customWidth="1"/>
    <col min="4890" max="4896" width="5" style="1" customWidth="1"/>
    <col min="4897" max="4897" width="8.33203125" style="1" customWidth="1"/>
    <col min="4898" max="4898" width="7.1640625" style="1" customWidth="1"/>
    <col min="4899" max="4899" width="6.1640625" style="1" customWidth="1"/>
    <col min="4900" max="4900" width="4.6640625" style="1" customWidth="1"/>
    <col min="4901" max="4901" width="4.5" style="1" bestFit="1" customWidth="1"/>
    <col min="4902" max="4904" width="3.83203125" style="1"/>
    <col min="4905" max="4908" width="6.5" style="1" bestFit="1" customWidth="1"/>
    <col min="4909" max="5120" width="3.83203125" style="1"/>
    <col min="5121" max="5121" width="8" style="1" customWidth="1"/>
    <col min="5122" max="5124" width="5" style="1" customWidth="1"/>
    <col min="5125" max="5125" width="4.83203125" style="1" customWidth="1"/>
    <col min="5126" max="5126" width="5" style="1" customWidth="1"/>
    <col min="5127" max="5127" width="4.83203125" style="1" customWidth="1"/>
    <col min="5128" max="5128" width="5" style="1" customWidth="1"/>
    <col min="5129" max="5129" width="4.83203125" style="1" customWidth="1"/>
    <col min="5130" max="5131" width="5" style="1" customWidth="1"/>
    <col min="5132" max="5132" width="5.1640625" style="1" customWidth="1"/>
    <col min="5133" max="5133" width="5" style="1" customWidth="1"/>
    <col min="5134" max="5134" width="4.6640625" style="1" customWidth="1"/>
    <col min="5135" max="5144" width="5" style="1" customWidth="1"/>
    <col min="5145" max="5145" width="5.1640625" style="1" customWidth="1"/>
    <col min="5146" max="5152" width="5" style="1" customWidth="1"/>
    <col min="5153" max="5153" width="8.33203125" style="1" customWidth="1"/>
    <col min="5154" max="5154" width="7.1640625" style="1" customWidth="1"/>
    <col min="5155" max="5155" width="6.1640625" style="1" customWidth="1"/>
    <col min="5156" max="5156" width="4.6640625" style="1" customWidth="1"/>
    <col min="5157" max="5157" width="4.5" style="1" bestFit="1" customWidth="1"/>
    <col min="5158" max="5160" width="3.83203125" style="1"/>
    <col min="5161" max="5164" width="6.5" style="1" bestFit="1" customWidth="1"/>
    <col min="5165" max="5376" width="3.83203125" style="1"/>
    <col min="5377" max="5377" width="8" style="1" customWidth="1"/>
    <col min="5378" max="5380" width="5" style="1" customWidth="1"/>
    <col min="5381" max="5381" width="4.83203125" style="1" customWidth="1"/>
    <col min="5382" max="5382" width="5" style="1" customWidth="1"/>
    <col min="5383" max="5383" width="4.83203125" style="1" customWidth="1"/>
    <col min="5384" max="5384" width="5" style="1" customWidth="1"/>
    <col min="5385" max="5385" width="4.83203125" style="1" customWidth="1"/>
    <col min="5386" max="5387" width="5" style="1" customWidth="1"/>
    <col min="5388" max="5388" width="5.1640625" style="1" customWidth="1"/>
    <col min="5389" max="5389" width="5" style="1" customWidth="1"/>
    <col min="5390" max="5390" width="4.6640625" style="1" customWidth="1"/>
    <col min="5391" max="5400" width="5" style="1" customWidth="1"/>
    <col min="5401" max="5401" width="5.1640625" style="1" customWidth="1"/>
    <col min="5402" max="5408" width="5" style="1" customWidth="1"/>
    <col min="5409" max="5409" width="8.33203125" style="1" customWidth="1"/>
    <col min="5410" max="5410" width="7.1640625" style="1" customWidth="1"/>
    <col min="5411" max="5411" width="6.1640625" style="1" customWidth="1"/>
    <col min="5412" max="5412" width="4.6640625" style="1" customWidth="1"/>
    <col min="5413" max="5413" width="4.5" style="1" bestFit="1" customWidth="1"/>
    <col min="5414" max="5416" width="3.83203125" style="1"/>
    <col min="5417" max="5420" width="6.5" style="1" bestFit="1" customWidth="1"/>
    <col min="5421" max="5632" width="3.83203125" style="1"/>
    <col min="5633" max="5633" width="8" style="1" customWidth="1"/>
    <col min="5634" max="5636" width="5" style="1" customWidth="1"/>
    <col min="5637" max="5637" width="4.83203125" style="1" customWidth="1"/>
    <col min="5638" max="5638" width="5" style="1" customWidth="1"/>
    <col min="5639" max="5639" width="4.83203125" style="1" customWidth="1"/>
    <col min="5640" max="5640" width="5" style="1" customWidth="1"/>
    <col min="5641" max="5641" width="4.83203125" style="1" customWidth="1"/>
    <col min="5642" max="5643" width="5" style="1" customWidth="1"/>
    <col min="5644" max="5644" width="5.1640625" style="1" customWidth="1"/>
    <col min="5645" max="5645" width="5" style="1" customWidth="1"/>
    <col min="5646" max="5646" width="4.6640625" style="1" customWidth="1"/>
    <col min="5647" max="5656" width="5" style="1" customWidth="1"/>
    <col min="5657" max="5657" width="5.1640625" style="1" customWidth="1"/>
    <col min="5658" max="5664" width="5" style="1" customWidth="1"/>
    <col min="5665" max="5665" width="8.33203125" style="1" customWidth="1"/>
    <col min="5666" max="5666" width="7.1640625" style="1" customWidth="1"/>
    <col min="5667" max="5667" width="6.1640625" style="1" customWidth="1"/>
    <col min="5668" max="5668" width="4.6640625" style="1" customWidth="1"/>
    <col min="5669" max="5669" width="4.5" style="1" bestFit="1" customWidth="1"/>
    <col min="5670" max="5672" width="3.83203125" style="1"/>
    <col min="5673" max="5676" width="6.5" style="1" bestFit="1" customWidth="1"/>
    <col min="5677" max="5888" width="3.83203125" style="1"/>
    <col min="5889" max="5889" width="8" style="1" customWidth="1"/>
    <col min="5890" max="5892" width="5" style="1" customWidth="1"/>
    <col min="5893" max="5893" width="4.83203125" style="1" customWidth="1"/>
    <col min="5894" max="5894" width="5" style="1" customWidth="1"/>
    <col min="5895" max="5895" width="4.83203125" style="1" customWidth="1"/>
    <col min="5896" max="5896" width="5" style="1" customWidth="1"/>
    <col min="5897" max="5897" width="4.83203125" style="1" customWidth="1"/>
    <col min="5898" max="5899" width="5" style="1" customWidth="1"/>
    <col min="5900" max="5900" width="5.1640625" style="1" customWidth="1"/>
    <col min="5901" max="5901" width="5" style="1" customWidth="1"/>
    <col min="5902" max="5902" width="4.6640625" style="1" customWidth="1"/>
    <col min="5903" max="5912" width="5" style="1" customWidth="1"/>
    <col min="5913" max="5913" width="5.1640625" style="1" customWidth="1"/>
    <col min="5914" max="5920" width="5" style="1" customWidth="1"/>
    <col min="5921" max="5921" width="8.33203125" style="1" customWidth="1"/>
    <col min="5922" max="5922" width="7.1640625" style="1" customWidth="1"/>
    <col min="5923" max="5923" width="6.1640625" style="1" customWidth="1"/>
    <col min="5924" max="5924" width="4.6640625" style="1" customWidth="1"/>
    <col min="5925" max="5925" width="4.5" style="1" bestFit="1" customWidth="1"/>
    <col min="5926" max="5928" width="3.83203125" style="1"/>
    <col min="5929" max="5932" width="6.5" style="1" bestFit="1" customWidth="1"/>
    <col min="5933" max="6144" width="3.83203125" style="1"/>
    <col min="6145" max="6145" width="8" style="1" customWidth="1"/>
    <col min="6146" max="6148" width="5" style="1" customWidth="1"/>
    <col min="6149" max="6149" width="4.83203125" style="1" customWidth="1"/>
    <col min="6150" max="6150" width="5" style="1" customWidth="1"/>
    <col min="6151" max="6151" width="4.83203125" style="1" customWidth="1"/>
    <col min="6152" max="6152" width="5" style="1" customWidth="1"/>
    <col min="6153" max="6153" width="4.83203125" style="1" customWidth="1"/>
    <col min="6154" max="6155" width="5" style="1" customWidth="1"/>
    <col min="6156" max="6156" width="5.1640625" style="1" customWidth="1"/>
    <col min="6157" max="6157" width="5" style="1" customWidth="1"/>
    <col min="6158" max="6158" width="4.6640625" style="1" customWidth="1"/>
    <col min="6159" max="6168" width="5" style="1" customWidth="1"/>
    <col min="6169" max="6169" width="5.1640625" style="1" customWidth="1"/>
    <col min="6170" max="6176" width="5" style="1" customWidth="1"/>
    <col min="6177" max="6177" width="8.33203125" style="1" customWidth="1"/>
    <col min="6178" max="6178" width="7.1640625" style="1" customWidth="1"/>
    <col min="6179" max="6179" width="6.1640625" style="1" customWidth="1"/>
    <col min="6180" max="6180" width="4.6640625" style="1" customWidth="1"/>
    <col min="6181" max="6181" width="4.5" style="1" bestFit="1" customWidth="1"/>
    <col min="6182" max="6184" width="3.83203125" style="1"/>
    <col min="6185" max="6188" width="6.5" style="1" bestFit="1" customWidth="1"/>
    <col min="6189" max="6400" width="3.83203125" style="1"/>
    <col min="6401" max="6401" width="8" style="1" customWidth="1"/>
    <col min="6402" max="6404" width="5" style="1" customWidth="1"/>
    <col min="6405" max="6405" width="4.83203125" style="1" customWidth="1"/>
    <col min="6406" max="6406" width="5" style="1" customWidth="1"/>
    <col min="6407" max="6407" width="4.83203125" style="1" customWidth="1"/>
    <col min="6408" max="6408" width="5" style="1" customWidth="1"/>
    <col min="6409" max="6409" width="4.83203125" style="1" customWidth="1"/>
    <col min="6410" max="6411" width="5" style="1" customWidth="1"/>
    <col min="6412" max="6412" width="5.1640625" style="1" customWidth="1"/>
    <col min="6413" max="6413" width="5" style="1" customWidth="1"/>
    <col min="6414" max="6414" width="4.6640625" style="1" customWidth="1"/>
    <col min="6415" max="6424" width="5" style="1" customWidth="1"/>
    <col min="6425" max="6425" width="5.1640625" style="1" customWidth="1"/>
    <col min="6426" max="6432" width="5" style="1" customWidth="1"/>
    <col min="6433" max="6433" width="8.33203125" style="1" customWidth="1"/>
    <col min="6434" max="6434" width="7.1640625" style="1" customWidth="1"/>
    <col min="6435" max="6435" width="6.1640625" style="1" customWidth="1"/>
    <col min="6436" max="6436" width="4.6640625" style="1" customWidth="1"/>
    <col min="6437" max="6437" width="4.5" style="1" bestFit="1" customWidth="1"/>
    <col min="6438" max="6440" width="3.83203125" style="1"/>
    <col min="6441" max="6444" width="6.5" style="1" bestFit="1" customWidth="1"/>
    <col min="6445" max="6656" width="3.83203125" style="1"/>
    <col min="6657" max="6657" width="8" style="1" customWidth="1"/>
    <col min="6658" max="6660" width="5" style="1" customWidth="1"/>
    <col min="6661" max="6661" width="4.83203125" style="1" customWidth="1"/>
    <col min="6662" max="6662" width="5" style="1" customWidth="1"/>
    <col min="6663" max="6663" width="4.83203125" style="1" customWidth="1"/>
    <col min="6664" max="6664" width="5" style="1" customWidth="1"/>
    <col min="6665" max="6665" width="4.83203125" style="1" customWidth="1"/>
    <col min="6666" max="6667" width="5" style="1" customWidth="1"/>
    <col min="6668" max="6668" width="5.1640625" style="1" customWidth="1"/>
    <col min="6669" max="6669" width="5" style="1" customWidth="1"/>
    <col min="6670" max="6670" width="4.6640625" style="1" customWidth="1"/>
    <col min="6671" max="6680" width="5" style="1" customWidth="1"/>
    <col min="6681" max="6681" width="5.1640625" style="1" customWidth="1"/>
    <col min="6682" max="6688" width="5" style="1" customWidth="1"/>
    <col min="6689" max="6689" width="8.33203125" style="1" customWidth="1"/>
    <col min="6690" max="6690" width="7.1640625" style="1" customWidth="1"/>
    <col min="6691" max="6691" width="6.1640625" style="1" customWidth="1"/>
    <col min="6692" max="6692" width="4.6640625" style="1" customWidth="1"/>
    <col min="6693" max="6693" width="4.5" style="1" bestFit="1" customWidth="1"/>
    <col min="6694" max="6696" width="3.83203125" style="1"/>
    <col min="6697" max="6700" width="6.5" style="1" bestFit="1" customWidth="1"/>
    <col min="6701" max="6912" width="3.83203125" style="1"/>
    <col min="6913" max="6913" width="8" style="1" customWidth="1"/>
    <col min="6914" max="6916" width="5" style="1" customWidth="1"/>
    <col min="6917" max="6917" width="4.83203125" style="1" customWidth="1"/>
    <col min="6918" max="6918" width="5" style="1" customWidth="1"/>
    <col min="6919" max="6919" width="4.83203125" style="1" customWidth="1"/>
    <col min="6920" max="6920" width="5" style="1" customWidth="1"/>
    <col min="6921" max="6921" width="4.83203125" style="1" customWidth="1"/>
    <col min="6922" max="6923" width="5" style="1" customWidth="1"/>
    <col min="6924" max="6924" width="5.1640625" style="1" customWidth="1"/>
    <col min="6925" max="6925" width="5" style="1" customWidth="1"/>
    <col min="6926" max="6926" width="4.6640625" style="1" customWidth="1"/>
    <col min="6927" max="6936" width="5" style="1" customWidth="1"/>
    <col min="6937" max="6937" width="5.1640625" style="1" customWidth="1"/>
    <col min="6938" max="6944" width="5" style="1" customWidth="1"/>
    <col min="6945" max="6945" width="8.33203125" style="1" customWidth="1"/>
    <col min="6946" max="6946" width="7.1640625" style="1" customWidth="1"/>
    <col min="6947" max="6947" width="6.1640625" style="1" customWidth="1"/>
    <col min="6948" max="6948" width="4.6640625" style="1" customWidth="1"/>
    <col min="6949" max="6949" width="4.5" style="1" bestFit="1" customWidth="1"/>
    <col min="6950" max="6952" width="3.83203125" style="1"/>
    <col min="6953" max="6956" width="6.5" style="1" bestFit="1" customWidth="1"/>
    <col min="6957" max="7168" width="3.83203125" style="1"/>
    <col min="7169" max="7169" width="8" style="1" customWidth="1"/>
    <col min="7170" max="7172" width="5" style="1" customWidth="1"/>
    <col min="7173" max="7173" width="4.83203125" style="1" customWidth="1"/>
    <col min="7174" max="7174" width="5" style="1" customWidth="1"/>
    <col min="7175" max="7175" width="4.83203125" style="1" customWidth="1"/>
    <col min="7176" max="7176" width="5" style="1" customWidth="1"/>
    <col min="7177" max="7177" width="4.83203125" style="1" customWidth="1"/>
    <col min="7178" max="7179" width="5" style="1" customWidth="1"/>
    <col min="7180" max="7180" width="5.1640625" style="1" customWidth="1"/>
    <col min="7181" max="7181" width="5" style="1" customWidth="1"/>
    <col min="7182" max="7182" width="4.6640625" style="1" customWidth="1"/>
    <col min="7183" max="7192" width="5" style="1" customWidth="1"/>
    <col min="7193" max="7193" width="5.1640625" style="1" customWidth="1"/>
    <col min="7194" max="7200" width="5" style="1" customWidth="1"/>
    <col min="7201" max="7201" width="8.33203125" style="1" customWidth="1"/>
    <col min="7202" max="7202" width="7.1640625" style="1" customWidth="1"/>
    <col min="7203" max="7203" width="6.1640625" style="1" customWidth="1"/>
    <col min="7204" max="7204" width="4.6640625" style="1" customWidth="1"/>
    <col min="7205" max="7205" width="4.5" style="1" bestFit="1" customWidth="1"/>
    <col min="7206" max="7208" width="3.83203125" style="1"/>
    <col min="7209" max="7212" width="6.5" style="1" bestFit="1" customWidth="1"/>
    <col min="7213" max="7424" width="3.83203125" style="1"/>
    <col min="7425" max="7425" width="8" style="1" customWidth="1"/>
    <col min="7426" max="7428" width="5" style="1" customWidth="1"/>
    <col min="7429" max="7429" width="4.83203125" style="1" customWidth="1"/>
    <col min="7430" max="7430" width="5" style="1" customWidth="1"/>
    <col min="7431" max="7431" width="4.83203125" style="1" customWidth="1"/>
    <col min="7432" max="7432" width="5" style="1" customWidth="1"/>
    <col min="7433" max="7433" width="4.83203125" style="1" customWidth="1"/>
    <col min="7434" max="7435" width="5" style="1" customWidth="1"/>
    <col min="7436" max="7436" width="5.1640625" style="1" customWidth="1"/>
    <col min="7437" max="7437" width="5" style="1" customWidth="1"/>
    <col min="7438" max="7438" width="4.6640625" style="1" customWidth="1"/>
    <col min="7439" max="7448" width="5" style="1" customWidth="1"/>
    <col min="7449" max="7449" width="5.1640625" style="1" customWidth="1"/>
    <col min="7450" max="7456" width="5" style="1" customWidth="1"/>
    <col min="7457" max="7457" width="8.33203125" style="1" customWidth="1"/>
    <col min="7458" max="7458" width="7.1640625" style="1" customWidth="1"/>
    <col min="7459" max="7459" width="6.1640625" style="1" customWidth="1"/>
    <col min="7460" max="7460" width="4.6640625" style="1" customWidth="1"/>
    <col min="7461" max="7461" width="4.5" style="1" bestFit="1" customWidth="1"/>
    <col min="7462" max="7464" width="3.83203125" style="1"/>
    <col min="7465" max="7468" width="6.5" style="1" bestFit="1" customWidth="1"/>
    <col min="7469" max="7680" width="3.83203125" style="1"/>
    <col min="7681" max="7681" width="8" style="1" customWidth="1"/>
    <col min="7682" max="7684" width="5" style="1" customWidth="1"/>
    <col min="7685" max="7685" width="4.83203125" style="1" customWidth="1"/>
    <col min="7686" max="7686" width="5" style="1" customWidth="1"/>
    <col min="7687" max="7687" width="4.83203125" style="1" customWidth="1"/>
    <col min="7688" max="7688" width="5" style="1" customWidth="1"/>
    <col min="7689" max="7689" width="4.83203125" style="1" customWidth="1"/>
    <col min="7690" max="7691" width="5" style="1" customWidth="1"/>
    <col min="7692" max="7692" width="5.1640625" style="1" customWidth="1"/>
    <col min="7693" max="7693" width="5" style="1" customWidth="1"/>
    <col min="7694" max="7694" width="4.6640625" style="1" customWidth="1"/>
    <col min="7695" max="7704" width="5" style="1" customWidth="1"/>
    <col min="7705" max="7705" width="5.1640625" style="1" customWidth="1"/>
    <col min="7706" max="7712" width="5" style="1" customWidth="1"/>
    <col min="7713" max="7713" width="8.33203125" style="1" customWidth="1"/>
    <col min="7714" max="7714" width="7.1640625" style="1" customWidth="1"/>
    <col min="7715" max="7715" width="6.1640625" style="1" customWidth="1"/>
    <col min="7716" max="7716" width="4.6640625" style="1" customWidth="1"/>
    <col min="7717" max="7717" width="4.5" style="1" bestFit="1" customWidth="1"/>
    <col min="7718" max="7720" width="3.83203125" style="1"/>
    <col min="7721" max="7724" width="6.5" style="1" bestFit="1" customWidth="1"/>
    <col min="7725" max="7936" width="3.83203125" style="1"/>
    <col min="7937" max="7937" width="8" style="1" customWidth="1"/>
    <col min="7938" max="7940" width="5" style="1" customWidth="1"/>
    <col min="7941" max="7941" width="4.83203125" style="1" customWidth="1"/>
    <col min="7942" max="7942" width="5" style="1" customWidth="1"/>
    <col min="7943" max="7943" width="4.83203125" style="1" customWidth="1"/>
    <col min="7944" max="7944" width="5" style="1" customWidth="1"/>
    <col min="7945" max="7945" width="4.83203125" style="1" customWidth="1"/>
    <col min="7946" max="7947" width="5" style="1" customWidth="1"/>
    <col min="7948" max="7948" width="5.1640625" style="1" customWidth="1"/>
    <col min="7949" max="7949" width="5" style="1" customWidth="1"/>
    <col min="7950" max="7950" width="4.6640625" style="1" customWidth="1"/>
    <col min="7951" max="7960" width="5" style="1" customWidth="1"/>
    <col min="7961" max="7961" width="5.1640625" style="1" customWidth="1"/>
    <col min="7962" max="7968" width="5" style="1" customWidth="1"/>
    <col min="7969" max="7969" width="8.33203125" style="1" customWidth="1"/>
    <col min="7970" max="7970" width="7.1640625" style="1" customWidth="1"/>
    <col min="7971" max="7971" width="6.1640625" style="1" customWidth="1"/>
    <col min="7972" max="7972" width="4.6640625" style="1" customWidth="1"/>
    <col min="7973" max="7973" width="4.5" style="1" bestFit="1" customWidth="1"/>
    <col min="7974" max="7976" width="3.83203125" style="1"/>
    <col min="7977" max="7980" width="6.5" style="1" bestFit="1" customWidth="1"/>
    <col min="7981" max="8192" width="3.83203125" style="1"/>
    <col min="8193" max="8193" width="8" style="1" customWidth="1"/>
    <col min="8194" max="8196" width="5" style="1" customWidth="1"/>
    <col min="8197" max="8197" width="4.83203125" style="1" customWidth="1"/>
    <col min="8198" max="8198" width="5" style="1" customWidth="1"/>
    <col min="8199" max="8199" width="4.83203125" style="1" customWidth="1"/>
    <col min="8200" max="8200" width="5" style="1" customWidth="1"/>
    <col min="8201" max="8201" width="4.83203125" style="1" customWidth="1"/>
    <col min="8202" max="8203" width="5" style="1" customWidth="1"/>
    <col min="8204" max="8204" width="5.1640625" style="1" customWidth="1"/>
    <col min="8205" max="8205" width="5" style="1" customWidth="1"/>
    <col min="8206" max="8206" width="4.6640625" style="1" customWidth="1"/>
    <col min="8207" max="8216" width="5" style="1" customWidth="1"/>
    <col min="8217" max="8217" width="5.1640625" style="1" customWidth="1"/>
    <col min="8218" max="8224" width="5" style="1" customWidth="1"/>
    <col min="8225" max="8225" width="8.33203125" style="1" customWidth="1"/>
    <col min="8226" max="8226" width="7.1640625" style="1" customWidth="1"/>
    <col min="8227" max="8227" width="6.1640625" style="1" customWidth="1"/>
    <col min="8228" max="8228" width="4.6640625" style="1" customWidth="1"/>
    <col min="8229" max="8229" width="4.5" style="1" bestFit="1" customWidth="1"/>
    <col min="8230" max="8232" width="3.83203125" style="1"/>
    <col min="8233" max="8236" width="6.5" style="1" bestFit="1" customWidth="1"/>
    <col min="8237" max="8448" width="3.83203125" style="1"/>
    <col min="8449" max="8449" width="8" style="1" customWidth="1"/>
    <col min="8450" max="8452" width="5" style="1" customWidth="1"/>
    <col min="8453" max="8453" width="4.83203125" style="1" customWidth="1"/>
    <col min="8454" max="8454" width="5" style="1" customWidth="1"/>
    <col min="8455" max="8455" width="4.83203125" style="1" customWidth="1"/>
    <col min="8456" max="8456" width="5" style="1" customWidth="1"/>
    <col min="8457" max="8457" width="4.83203125" style="1" customWidth="1"/>
    <col min="8458" max="8459" width="5" style="1" customWidth="1"/>
    <col min="8460" max="8460" width="5.1640625" style="1" customWidth="1"/>
    <col min="8461" max="8461" width="5" style="1" customWidth="1"/>
    <col min="8462" max="8462" width="4.6640625" style="1" customWidth="1"/>
    <col min="8463" max="8472" width="5" style="1" customWidth="1"/>
    <col min="8473" max="8473" width="5.1640625" style="1" customWidth="1"/>
    <col min="8474" max="8480" width="5" style="1" customWidth="1"/>
    <col min="8481" max="8481" width="8.33203125" style="1" customWidth="1"/>
    <col min="8482" max="8482" width="7.1640625" style="1" customWidth="1"/>
    <col min="8483" max="8483" width="6.1640625" style="1" customWidth="1"/>
    <col min="8484" max="8484" width="4.6640625" style="1" customWidth="1"/>
    <col min="8485" max="8485" width="4.5" style="1" bestFit="1" customWidth="1"/>
    <col min="8486" max="8488" width="3.83203125" style="1"/>
    <col min="8489" max="8492" width="6.5" style="1" bestFit="1" customWidth="1"/>
    <col min="8493" max="8704" width="3.83203125" style="1"/>
    <col min="8705" max="8705" width="8" style="1" customWidth="1"/>
    <col min="8706" max="8708" width="5" style="1" customWidth="1"/>
    <col min="8709" max="8709" width="4.83203125" style="1" customWidth="1"/>
    <col min="8710" max="8710" width="5" style="1" customWidth="1"/>
    <col min="8711" max="8711" width="4.83203125" style="1" customWidth="1"/>
    <col min="8712" max="8712" width="5" style="1" customWidth="1"/>
    <col min="8713" max="8713" width="4.83203125" style="1" customWidth="1"/>
    <col min="8714" max="8715" width="5" style="1" customWidth="1"/>
    <col min="8716" max="8716" width="5.1640625" style="1" customWidth="1"/>
    <col min="8717" max="8717" width="5" style="1" customWidth="1"/>
    <col min="8718" max="8718" width="4.6640625" style="1" customWidth="1"/>
    <col min="8719" max="8728" width="5" style="1" customWidth="1"/>
    <col min="8729" max="8729" width="5.1640625" style="1" customWidth="1"/>
    <col min="8730" max="8736" width="5" style="1" customWidth="1"/>
    <col min="8737" max="8737" width="8.33203125" style="1" customWidth="1"/>
    <col min="8738" max="8738" width="7.1640625" style="1" customWidth="1"/>
    <col min="8739" max="8739" width="6.1640625" style="1" customWidth="1"/>
    <col min="8740" max="8740" width="4.6640625" style="1" customWidth="1"/>
    <col min="8741" max="8741" width="4.5" style="1" bestFit="1" customWidth="1"/>
    <col min="8742" max="8744" width="3.83203125" style="1"/>
    <col min="8745" max="8748" width="6.5" style="1" bestFit="1" customWidth="1"/>
    <col min="8749" max="8960" width="3.83203125" style="1"/>
    <col min="8961" max="8961" width="8" style="1" customWidth="1"/>
    <col min="8962" max="8964" width="5" style="1" customWidth="1"/>
    <col min="8965" max="8965" width="4.83203125" style="1" customWidth="1"/>
    <col min="8966" max="8966" width="5" style="1" customWidth="1"/>
    <col min="8967" max="8967" width="4.83203125" style="1" customWidth="1"/>
    <col min="8968" max="8968" width="5" style="1" customWidth="1"/>
    <col min="8969" max="8969" width="4.83203125" style="1" customWidth="1"/>
    <col min="8970" max="8971" width="5" style="1" customWidth="1"/>
    <col min="8972" max="8972" width="5.1640625" style="1" customWidth="1"/>
    <col min="8973" max="8973" width="5" style="1" customWidth="1"/>
    <col min="8974" max="8974" width="4.6640625" style="1" customWidth="1"/>
    <col min="8975" max="8984" width="5" style="1" customWidth="1"/>
    <col min="8985" max="8985" width="5.1640625" style="1" customWidth="1"/>
    <col min="8986" max="8992" width="5" style="1" customWidth="1"/>
    <col min="8993" max="8993" width="8.33203125" style="1" customWidth="1"/>
    <col min="8994" max="8994" width="7.1640625" style="1" customWidth="1"/>
    <col min="8995" max="8995" width="6.1640625" style="1" customWidth="1"/>
    <col min="8996" max="8996" width="4.6640625" style="1" customWidth="1"/>
    <col min="8997" max="8997" width="4.5" style="1" bestFit="1" customWidth="1"/>
    <col min="8998" max="9000" width="3.83203125" style="1"/>
    <col min="9001" max="9004" width="6.5" style="1" bestFit="1" customWidth="1"/>
    <col min="9005" max="9216" width="3.83203125" style="1"/>
    <col min="9217" max="9217" width="8" style="1" customWidth="1"/>
    <col min="9218" max="9220" width="5" style="1" customWidth="1"/>
    <col min="9221" max="9221" width="4.83203125" style="1" customWidth="1"/>
    <col min="9222" max="9222" width="5" style="1" customWidth="1"/>
    <col min="9223" max="9223" width="4.83203125" style="1" customWidth="1"/>
    <col min="9224" max="9224" width="5" style="1" customWidth="1"/>
    <col min="9225" max="9225" width="4.83203125" style="1" customWidth="1"/>
    <col min="9226" max="9227" width="5" style="1" customWidth="1"/>
    <col min="9228" max="9228" width="5.1640625" style="1" customWidth="1"/>
    <col min="9229" max="9229" width="5" style="1" customWidth="1"/>
    <col min="9230" max="9230" width="4.6640625" style="1" customWidth="1"/>
    <col min="9231" max="9240" width="5" style="1" customWidth="1"/>
    <col min="9241" max="9241" width="5.1640625" style="1" customWidth="1"/>
    <col min="9242" max="9248" width="5" style="1" customWidth="1"/>
    <col min="9249" max="9249" width="8.33203125" style="1" customWidth="1"/>
    <col min="9250" max="9250" width="7.1640625" style="1" customWidth="1"/>
    <col min="9251" max="9251" width="6.1640625" style="1" customWidth="1"/>
    <col min="9252" max="9252" width="4.6640625" style="1" customWidth="1"/>
    <col min="9253" max="9253" width="4.5" style="1" bestFit="1" customWidth="1"/>
    <col min="9254" max="9256" width="3.83203125" style="1"/>
    <col min="9257" max="9260" width="6.5" style="1" bestFit="1" customWidth="1"/>
    <col min="9261" max="9472" width="3.83203125" style="1"/>
    <col min="9473" max="9473" width="8" style="1" customWidth="1"/>
    <col min="9474" max="9476" width="5" style="1" customWidth="1"/>
    <col min="9477" max="9477" width="4.83203125" style="1" customWidth="1"/>
    <col min="9478" max="9478" width="5" style="1" customWidth="1"/>
    <col min="9479" max="9479" width="4.83203125" style="1" customWidth="1"/>
    <col min="9480" max="9480" width="5" style="1" customWidth="1"/>
    <col min="9481" max="9481" width="4.83203125" style="1" customWidth="1"/>
    <col min="9482" max="9483" width="5" style="1" customWidth="1"/>
    <col min="9484" max="9484" width="5.1640625" style="1" customWidth="1"/>
    <col min="9485" max="9485" width="5" style="1" customWidth="1"/>
    <col min="9486" max="9486" width="4.6640625" style="1" customWidth="1"/>
    <col min="9487" max="9496" width="5" style="1" customWidth="1"/>
    <col min="9497" max="9497" width="5.1640625" style="1" customWidth="1"/>
    <col min="9498" max="9504" width="5" style="1" customWidth="1"/>
    <col min="9505" max="9505" width="8.33203125" style="1" customWidth="1"/>
    <col min="9506" max="9506" width="7.1640625" style="1" customWidth="1"/>
    <col min="9507" max="9507" width="6.1640625" style="1" customWidth="1"/>
    <col min="9508" max="9508" width="4.6640625" style="1" customWidth="1"/>
    <col min="9509" max="9509" width="4.5" style="1" bestFit="1" customWidth="1"/>
    <col min="9510" max="9512" width="3.83203125" style="1"/>
    <col min="9513" max="9516" width="6.5" style="1" bestFit="1" customWidth="1"/>
    <col min="9517" max="9728" width="3.83203125" style="1"/>
    <col min="9729" max="9729" width="8" style="1" customWidth="1"/>
    <col min="9730" max="9732" width="5" style="1" customWidth="1"/>
    <col min="9733" max="9733" width="4.83203125" style="1" customWidth="1"/>
    <col min="9734" max="9734" width="5" style="1" customWidth="1"/>
    <col min="9735" max="9735" width="4.83203125" style="1" customWidth="1"/>
    <col min="9736" max="9736" width="5" style="1" customWidth="1"/>
    <col min="9737" max="9737" width="4.83203125" style="1" customWidth="1"/>
    <col min="9738" max="9739" width="5" style="1" customWidth="1"/>
    <col min="9740" max="9740" width="5.1640625" style="1" customWidth="1"/>
    <col min="9741" max="9741" width="5" style="1" customWidth="1"/>
    <col min="9742" max="9742" width="4.6640625" style="1" customWidth="1"/>
    <col min="9743" max="9752" width="5" style="1" customWidth="1"/>
    <col min="9753" max="9753" width="5.1640625" style="1" customWidth="1"/>
    <col min="9754" max="9760" width="5" style="1" customWidth="1"/>
    <col min="9761" max="9761" width="8.33203125" style="1" customWidth="1"/>
    <col min="9762" max="9762" width="7.1640625" style="1" customWidth="1"/>
    <col min="9763" max="9763" width="6.1640625" style="1" customWidth="1"/>
    <col min="9764" max="9764" width="4.6640625" style="1" customWidth="1"/>
    <col min="9765" max="9765" width="4.5" style="1" bestFit="1" customWidth="1"/>
    <col min="9766" max="9768" width="3.83203125" style="1"/>
    <col min="9769" max="9772" width="6.5" style="1" bestFit="1" customWidth="1"/>
    <col min="9773" max="9984" width="3.83203125" style="1"/>
    <col min="9985" max="9985" width="8" style="1" customWidth="1"/>
    <col min="9986" max="9988" width="5" style="1" customWidth="1"/>
    <col min="9989" max="9989" width="4.83203125" style="1" customWidth="1"/>
    <col min="9990" max="9990" width="5" style="1" customWidth="1"/>
    <col min="9991" max="9991" width="4.83203125" style="1" customWidth="1"/>
    <col min="9992" max="9992" width="5" style="1" customWidth="1"/>
    <col min="9993" max="9993" width="4.83203125" style="1" customWidth="1"/>
    <col min="9994" max="9995" width="5" style="1" customWidth="1"/>
    <col min="9996" max="9996" width="5.1640625" style="1" customWidth="1"/>
    <col min="9997" max="9997" width="5" style="1" customWidth="1"/>
    <col min="9998" max="9998" width="4.6640625" style="1" customWidth="1"/>
    <col min="9999" max="10008" width="5" style="1" customWidth="1"/>
    <col min="10009" max="10009" width="5.1640625" style="1" customWidth="1"/>
    <col min="10010" max="10016" width="5" style="1" customWidth="1"/>
    <col min="10017" max="10017" width="8.33203125" style="1" customWidth="1"/>
    <col min="10018" max="10018" width="7.1640625" style="1" customWidth="1"/>
    <col min="10019" max="10019" width="6.1640625" style="1" customWidth="1"/>
    <col min="10020" max="10020" width="4.6640625" style="1" customWidth="1"/>
    <col min="10021" max="10021" width="4.5" style="1" bestFit="1" customWidth="1"/>
    <col min="10022" max="10024" width="3.83203125" style="1"/>
    <col min="10025" max="10028" width="6.5" style="1" bestFit="1" customWidth="1"/>
    <col min="10029" max="10240" width="3.83203125" style="1"/>
    <col min="10241" max="10241" width="8" style="1" customWidth="1"/>
    <col min="10242" max="10244" width="5" style="1" customWidth="1"/>
    <col min="10245" max="10245" width="4.83203125" style="1" customWidth="1"/>
    <col min="10246" max="10246" width="5" style="1" customWidth="1"/>
    <col min="10247" max="10247" width="4.83203125" style="1" customWidth="1"/>
    <col min="10248" max="10248" width="5" style="1" customWidth="1"/>
    <col min="10249" max="10249" width="4.83203125" style="1" customWidth="1"/>
    <col min="10250" max="10251" width="5" style="1" customWidth="1"/>
    <col min="10252" max="10252" width="5.1640625" style="1" customWidth="1"/>
    <col min="10253" max="10253" width="5" style="1" customWidth="1"/>
    <col min="10254" max="10254" width="4.6640625" style="1" customWidth="1"/>
    <col min="10255" max="10264" width="5" style="1" customWidth="1"/>
    <col min="10265" max="10265" width="5.1640625" style="1" customWidth="1"/>
    <col min="10266" max="10272" width="5" style="1" customWidth="1"/>
    <col min="10273" max="10273" width="8.33203125" style="1" customWidth="1"/>
    <col min="10274" max="10274" width="7.1640625" style="1" customWidth="1"/>
    <col min="10275" max="10275" width="6.1640625" style="1" customWidth="1"/>
    <col min="10276" max="10276" width="4.6640625" style="1" customWidth="1"/>
    <col min="10277" max="10277" width="4.5" style="1" bestFit="1" customWidth="1"/>
    <col min="10278" max="10280" width="3.83203125" style="1"/>
    <col min="10281" max="10284" width="6.5" style="1" bestFit="1" customWidth="1"/>
    <col min="10285" max="10496" width="3.83203125" style="1"/>
    <col min="10497" max="10497" width="8" style="1" customWidth="1"/>
    <col min="10498" max="10500" width="5" style="1" customWidth="1"/>
    <col min="10501" max="10501" width="4.83203125" style="1" customWidth="1"/>
    <col min="10502" max="10502" width="5" style="1" customWidth="1"/>
    <col min="10503" max="10503" width="4.83203125" style="1" customWidth="1"/>
    <col min="10504" max="10504" width="5" style="1" customWidth="1"/>
    <col min="10505" max="10505" width="4.83203125" style="1" customWidth="1"/>
    <col min="10506" max="10507" width="5" style="1" customWidth="1"/>
    <col min="10508" max="10508" width="5.1640625" style="1" customWidth="1"/>
    <col min="10509" max="10509" width="5" style="1" customWidth="1"/>
    <col min="10510" max="10510" width="4.6640625" style="1" customWidth="1"/>
    <col min="10511" max="10520" width="5" style="1" customWidth="1"/>
    <col min="10521" max="10521" width="5.1640625" style="1" customWidth="1"/>
    <col min="10522" max="10528" width="5" style="1" customWidth="1"/>
    <col min="10529" max="10529" width="8.33203125" style="1" customWidth="1"/>
    <col min="10530" max="10530" width="7.1640625" style="1" customWidth="1"/>
    <col min="10531" max="10531" width="6.1640625" style="1" customWidth="1"/>
    <col min="10532" max="10532" width="4.6640625" style="1" customWidth="1"/>
    <col min="10533" max="10533" width="4.5" style="1" bestFit="1" customWidth="1"/>
    <col min="10534" max="10536" width="3.83203125" style="1"/>
    <col min="10537" max="10540" width="6.5" style="1" bestFit="1" customWidth="1"/>
    <col min="10541" max="10752" width="3.83203125" style="1"/>
    <col min="10753" max="10753" width="8" style="1" customWidth="1"/>
    <col min="10754" max="10756" width="5" style="1" customWidth="1"/>
    <col min="10757" max="10757" width="4.83203125" style="1" customWidth="1"/>
    <col min="10758" max="10758" width="5" style="1" customWidth="1"/>
    <col min="10759" max="10759" width="4.83203125" style="1" customWidth="1"/>
    <col min="10760" max="10760" width="5" style="1" customWidth="1"/>
    <col min="10761" max="10761" width="4.83203125" style="1" customWidth="1"/>
    <col min="10762" max="10763" width="5" style="1" customWidth="1"/>
    <col min="10764" max="10764" width="5.1640625" style="1" customWidth="1"/>
    <col min="10765" max="10765" width="5" style="1" customWidth="1"/>
    <col min="10766" max="10766" width="4.6640625" style="1" customWidth="1"/>
    <col min="10767" max="10776" width="5" style="1" customWidth="1"/>
    <col min="10777" max="10777" width="5.1640625" style="1" customWidth="1"/>
    <col min="10778" max="10784" width="5" style="1" customWidth="1"/>
    <col min="10785" max="10785" width="8.33203125" style="1" customWidth="1"/>
    <col min="10786" max="10786" width="7.1640625" style="1" customWidth="1"/>
    <col min="10787" max="10787" width="6.1640625" style="1" customWidth="1"/>
    <col min="10788" max="10788" width="4.6640625" style="1" customWidth="1"/>
    <col min="10789" max="10789" width="4.5" style="1" bestFit="1" customWidth="1"/>
    <col min="10790" max="10792" width="3.83203125" style="1"/>
    <col min="10793" max="10796" width="6.5" style="1" bestFit="1" customWidth="1"/>
    <col min="10797" max="11008" width="3.83203125" style="1"/>
    <col min="11009" max="11009" width="8" style="1" customWidth="1"/>
    <col min="11010" max="11012" width="5" style="1" customWidth="1"/>
    <col min="11013" max="11013" width="4.83203125" style="1" customWidth="1"/>
    <col min="11014" max="11014" width="5" style="1" customWidth="1"/>
    <col min="11015" max="11015" width="4.83203125" style="1" customWidth="1"/>
    <col min="11016" max="11016" width="5" style="1" customWidth="1"/>
    <col min="11017" max="11017" width="4.83203125" style="1" customWidth="1"/>
    <col min="11018" max="11019" width="5" style="1" customWidth="1"/>
    <col min="11020" max="11020" width="5.1640625" style="1" customWidth="1"/>
    <col min="11021" max="11021" width="5" style="1" customWidth="1"/>
    <col min="11022" max="11022" width="4.6640625" style="1" customWidth="1"/>
    <col min="11023" max="11032" width="5" style="1" customWidth="1"/>
    <col min="11033" max="11033" width="5.1640625" style="1" customWidth="1"/>
    <col min="11034" max="11040" width="5" style="1" customWidth="1"/>
    <col min="11041" max="11041" width="8.33203125" style="1" customWidth="1"/>
    <col min="11042" max="11042" width="7.1640625" style="1" customWidth="1"/>
    <col min="11043" max="11043" width="6.1640625" style="1" customWidth="1"/>
    <col min="11044" max="11044" width="4.6640625" style="1" customWidth="1"/>
    <col min="11045" max="11045" width="4.5" style="1" bestFit="1" customWidth="1"/>
    <col min="11046" max="11048" width="3.83203125" style="1"/>
    <col min="11049" max="11052" width="6.5" style="1" bestFit="1" customWidth="1"/>
    <col min="11053" max="11264" width="3.83203125" style="1"/>
    <col min="11265" max="11265" width="8" style="1" customWidth="1"/>
    <col min="11266" max="11268" width="5" style="1" customWidth="1"/>
    <col min="11269" max="11269" width="4.83203125" style="1" customWidth="1"/>
    <col min="11270" max="11270" width="5" style="1" customWidth="1"/>
    <col min="11271" max="11271" width="4.83203125" style="1" customWidth="1"/>
    <col min="11272" max="11272" width="5" style="1" customWidth="1"/>
    <col min="11273" max="11273" width="4.83203125" style="1" customWidth="1"/>
    <col min="11274" max="11275" width="5" style="1" customWidth="1"/>
    <col min="11276" max="11276" width="5.1640625" style="1" customWidth="1"/>
    <col min="11277" max="11277" width="5" style="1" customWidth="1"/>
    <col min="11278" max="11278" width="4.6640625" style="1" customWidth="1"/>
    <col min="11279" max="11288" width="5" style="1" customWidth="1"/>
    <col min="11289" max="11289" width="5.1640625" style="1" customWidth="1"/>
    <col min="11290" max="11296" width="5" style="1" customWidth="1"/>
    <col min="11297" max="11297" width="8.33203125" style="1" customWidth="1"/>
    <col min="11298" max="11298" width="7.1640625" style="1" customWidth="1"/>
    <col min="11299" max="11299" width="6.1640625" style="1" customWidth="1"/>
    <col min="11300" max="11300" width="4.6640625" style="1" customWidth="1"/>
    <col min="11301" max="11301" width="4.5" style="1" bestFit="1" customWidth="1"/>
    <col min="11302" max="11304" width="3.83203125" style="1"/>
    <col min="11305" max="11308" width="6.5" style="1" bestFit="1" customWidth="1"/>
    <col min="11309" max="11520" width="3.83203125" style="1"/>
    <col min="11521" max="11521" width="8" style="1" customWidth="1"/>
    <col min="11522" max="11524" width="5" style="1" customWidth="1"/>
    <col min="11525" max="11525" width="4.83203125" style="1" customWidth="1"/>
    <col min="11526" max="11526" width="5" style="1" customWidth="1"/>
    <col min="11527" max="11527" width="4.83203125" style="1" customWidth="1"/>
    <col min="11528" max="11528" width="5" style="1" customWidth="1"/>
    <col min="11529" max="11529" width="4.83203125" style="1" customWidth="1"/>
    <col min="11530" max="11531" width="5" style="1" customWidth="1"/>
    <col min="11532" max="11532" width="5.1640625" style="1" customWidth="1"/>
    <col min="11533" max="11533" width="5" style="1" customWidth="1"/>
    <col min="11534" max="11534" width="4.6640625" style="1" customWidth="1"/>
    <col min="11535" max="11544" width="5" style="1" customWidth="1"/>
    <col min="11545" max="11545" width="5.1640625" style="1" customWidth="1"/>
    <col min="11546" max="11552" width="5" style="1" customWidth="1"/>
    <col min="11553" max="11553" width="8.33203125" style="1" customWidth="1"/>
    <col min="11554" max="11554" width="7.1640625" style="1" customWidth="1"/>
    <col min="11555" max="11555" width="6.1640625" style="1" customWidth="1"/>
    <col min="11556" max="11556" width="4.6640625" style="1" customWidth="1"/>
    <col min="11557" max="11557" width="4.5" style="1" bestFit="1" customWidth="1"/>
    <col min="11558" max="11560" width="3.83203125" style="1"/>
    <col min="11561" max="11564" width="6.5" style="1" bestFit="1" customWidth="1"/>
    <col min="11565" max="11776" width="3.83203125" style="1"/>
    <col min="11777" max="11777" width="8" style="1" customWidth="1"/>
    <col min="11778" max="11780" width="5" style="1" customWidth="1"/>
    <col min="11781" max="11781" width="4.83203125" style="1" customWidth="1"/>
    <col min="11782" max="11782" width="5" style="1" customWidth="1"/>
    <col min="11783" max="11783" width="4.83203125" style="1" customWidth="1"/>
    <col min="11784" max="11784" width="5" style="1" customWidth="1"/>
    <col min="11785" max="11785" width="4.83203125" style="1" customWidth="1"/>
    <col min="11786" max="11787" width="5" style="1" customWidth="1"/>
    <col min="11788" max="11788" width="5.1640625" style="1" customWidth="1"/>
    <col min="11789" max="11789" width="5" style="1" customWidth="1"/>
    <col min="11790" max="11790" width="4.6640625" style="1" customWidth="1"/>
    <col min="11791" max="11800" width="5" style="1" customWidth="1"/>
    <col min="11801" max="11801" width="5.1640625" style="1" customWidth="1"/>
    <col min="11802" max="11808" width="5" style="1" customWidth="1"/>
    <col min="11809" max="11809" width="8.33203125" style="1" customWidth="1"/>
    <col min="11810" max="11810" width="7.1640625" style="1" customWidth="1"/>
    <col min="11811" max="11811" width="6.1640625" style="1" customWidth="1"/>
    <col min="11812" max="11812" width="4.6640625" style="1" customWidth="1"/>
    <col min="11813" max="11813" width="4.5" style="1" bestFit="1" customWidth="1"/>
    <col min="11814" max="11816" width="3.83203125" style="1"/>
    <col min="11817" max="11820" width="6.5" style="1" bestFit="1" customWidth="1"/>
    <col min="11821" max="12032" width="3.83203125" style="1"/>
    <col min="12033" max="12033" width="8" style="1" customWidth="1"/>
    <col min="12034" max="12036" width="5" style="1" customWidth="1"/>
    <col min="12037" max="12037" width="4.83203125" style="1" customWidth="1"/>
    <col min="12038" max="12038" width="5" style="1" customWidth="1"/>
    <col min="12039" max="12039" width="4.83203125" style="1" customWidth="1"/>
    <col min="12040" max="12040" width="5" style="1" customWidth="1"/>
    <col min="12041" max="12041" width="4.83203125" style="1" customWidth="1"/>
    <col min="12042" max="12043" width="5" style="1" customWidth="1"/>
    <col min="12044" max="12044" width="5.1640625" style="1" customWidth="1"/>
    <col min="12045" max="12045" width="5" style="1" customWidth="1"/>
    <col min="12046" max="12046" width="4.6640625" style="1" customWidth="1"/>
    <col min="12047" max="12056" width="5" style="1" customWidth="1"/>
    <col min="12057" max="12057" width="5.1640625" style="1" customWidth="1"/>
    <col min="12058" max="12064" width="5" style="1" customWidth="1"/>
    <col min="12065" max="12065" width="8.33203125" style="1" customWidth="1"/>
    <col min="12066" max="12066" width="7.1640625" style="1" customWidth="1"/>
    <col min="12067" max="12067" width="6.1640625" style="1" customWidth="1"/>
    <col min="12068" max="12068" width="4.6640625" style="1" customWidth="1"/>
    <col min="12069" max="12069" width="4.5" style="1" bestFit="1" customWidth="1"/>
    <col min="12070" max="12072" width="3.83203125" style="1"/>
    <col min="12073" max="12076" width="6.5" style="1" bestFit="1" customWidth="1"/>
    <col min="12077" max="12288" width="3.83203125" style="1"/>
    <col min="12289" max="12289" width="8" style="1" customWidth="1"/>
    <col min="12290" max="12292" width="5" style="1" customWidth="1"/>
    <col min="12293" max="12293" width="4.83203125" style="1" customWidth="1"/>
    <col min="12294" max="12294" width="5" style="1" customWidth="1"/>
    <col min="12295" max="12295" width="4.83203125" style="1" customWidth="1"/>
    <col min="12296" max="12296" width="5" style="1" customWidth="1"/>
    <col min="12297" max="12297" width="4.83203125" style="1" customWidth="1"/>
    <col min="12298" max="12299" width="5" style="1" customWidth="1"/>
    <col min="12300" max="12300" width="5.1640625" style="1" customWidth="1"/>
    <col min="12301" max="12301" width="5" style="1" customWidth="1"/>
    <col min="12302" max="12302" width="4.6640625" style="1" customWidth="1"/>
    <col min="12303" max="12312" width="5" style="1" customWidth="1"/>
    <col min="12313" max="12313" width="5.1640625" style="1" customWidth="1"/>
    <col min="12314" max="12320" width="5" style="1" customWidth="1"/>
    <col min="12321" max="12321" width="8.33203125" style="1" customWidth="1"/>
    <col min="12322" max="12322" width="7.1640625" style="1" customWidth="1"/>
    <col min="12323" max="12323" width="6.1640625" style="1" customWidth="1"/>
    <col min="12324" max="12324" width="4.6640625" style="1" customWidth="1"/>
    <col min="12325" max="12325" width="4.5" style="1" bestFit="1" customWidth="1"/>
    <col min="12326" max="12328" width="3.83203125" style="1"/>
    <col min="12329" max="12332" width="6.5" style="1" bestFit="1" customWidth="1"/>
    <col min="12333" max="12544" width="3.83203125" style="1"/>
    <col min="12545" max="12545" width="8" style="1" customWidth="1"/>
    <col min="12546" max="12548" width="5" style="1" customWidth="1"/>
    <col min="12549" max="12549" width="4.83203125" style="1" customWidth="1"/>
    <col min="12550" max="12550" width="5" style="1" customWidth="1"/>
    <col min="12551" max="12551" width="4.83203125" style="1" customWidth="1"/>
    <col min="12552" max="12552" width="5" style="1" customWidth="1"/>
    <col min="12553" max="12553" width="4.83203125" style="1" customWidth="1"/>
    <col min="12554" max="12555" width="5" style="1" customWidth="1"/>
    <col min="12556" max="12556" width="5.1640625" style="1" customWidth="1"/>
    <col min="12557" max="12557" width="5" style="1" customWidth="1"/>
    <col min="12558" max="12558" width="4.6640625" style="1" customWidth="1"/>
    <col min="12559" max="12568" width="5" style="1" customWidth="1"/>
    <col min="12569" max="12569" width="5.1640625" style="1" customWidth="1"/>
    <col min="12570" max="12576" width="5" style="1" customWidth="1"/>
    <col min="12577" max="12577" width="8.33203125" style="1" customWidth="1"/>
    <col min="12578" max="12578" width="7.1640625" style="1" customWidth="1"/>
    <col min="12579" max="12579" width="6.1640625" style="1" customWidth="1"/>
    <col min="12580" max="12580" width="4.6640625" style="1" customWidth="1"/>
    <col min="12581" max="12581" width="4.5" style="1" bestFit="1" customWidth="1"/>
    <col min="12582" max="12584" width="3.83203125" style="1"/>
    <col min="12585" max="12588" width="6.5" style="1" bestFit="1" customWidth="1"/>
    <col min="12589" max="12800" width="3.83203125" style="1"/>
    <col min="12801" max="12801" width="8" style="1" customWidth="1"/>
    <col min="12802" max="12804" width="5" style="1" customWidth="1"/>
    <col min="12805" max="12805" width="4.83203125" style="1" customWidth="1"/>
    <col min="12806" max="12806" width="5" style="1" customWidth="1"/>
    <col min="12807" max="12807" width="4.83203125" style="1" customWidth="1"/>
    <col min="12808" max="12808" width="5" style="1" customWidth="1"/>
    <col min="12809" max="12809" width="4.83203125" style="1" customWidth="1"/>
    <col min="12810" max="12811" width="5" style="1" customWidth="1"/>
    <col min="12812" max="12812" width="5.1640625" style="1" customWidth="1"/>
    <col min="12813" max="12813" width="5" style="1" customWidth="1"/>
    <col min="12814" max="12814" width="4.6640625" style="1" customWidth="1"/>
    <col min="12815" max="12824" width="5" style="1" customWidth="1"/>
    <col min="12825" max="12825" width="5.1640625" style="1" customWidth="1"/>
    <col min="12826" max="12832" width="5" style="1" customWidth="1"/>
    <col min="12833" max="12833" width="8.33203125" style="1" customWidth="1"/>
    <col min="12834" max="12834" width="7.1640625" style="1" customWidth="1"/>
    <col min="12835" max="12835" width="6.1640625" style="1" customWidth="1"/>
    <col min="12836" max="12836" width="4.6640625" style="1" customWidth="1"/>
    <col min="12837" max="12837" width="4.5" style="1" bestFit="1" customWidth="1"/>
    <col min="12838" max="12840" width="3.83203125" style="1"/>
    <col min="12841" max="12844" width="6.5" style="1" bestFit="1" customWidth="1"/>
    <col min="12845" max="13056" width="3.83203125" style="1"/>
    <col min="13057" max="13057" width="8" style="1" customWidth="1"/>
    <col min="13058" max="13060" width="5" style="1" customWidth="1"/>
    <col min="13061" max="13061" width="4.83203125" style="1" customWidth="1"/>
    <col min="13062" max="13062" width="5" style="1" customWidth="1"/>
    <col min="13063" max="13063" width="4.83203125" style="1" customWidth="1"/>
    <col min="13064" max="13064" width="5" style="1" customWidth="1"/>
    <col min="13065" max="13065" width="4.83203125" style="1" customWidth="1"/>
    <col min="13066" max="13067" width="5" style="1" customWidth="1"/>
    <col min="13068" max="13068" width="5.1640625" style="1" customWidth="1"/>
    <col min="13069" max="13069" width="5" style="1" customWidth="1"/>
    <col min="13070" max="13070" width="4.6640625" style="1" customWidth="1"/>
    <col min="13071" max="13080" width="5" style="1" customWidth="1"/>
    <col min="13081" max="13081" width="5.1640625" style="1" customWidth="1"/>
    <col min="13082" max="13088" width="5" style="1" customWidth="1"/>
    <col min="13089" max="13089" width="8.33203125" style="1" customWidth="1"/>
    <col min="13090" max="13090" width="7.1640625" style="1" customWidth="1"/>
    <col min="13091" max="13091" width="6.1640625" style="1" customWidth="1"/>
    <col min="13092" max="13092" width="4.6640625" style="1" customWidth="1"/>
    <col min="13093" max="13093" width="4.5" style="1" bestFit="1" customWidth="1"/>
    <col min="13094" max="13096" width="3.83203125" style="1"/>
    <col min="13097" max="13100" width="6.5" style="1" bestFit="1" customWidth="1"/>
    <col min="13101" max="13312" width="3.83203125" style="1"/>
    <col min="13313" max="13313" width="8" style="1" customWidth="1"/>
    <col min="13314" max="13316" width="5" style="1" customWidth="1"/>
    <col min="13317" max="13317" width="4.83203125" style="1" customWidth="1"/>
    <col min="13318" max="13318" width="5" style="1" customWidth="1"/>
    <col min="13319" max="13319" width="4.83203125" style="1" customWidth="1"/>
    <col min="13320" max="13320" width="5" style="1" customWidth="1"/>
    <col min="13321" max="13321" width="4.83203125" style="1" customWidth="1"/>
    <col min="13322" max="13323" width="5" style="1" customWidth="1"/>
    <col min="13324" max="13324" width="5.1640625" style="1" customWidth="1"/>
    <col min="13325" max="13325" width="5" style="1" customWidth="1"/>
    <col min="13326" max="13326" width="4.6640625" style="1" customWidth="1"/>
    <col min="13327" max="13336" width="5" style="1" customWidth="1"/>
    <col min="13337" max="13337" width="5.1640625" style="1" customWidth="1"/>
    <col min="13338" max="13344" width="5" style="1" customWidth="1"/>
    <col min="13345" max="13345" width="8.33203125" style="1" customWidth="1"/>
    <col min="13346" max="13346" width="7.1640625" style="1" customWidth="1"/>
    <col min="13347" max="13347" width="6.1640625" style="1" customWidth="1"/>
    <col min="13348" max="13348" width="4.6640625" style="1" customWidth="1"/>
    <col min="13349" max="13349" width="4.5" style="1" bestFit="1" customWidth="1"/>
    <col min="13350" max="13352" width="3.83203125" style="1"/>
    <col min="13353" max="13356" width="6.5" style="1" bestFit="1" customWidth="1"/>
    <col min="13357" max="13568" width="3.83203125" style="1"/>
    <col min="13569" max="13569" width="8" style="1" customWidth="1"/>
    <col min="13570" max="13572" width="5" style="1" customWidth="1"/>
    <col min="13573" max="13573" width="4.83203125" style="1" customWidth="1"/>
    <col min="13574" max="13574" width="5" style="1" customWidth="1"/>
    <col min="13575" max="13575" width="4.83203125" style="1" customWidth="1"/>
    <col min="13576" max="13576" width="5" style="1" customWidth="1"/>
    <col min="13577" max="13577" width="4.83203125" style="1" customWidth="1"/>
    <col min="13578" max="13579" width="5" style="1" customWidth="1"/>
    <col min="13580" max="13580" width="5.1640625" style="1" customWidth="1"/>
    <col min="13581" max="13581" width="5" style="1" customWidth="1"/>
    <col min="13582" max="13582" width="4.6640625" style="1" customWidth="1"/>
    <col min="13583" max="13592" width="5" style="1" customWidth="1"/>
    <col min="13593" max="13593" width="5.1640625" style="1" customWidth="1"/>
    <col min="13594" max="13600" width="5" style="1" customWidth="1"/>
    <col min="13601" max="13601" width="8.33203125" style="1" customWidth="1"/>
    <col min="13602" max="13602" width="7.1640625" style="1" customWidth="1"/>
    <col min="13603" max="13603" width="6.1640625" style="1" customWidth="1"/>
    <col min="13604" max="13604" width="4.6640625" style="1" customWidth="1"/>
    <col min="13605" max="13605" width="4.5" style="1" bestFit="1" customWidth="1"/>
    <col min="13606" max="13608" width="3.83203125" style="1"/>
    <col min="13609" max="13612" width="6.5" style="1" bestFit="1" customWidth="1"/>
    <col min="13613" max="13824" width="3.83203125" style="1"/>
    <col min="13825" max="13825" width="8" style="1" customWidth="1"/>
    <col min="13826" max="13828" width="5" style="1" customWidth="1"/>
    <col min="13829" max="13829" width="4.83203125" style="1" customWidth="1"/>
    <col min="13830" max="13830" width="5" style="1" customWidth="1"/>
    <col min="13831" max="13831" width="4.83203125" style="1" customWidth="1"/>
    <col min="13832" max="13832" width="5" style="1" customWidth="1"/>
    <col min="13833" max="13833" width="4.83203125" style="1" customWidth="1"/>
    <col min="13834" max="13835" width="5" style="1" customWidth="1"/>
    <col min="13836" max="13836" width="5.1640625" style="1" customWidth="1"/>
    <col min="13837" max="13837" width="5" style="1" customWidth="1"/>
    <col min="13838" max="13838" width="4.6640625" style="1" customWidth="1"/>
    <col min="13839" max="13848" width="5" style="1" customWidth="1"/>
    <col min="13849" max="13849" width="5.1640625" style="1" customWidth="1"/>
    <col min="13850" max="13856" width="5" style="1" customWidth="1"/>
    <col min="13857" max="13857" width="8.33203125" style="1" customWidth="1"/>
    <col min="13858" max="13858" width="7.1640625" style="1" customWidth="1"/>
    <col min="13859" max="13859" width="6.1640625" style="1" customWidth="1"/>
    <col min="13860" max="13860" width="4.6640625" style="1" customWidth="1"/>
    <col min="13861" max="13861" width="4.5" style="1" bestFit="1" customWidth="1"/>
    <col min="13862" max="13864" width="3.83203125" style="1"/>
    <col min="13865" max="13868" width="6.5" style="1" bestFit="1" customWidth="1"/>
    <col min="13869" max="14080" width="3.83203125" style="1"/>
    <col min="14081" max="14081" width="8" style="1" customWidth="1"/>
    <col min="14082" max="14084" width="5" style="1" customWidth="1"/>
    <col min="14085" max="14085" width="4.83203125" style="1" customWidth="1"/>
    <col min="14086" max="14086" width="5" style="1" customWidth="1"/>
    <col min="14087" max="14087" width="4.83203125" style="1" customWidth="1"/>
    <col min="14088" max="14088" width="5" style="1" customWidth="1"/>
    <col min="14089" max="14089" width="4.83203125" style="1" customWidth="1"/>
    <col min="14090" max="14091" width="5" style="1" customWidth="1"/>
    <col min="14092" max="14092" width="5.1640625" style="1" customWidth="1"/>
    <col min="14093" max="14093" width="5" style="1" customWidth="1"/>
    <col min="14094" max="14094" width="4.6640625" style="1" customWidth="1"/>
    <col min="14095" max="14104" width="5" style="1" customWidth="1"/>
    <col min="14105" max="14105" width="5.1640625" style="1" customWidth="1"/>
    <col min="14106" max="14112" width="5" style="1" customWidth="1"/>
    <col min="14113" max="14113" width="8.33203125" style="1" customWidth="1"/>
    <col min="14114" max="14114" width="7.1640625" style="1" customWidth="1"/>
    <col min="14115" max="14115" width="6.1640625" style="1" customWidth="1"/>
    <col min="14116" max="14116" width="4.6640625" style="1" customWidth="1"/>
    <col min="14117" max="14117" width="4.5" style="1" bestFit="1" customWidth="1"/>
    <col min="14118" max="14120" width="3.83203125" style="1"/>
    <col min="14121" max="14124" width="6.5" style="1" bestFit="1" customWidth="1"/>
    <col min="14125" max="14336" width="3.83203125" style="1"/>
    <col min="14337" max="14337" width="8" style="1" customWidth="1"/>
    <col min="14338" max="14340" width="5" style="1" customWidth="1"/>
    <col min="14341" max="14341" width="4.83203125" style="1" customWidth="1"/>
    <col min="14342" max="14342" width="5" style="1" customWidth="1"/>
    <col min="14343" max="14343" width="4.83203125" style="1" customWidth="1"/>
    <col min="14344" max="14344" width="5" style="1" customWidth="1"/>
    <col min="14345" max="14345" width="4.83203125" style="1" customWidth="1"/>
    <col min="14346" max="14347" width="5" style="1" customWidth="1"/>
    <col min="14348" max="14348" width="5.1640625" style="1" customWidth="1"/>
    <col min="14349" max="14349" width="5" style="1" customWidth="1"/>
    <col min="14350" max="14350" width="4.6640625" style="1" customWidth="1"/>
    <col min="14351" max="14360" width="5" style="1" customWidth="1"/>
    <col min="14361" max="14361" width="5.1640625" style="1" customWidth="1"/>
    <col min="14362" max="14368" width="5" style="1" customWidth="1"/>
    <col min="14369" max="14369" width="8.33203125" style="1" customWidth="1"/>
    <col min="14370" max="14370" width="7.1640625" style="1" customWidth="1"/>
    <col min="14371" max="14371" width="6.1640625" style="1" customWidth="1"/>
    <col min="14372" max="14372" width="4.6640625" style="1" customWidth="1"/>
    <col min="14373" max="14373" width="4.5" style="1" bestFit="1" customWidth="1"/>
    <col min="14374" max="14376" width="3.83203125" style="1"/>
    <col min="14377" max="14380" width="6.5" style="1" bestFit="1" customWidth="1"/>
    <col min="14381" max="14592" width="3.83203125" style="1"/>
    <col min="14593" max="14593" width="8" style="1" customWidth="1"/>
    <col min="14594" max="14596" width="5" style="1" customWidth="1"/>
    <col min="14597" max="14597" width="4.83203125" style="1" customWidth="1"/>
    <col min="14598" max="14598" width="5" style="1" customWidth="1"/>
    <col min="14599" max="14599" width="4.83203125" style="1" customWidth="1"/>
    <col min="14600" max="14600" width="5" style="1" customWidth="1"/>
    <col min="14601" max="14601" width="4.83203125" style="1" customWidth="1"/>
    <col min="14602" max="14603" width="5" style="1" customWidth="1"/>
    <col min="14604" max="14604" width="5.1640625" style="1" customWidth="1"/>
    <col min="14605" max="14605" width="5" style="1" customWidth="1"/>
    <col min="14606" max="14606" width="4.6640625" style="1" customWidth="1"/>
    <col min="14607" max="14616" width="5" style="1" customWidth="1"/>
    <col min="14617" max="14617" width="5.1640625" style="1" customWidth="1"/>
    <col min="14618" max="14624" width="5" style="1" customWidth="1"/>
    <col min="14625" max="14625" width="8.33203125" style="1" customWidth="1"/>
    <col min="14626" max="14626" width="7.1640625" style="1" customWidth="1"/>
    <col min="14627" max="14627" width="6.1640625" style="1" customWidth="1"/>
    <col min="14628" max="14628" width="4.6640625" style="1" customWidth="1"/>
    <col min="14629" max="14629" width="4.5" style="1" bestFit="1" customWidth="1"/>
    <col min="14630" max="14632" width="3.83203125" style="1"/>
    <col min="14633" max="14636" width="6.5" style="1" bestFit="1" customWidth="1"/>
    <col min="14637" max="14848" width="3.83203125" style="1"/>
    <col min="14849" max="14849" width="8" style="1" customWidth="1"/>
    <col min="14850" max="14852" width="5" style="1" customWidth="1"/>
    <col min="14853" max="14853" width="4.83203125" style="1" customWidth="1"/>
    <col min="14854" max="14854" width="5" style="1" customWidth="1"/>
    <col min="14855" max="14855" width="4.83203125" style="1" customWidth="1"/>
    <col min="14856" max="14856" width="5" style="1" customWidth="1"/>
    <col min="14857" max="14857" width="4.83203125" style="1" customWidth="1"/>
    <col min="14858" max="14859" width="5" style="1" customWidth="1"/>
    <col min="14860" max="14860" width="5.1640625" style="1" customWidth="1"/>
    <col min="14861" max="14861" width="5" style="1" customWidth="1"/>
    <col min="14862" max="14862" width="4.6640625" style="1" customWidth="1"/>
    <col min="14863" max="14872" width="5" style="1" customWidth="1"/>
    <col min="14873" max="14873" width="5.1640625" style="1" customWidth="1"/>
    <col min="14874" max="14880" width="5" style="1" customWidth="1"/>
    <col min="14881" max="14881" width="8.33203125" style="1" customWidth="1"/>
    <col min="14882" max="14882" width="7.1640625" style="1" customWidth="1"/>
    <col min="14883" max="14883" width="6.1640625" style="1" customWidth="1"/>
    <col min="14884" max="14884" width="4.6640625" style="1" customWidth="1"/>
    <col min="14885" max="14885" width="4.5" style="1" bestFit="1" customWidth="1"/>
    <col min="14886" max="14888" width="3.83203125" style="1"/>
    <col min="14889" max="14892" width="6.5" style="1" bestFit="1" customWidth="1"/>
    <col min="14893" max="15104" width="3.83203125" style="1"/>
    <col min="15105" max="15105" width="8" style="1" customWidth="1"/>
    <col min="15106" max="15108" width="5" style="1" customWidth="1"/>
    <col min="15109" max="15109" width="4.83203125" style="1" customWidth="1"/>
    <col min="15110" max="15110" width="5" style="1" customWidth="1"/>
    <col min="15111" max="15111" width="4.83203125" style="1" customWidth="1"/>
    <col min="15112" max="15112" width="5" style="1" customWidth="1"/>
    <col min="15113" max="15113" width="4.83203125" style="1" customWidth="1"/>
    <col min="15114" max="15115" width="5" style="1" customWidth="1"/>
    <col min="15116" max="15116" width="5.1640625" style="1" customWidth="1"/>
    <col min="15117" max="15117" width="5" style="1" customWidth="1"/>
    <col min="15118" max="15118" width="4.6640625" style="1" customWidth="1"/>
    <col min="15119" max="15128" width="5" style="1" customWidth="1"/>
    <col min="15129" max="15129" width="5.1640625" style="1" customWidth="1"/>
    <col min="15130" max="15136" width="5" style="1" customWidth="1"/>
    <col min="15137" max="15137" width="8.33203125" style="1" customWidth="1"/>
    <col min="15138" max="15138" width="7.1640625" style="1" customWidth="1"/>
    <col min="15139" max="15139" width="6.1640625" style="1" customWidth="1"/>
    <col min="15140" max="15140" width="4.6640625" style="1" customWidth="1"/>
    <col min="15141" max="15141" width="4.5" style="1" bestFit="1" customWidth="1"/>
    <col min="15142" max="15144" width="3.83203125" style="1"/>
    <col min="15145" max="15148" width="6.5" style="1" bestFit="1" customWidth="1"/>
    <col min="15149" max="15360" width="3.83203125" style="1"/>
    <col min="15361" max="15361" width="8" style="1" customWidth="1"/>
    <col min="15362" max="15364" width="5" style="1" customWidth="1"/>
    <col min="15365" max="15365" width="4.83203125" style="1" customWidth="1"/>
    <col min="15366" max="15366" width="5" style="1" customWidth="1"/>
    <col min="15367" max="15367" width="4.83203125" style="1" customWidth="1"/>
    <col min="15368" max="15368" width="5" style="1" customWidth="1"/>
    <col min="15369" max="15369" width="4.83203125" style="1" customWidth="1"/>
    <col min="15370" max="15371" width="5" style="1" customWidth="1"/>
    <col min="15372" max="15372" width="5.1640625" style="1" customWidth="1"/>
    <col min="15373" max="15373" width="5" style="1" customWidth="1"/>
    <col min="15374" max="15374" width="4.6640625" style="1" customWidth="1"/>
    <col min="15375" max="15384" width="5" style="1" customWidth="1"/>
    <col min="15385" max="15385" width="5.1640625" style="1" customWidth="1"/>
    <col min="15386" max="15392" width="5" style="1" customWidth="1"/>
    <col min="15393" max="15393" width="8.33203125" style="1" customWidth="1"/>
    <col min="15394" max="15394" width="7.1640625" style="1" customWidth="1"/>
    <col min="15395" max="15395" width="6.1640625" style="1" customWidth="1"/>
    <col min="15396" max="15396" width="4.6640625" style="1" customWidth="1"/>
    <col min="15397" max="15397" width="4.5" style="1" bestFit="1" customWidth="1"/>
    <col min="15398" max="15400" width="3.83203125" style="1"/>
    <col min="15401" max="15404" width="6.5" style="1" bestFit="1" customWidth="1"/>
    <col min="15405" max="15616" width="3.83203125" style="1"/>
    <col min="15617" max="15617" width="8" style="1" customWidth="1"/>
    <col min="15618" max="15620" width="5" style="1" customWidth="1"/>
    <col min="15621" max="15621" width="4.83203125" style="1" customWidth="1"/>
    <col min="15622" max="15622" width="5" style="1" customWidth="1"/>
    <col min="15623" max="15623" width="4.83203125" style="1" customWidth="1"/>
    <col min="15624" max="15624" width="5" style="1" customWidth="1"/>
    <col min="15625" max="15625" width="4.83203125" style="1" customWidth="1"/>
    <col min="15626" max="15627" width="5" style="1" customWidth="1"/>
    <col min="15628" max="15628" width="5.1640625" style="1" customWidth="1"/>
    <col min="15629" max="15629" width="5" style="1" customWidth="1"/>
    <col min="15630" max="15630" width="4.6640625" style="1" customWidth="1"/>
    <col min="15631" max="15640" width="5" style="1" customWidth="1"/>
    <col min="15641" max="15641" width="5.1640625" style="1" customWidth="1"/>
    <col min="15642" max="15648" width="5" style="1" customWidth="1"/>
    <col min="15649" max="15649" width="8.33203125" style="1" customWidth="1"/>
    <col min="15650" max="15650" width="7.1640625" style="1" customWidth="1"/>
    <col min="15651" max="15651" width="6.1640625" style="1" customWidth="1"/>
    <col min="15652" max="15652" width="4.6640625" style="1" customWidth="1"/>
    <col min="15653" max="15653" width="4.5" style="1" bestFit="1" customWidth="1"/>
    <col min="15654" max="15656" width="3.83203125" style="1"/>
    <col min="15657" max="15660" width="6.5" style="1" bestFit="1" customWidth="1"/>
    <col min="15661" max="15872" width="3.83203125" style="1"/>
    <col min="15873" max="15873" width="8" style="1" customWidth="1"/>
    <col min="15874" max="15876" width="5" style="1" customWidth="1"/>
    <col min="15877" max="15877" width="4.83203125" style="1" customWidth="1"/>
    <col min="15878" max="15878" width="5" style="1" customWidth="1"/>
    <col min="15879" max="15879" width="4.83203125" style="1" customWidth="1"/>
    <col min="15880" max="15880" width="5" style="1" customWidth="1"/>
    <col min="15881" max="15881" width="4.83203125" style="1" customWidth="1"/>
    <col min="15882" max="15883" width="5" style="1" customWidth="1"/>
    <col min="15884" max="15884" width="5.1640625" style="1" customWidth="1"/>
    <col min="15885" max="15885" width="5" style="1" customWidth="1"/>
    <col min="15886" max="15886" width="4.6640625" style="1" customWidth="1"/>
    <col min="15887" max="15896" width="5" style="1" customWidth="1"/>
    <col min="15897" max="15897" width="5.1640625" style="1" customWidth="1"/>
    <col min="15898" max="15904" width="5" style="1" customWidth="1"/>
    <col min="15905" max="15905" width="8.33203125" style="1" customWidth="1"/>
    <col min="15906" max="15906" width="7.1640625" style="1" customWidth="1"/>
    <col min="15907" max="15907" width="6.1640625" style="1" customWidth="1"/>
    <col min="15908" max="15908" width="4.6640625" style="1" customWidth="1"/>
    <col min="15909" max="15909" width="4.5" style="1" bestFit="1" customWidth="1"/>
    <col min="15910" max="15912" width="3.83203125" style="1"/>
    <col min="15913" max="15916" width="6.5" style="1" bestFit="1" customWidth="1"/>
    <col min="15917" max="16128" width="3.83203125" style="1"/>
    <col min="16129" max="16129" width="8" style="1" customWidth="1"/>
    <col min="16130" max="16132" width="5" style="1" customWidth="1"/>
    <col min="16133" max="16133" width="4.83203125" style="1" customWidth="1"/>
    <col min="16134" max="16134" width="5" style="1" customWidth="1"/>
    <col min="16135" max="16135" width="4.83203125" style="1" customWidth="1"/>
    <col min="16136" max="16136" width="5" style="1" customWidth="1"/>
    <col min="16137" max="16137" width="4.83203125" style="1" customWidth="1"/>
    <col min="16138" max="16139" width="5" style="1" customWidth="1"/>
    <col min="16140" max="16140" width="5.1640625" style="1" customWidth="1"/>
    <col min="16141" max="16141" width="5" style="1" customWidth="1"/>
    <col min="16142" max="16142" width="4.6640625" style="1" customWidth="1"/>
    <col min="16143" max="16152" width="5" style="1" customWidth="1"/>
    <col min="16153" max="16153" width="5.1640625" style="1" customWidth="1"/>
    <col min="16154" max="16160" width="5" style="1" customWidth="1"/>
    <col min="16161" max="16161" width="8.33203125" style="1" customWidth="1"/>
    <col min="16162" max="16162" width="7.1640625" style="1" customWidth="1"/>
    <col min="16163" max="16163" width="6.1640625" style="1" customWidth="1"/>
    <col min="16164" max="16164" width="4.6640625" style="1" customWidth="1"/>
    <col min="16165" max="16165" width="4.5" style="1" bestFit="1" customWidth="1"/>
    <col min="16166" max="16168" width="3.83203125" style="1"/>
    <col min="16169" max="16172" width="6.5" style="1" bestFit="1" customWidth="1"/>
    <col min="16173" max="16384" width="3.83203125" style="1"/>
  </cols>
  <sheetData>
    <row r="1" spans="1:44" ht="17" customHeight="1" thickBot="1">
      <c r="A1" s="1" t="s">
        <v>0</v>
      </c>
      <c r="C1" s="2" t="s">
        <v>1</v>
      </c>
      <c r="D1" s="3"/>
      <c r="E1" s="4" t="s">
        <v>2</v>
      </c>
      <c r="F1" s="5" t="s">
        <v>3</v>
      </c>
      <c r="G1" s="6"/>
      <c r="H1" s="7"/>
      <c r="I1" s="8"/>
      <c r="J1" s="6"/>
      <c r="K1" s="6"/>
      <c r="L1" s="5" t="s">
        <v>2</v>
      </c>
      <c r="M1" s="5" t="s">
        <v>3</v>
      </c>
      <c r="N1" s="3"/>
      <c r="O1" s="9"/>
      <c r="P1" s="10"/>
      <c r="Q1" s="11" t="s">
        <v>2</v>
      </c>
      <c r="R1" s="12" t="s">
        <v>3</v>
      </c>
      <c r="S1" s="13"/>
      <c r="T1" s="13"/>
      <c r="U1" s="14"/>
      <c r="V1" s="15"/>
      <c r="W1" s="15"/>
      <c r="X1" s="5"/>
      <c r="Y1" s="2"/>
      <c r="Z1" s="3"/>
      <c r="AA1" s="14"/>
      <c r="AB1" s="15"/>
      <c r="AC1" s="14" t="s">
        <v>4</v>
      </c>
      <c r="AD1" s="14"/>
      <c r="AE1" s="15" t="s">
        <v>5</v>
      </c>
      <c r="AF1" s="15" t="s">
        <v>5</v>
      </c>
      <c r="AG1" s="6" t="s">
        <v>6</v>
      </c>
    </row>
    <row r="2" spans="1:44" ht="15" customHeight="1">
      <c r="A2" s="210" t="s">
        <v>7</v>
      </c>
      <c r="B2" s="16" t="s">
        <v>8</v>
      </c>
      <c r="C2" s="16" t="s">
        <v>9</v>
      </c>
      <c r="D2" s="16" t="s">
        <v>10</v>
      </c>
      <c r="E2" s="16" t="s">
        <v>11</v>
      </c>
      <c r="F2" s="16" t="s">
        <v>12</v>
      </c>
      <c r="G2" s="16" t="s">
        <v>13</v>
      </c>
      <c r="H2" s="16" t="s">
        <v>14</v>
      </c>
      <c r="I2" s="16" t="s">
        <v>15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9</v>
      </c>
      <c r="R2" s="16" t="s">
        <v>10</v>
      </c>
      <c r="S2" s="16" t="s">
        <v>11</v>
      </c>
      <c r="T2" s="16" t="s">
        <v>12</v>
      </c>
      <c r="U2" s="16" t="s">
        <v>13</v>
      </c>
      <c r="V2" s="16" t="s">
        <v>14</v>
      </c>
      <c r="W2" s="16" t="s">
        <v>15</v>
      </c>
      <c r="X2" s="16" t="s">
        <v>9</v>
      </c>
      <c r="Y2" s="16" t="s">
        <v>10</v>
      </c>
      <c r="Z2" s="16" t="s">
        <v>11</v>
      </c>
      <c r="AA2" s="16" t="s">
        <v>12</v>
      </c>
      <c r="AB2" s="16" t="s">
        <v>13</v>
      </c>
      <c r="AC2" s="16" t="s">
        <v>14</v>
      </c>
      <c r="AD2" s="16" t="s">
        <v>15</v>
      </c>
      <c r="AE2" s="16" t="s">
        <v>9</v>
      </c>
      <c r="AF2" s="16" t="s">
        <v>10</v>
      </c>
      <c r="AG2" s="17" t="s">
        <v>16</v>
      </c>
      <c r="AI2" s="18"/>
    </row>
    <row r="3" spans="1:44" ht="15" customHeight="1" thickBot="1">
      <c r="A3" s="211"/>
      <c r="B3" s="19"/>
      <c r="C3" s="20"/>
      <c r="D3" s="19"/>
      <c r="E3" s="20"/>
      <c r="F3" s="19"/>
      <c r="G3" s="19"/>
      <c r="H3" s="19"/>
      <c r="I3" s="19"/>
      <c r="J3" s="21"/>
      <c r="K3" s="20"/>
      <c r="L3" s="20"/>
      <c r="M3" s="20"/>
      <c r="N3" s="20"/>
      <c r="O3" s="20"/>
      <c r="P3" s="20"/>
      <c r="Q3" s="20"/>
      <c r="R3" s="20"/>
      <c r="S3" s="19"/>
      <c r="T3" s="19"/>
      <c r="U3" s="19"/>
      <c r="V3" s="19"/>
      <c r="W3" s="19"/>
      <c r="X3" s="19"/>
      <c r="Y3" s="20"/>
      <c r="Z3" s="20"/>
      <c r="AA3" s="19"/>
      <c r="AB3" s="20"/>
      <c r="AC3" s="20"/>
      <c r="AD3" s="20"/>
      <c r="AE3" s="20"/>
      <c r="AF3" s="20"/>
      <c r="AG3" s="22">
        <f>SUM(B3:AF3)</f>
        <v>0</v>
      </c>
      <c r="AI3" s="18"/>
    </row>
    <row r="4" spans="1:44" ht="13.5" customHeight="1" thickBot="1">
      <c r="A4" s="23" t="s">
        <v>17</v>
      </c>
      <c r="B4" s="23">
        <v>1</v>
      </c>
      <c r="C4" s="23">
        <v>2</v>
      </c>
      <c r="D4" s="23">
        <v>3</v>
      </c>
      <c r="E4" s="23">
        <v>4</v>
      </c>
      <c r="F4" s="24">
        <v>5</v>
      </c>
      <c r="G4" s="24">
        <v>6</v>
      </c>
      <c r="H4" s="25">
        <v>7</v>
      </c>
      <c r="I4" s="23">
        <v>8</v>
      </c>
      <c r="J4" s="26">
        <v>9</v>
      </c>
      <c r="K4" s="23">
        <v>10</v>
      </c>
      <c r="L4" s="23">
        <v>11</v>
      </c>
      <c r="M4" s="24">
        <v>12</v>
      </c>
      <c r="N4" s="24">
        <v>13</v>
      </c>
      <c r="O4" s="24">
        <v>14</v>
      </c>
      <c r="P4" s="23">
        <v>15</v>
      </c>
      <c r="Q4" s="26">
        <v>16</v>
      </c>
      <c r="R4" s="23">
        <v>17</v>
      </c>
      <c r="S4" s="23">
        <v>18</v>
      </c>
      <c r="T4" s="24">
        <v>19</v>
      </c>
      <c r="U4" s="24">
        <v>20</v>
      </c>
      <c r="V4" s="23">
        <v>21</v>
      </c>
      <c r="W4" s="24">
        <v>22</v>
      </c>
      <c r="X4" s="27">
        <v>23</v>
      </c>
      <c r="Y4" s="23">
        <v>24</v>
      </c>
      <c r="Z4" s="23">
        <v>25</v>
      </c>
      <c r="AA4" s="24">
        <v>26</v>
      </c>
      <c r="AB4" s="24">
        <v>27</v>
      </c>
      <c r="AC4" s="23">
        <v>28</v>
      </c>
      <c r="AD4" s="23">
        <v>29</v>
      </c>
      <c r="AE4" s="26">
        <v>30</v>
      </c>
      <c r="AF4" s="23">
        <v>31</v>
      </c>
      <c r="AG4" s="28"/>
      <c r="AI4" s="1" t="s">
        <v>18</v>
      </c>
      <c r="AJ4" s="29">
        <v>3.5</v>
      </c>
    </row>
    <row r="5" spans="1:44" ht="21" customHeight="1" thickBot="1">
      <c r="A5" s="30" t="s">
        <v>19</v>
      </c>
      <c r="B5" s="31" t="s">
        <v>20</v>
      </c>
      <c r="C5" s="31" t="s">
        <v>10</v>
      </c>
      <c r="D5" s="31" t="s">
        <v>11</v>
      </c>
      <c r="E5" s="31" t="s">
        <v>12</v>
      </c>
      <c r="F5" s="32" t="s">
        <v>13</v>
      </c>
      <c r="G5" s="32" t="s">
        <v>14</v>
      </c>
      <c r="H5" s="31" t="s">
        <v>15</v>
      </c>
      <c r="I5" s="31" t="s">
        <v>9</v>
      </c>
      <c r="J5" s="33" t="s">
        <v>10</v>
      </c>
      <c r="K5" s="31" t="s">
        <v>11</v>
      </c>
      <c r="L5" s="31" t="s">
        <v>12</v>
      </c>
      <c r="M5" s="32" t="s">
        <v>13</v>
      </c>
      <c r="N5" s="32" t="s">
        <v>14</v>
      </c>
      <c r="O5" s="32" t="s">
        <v>15</v>
      </c>
      <c r="P5" s="31" t="s">
        <v>9</v>
      </c>
      <c r="Q5" s="33" t="s">
        <v>10</v>
      </c>
      <c r="R5" s="31" t="s">
        <v>11</v>
      </c>
      <c r="S5" s="31" t="s">
        <v>12</v>
      </c>
      <c r="T5" s="32" t="s">
        <v>13</v>
      </c>
      <c r="U5" s="32" t="s">
        <v>14</v>
      </c>
      <c r="V5" s="31" t="s">
        <v>15</v>
      </c>
      <c r="W5" s="32" t="s">
        <v>9</v>
      </c>
      <c r="X5" s="33" t="s">
        <v>10</v>
      </c>
      <c r="Y5" s="31" t="s">
        <v>11</v>
      </c>
      <c r="Z5" s="31" t="s">
        <v>12</v>
      </c>
      <c r="AA5" s="32" t="s">
        <v>13</v>
      </c>
      <c r="AB5" s="32" t="s">
        <v>14</v>
      </c>
      <c r="AC5" s="31" t="s">
        <v>15</v>
      </c>
      <c r="AD5" s="31" t="s">
        <v>9</v>
      </c>
      <c r="AE5" s="33" t="s">
        <v>10</v>
      </c>
      <c r="AF5" s="31" t="s">
        <v>11</v>
      </c>
      <c r="AG5" s="34"/>
      <c r="AI5" s="35" t="s">
        <v>21</v>
      </c>
      <c r="AJ5" s="36">
        <v>4</v>
      </c>
      <c r="AK5" s="35"/>
      <c r="AM5" s="35"/>
      <c r="AN5" s="35"/>
      <c r="AO5" s="37"/>
      <c r="AP5" s="37"/>
      <c r="AR5" s="38"/>
    </row>
    <row r="6" spans="1:44" ht="28" customHeight="1" thickBot="1">
      <c r="A6" s="30"/>
      <c r="B6" s="39" t="s">
        <v>22</v>
      </c>
      <c r="C6" s="39" t="s">
        <v>22</v>
      </c>
      <c r="D6" s="40" t="s">
        <v>23</v>
      </c>
      <c r="E6" s="41" t="s">
        <v>24</v>
      </c>
      <c r="F6" s="42"/>
      <c r="G6" s="43" t="s">
        <v>25</v>
      </c>
      <c r="H6" s="21"/>
      <c r="I6" s="44" t="s">
        <v>26</v>
      </c>
      <c r="J6" s="45" t="s">
        <v>27</v>
      </c>
      <c r="K6" s="5"/>
      <c r="L6" s="46"/>
      <c r="M6" s="47" t="s">
        <v>28</v>
      </c>
      <c r="N6" s="47" t="s">
        <v>28</v>
      </c>
      <c r="O6" s="47" t="s">
        <v>28</v>
      </c>
      <c r="P6" s="48" t="s">
        <v>29</v>
      </c>
      <c r="Q6" s="49" t="s">
        <v>30</v>
      </c>
      <c r="R6" s="6"/>
      <c r="S6" s="50"/>
      <c r="T6" s="43"/>
      <c r="U6" s="51" t="s">
        <v>31</v>
      </c>
      <c r="V6" s="20"/>
      <c r="W6" s="52"/>
      <c r="X6" s="53" t="s">
        <v>32</v>
      </c>
      <c r="Y6" s="2" t="s">
        <v>33</v>
      </c>
      <c r="Z6" s="6"/>
      <c r="AA6" s="54" t="s">
        <v>34</v>
      </c>
      <c r="AB6" s="54" t="s">
        <v>34</v>
      </c>
      <c r="AC6" s="50" t="s">
        <v>35</v>
      </c>
      <c r="AD6" s="55" t="s">
        <v>36</v>
      </c>
      <c r="AE6" s="56"/>
      <c r="AF6" s="10" t="s">
        <v>37</v>
      </c>
      <c r="AG6" s="34"/>
      <c r="AI6" s="35" t="s">
        <v>31</v>
      </c>
      <c r="AJ6" s="36">
        <v>1</v>
      </c>
      <c r="AK6" s="35"/>
      <c r="AM6" s="35"/>
      <c r="AN6" s="35"/>
      <c r="AO6" s="57"/>
      <c r="AP6" s="57"/>
      <c r="AR6" s="58"/>
    </row>
    <row r="7" spans="1:44" s="69" customFormat="1" ht="12" customHeight="1">
      <c r="A7" s="212" t="s">
        <v>38</v>
      </c>
      <c r="B7" s="59">
        <v>8</v>
      </c>
      <c r="C7" s="59"/>
      <c r="D7" s="60">
        <v>8</v>
      </c>
      <c r="E7" s="60">
        <v>8</v>
      </c>
      <c r="F7" s="61">
        <v>6</v>
      </c>
      <c r="G7" s="61">
        <v>8</v>
      </c>
      <c r="H7" s="62"/>
      <c r="I7" s="60"/>
      <c r="J7" s="63">
        <v>8</v>
      </c>
      <c r="K7" s="59">
        <v>8</v>
      </c>
      <c r="L7" s="59">
        <v>8</v>
      </c>
      <c r="M7" s="64">
        <v>6</v>
      </c>
      <c r="N7" s="64"/>
      <c r="O7" s="64">
        <v>8</v>
      </c>
      <c r="P7" s="60">
        <v>8</v>
      </c>
      <c r="Q7" s="65">
        <v>8</v>
      </c>
      <c r="R7" s="60">
        <v>8</v>
      </c>
      <c r="S7" s="60"/>
      <c r="T7" s="64">
        <v>8</v>
      </c>
      <c r="U7" s="66">
        <v>8</v>
      </c>
      <c r="V7" s="60">
        <v>8</v>
      </c>
      <c r="W7" s="64">
        <v>8</v>
      </c>
      <c r="X7" s="65">
        <v>8</v>
      </c>
      <c r="Y7" s="60"/>
      <c r="Z7" s="60">
        <v>8</v>
      </c>
      <c r="AA7" s="64"/>
      <c r="AB7" s="64">
        <v>8</v>
      </c>
      <c r="AC7" s="60">
        <v>8</v>
      </c>
      <c r="AD7" s="60">
        <v>8</v>
      </c>
      <c r="AE7" s="65"/>
      <c r="AF7" s="67">
        <v>8</v>
      </c>
      <c r="AG7" s="68"/>
      <c r="AI7" s="69" t="s">
        <v>2</v>
      </c>
      <c r="AJ7" s="29">
        <v>3</v>
      </c>
    </row>
    <row r="8" spans="1:44" s="69" customFormat="1" ht="12" customHeight="1">
      <c r="A8" s="213"/>
      <c r="B8" s="70">
        <v>15</v>
      </c>
      <c r="C8" s="71"/>
      <c r="D8" s="71">
        <v>13.5</v>
      </c>
      <c r="E8" s="71">
        <v>15</v>
      </c>
      <c r="F8" s="72">
        <v>17</v>
      </c>
      <c r="G8" s="72">
        <v>19</v>
      </c>
      <c r="H8" s="73"/>
      <c r="I8" s="71"/>
      <c r="J8" s="74">
        <v>18.5</v>
      </c>
      <c r="K8" s="70">
        <v>18.5</v>
      </c>
      <c r="L8" s="70">
        <v>18.5</v>
      </c>
      <c r="M8" s="75">
        <v>17</v>
      </c>
      <c r="N8" s="75"/>
      <c r="O8" s="75">
        <v>19</v>
      </c>
      <c r="P8" s="71">
        <v>18.5</v>
      </c>
      <c r="Q8" s="76">
        <v>18.5</v>
      </c>
      <c r="R8" s="71">
        <v>18.5</v>
      </c>
      <c r="S8" s="71"/>
      <c r="T8" s="75">
        <v>19</v>
      </c>
      <c r="U8" s="75">
        <v>19</v>
      </c>
      <c r="V8" s="71">
        <v>18.5</v>
      </c>
      <c r="W8" s="75">
        <v>19</v>
      </c>
      <c r="X8" s="76">
        <v>18.5</v>
      </c>
      <c r="Y8" s="71"/>
      <c r="Z8" s="71">
        <v>13</v>
      </c>
      <c r="AA8" s="75"/>
      <c r="AB8" s="75">
        <v>17</v>
      </c>
      <c r="AC8" s="71">
        <v>18.5</v>
      </c>
      <c r="AD8" s="71">
        <v>18.5</v>
      </c>
      <c r="AE8" s="76"/>
      <c r="AF8" s="71">
        <v>13</v>
      </c>
      <c r="AG8" s="77"/>
      <c r="AJ8" s="78"/>
    </row>
    <row r="9" spans="1:44" s="83" customFormat="1" ht="12" customHeight="1">
      <c r="A9" s="213"/>
      <c r="B9" s="79">
        <f t="shared" ref="B9:AF9" si="0">SUM(B8-B7)</f>
        <v>7</v>
      </c>
      <c r="C9" s="79">
        <f t="shared" si="0"/>
        <v>0</v>
      </c>
      <c r="D9" s="79">
        <f t="shared" si="0"/>
        <v>5.5</v>
      </c>
      <c r="E9" s="79">
        <f t="shared" si="0"/>
        <v>7</v>
      </c>
      <c r="F9" s="80">
        <f t="shared" si="0"/>
        <v>11</v>
      </c>
      <c r="G9" s="80">
        <f t="shared" si="0"/>
        <v>11</v>
      </c>
      <c r="H9" s="79">
        <f t="shared" si="0"/>
        <v>0</v>
      </c>
      <c r="I9" s="79">
        <f t="shared" si="0"/>
        <v>0</v>
      </c>
      <c r="J9" s="81">
        <f t="shared" si="0"/>
        <v>10.5</v>
      </c>
      <c r="K9" s="79">
        <f t="shared" si="0"/>
        <v>10.5</v>
      </c>
      <c r="L9" s="79">
        <f t="shared" si="0"/>
        <v>10.5</v>
      </c>
      <c r="M9" s="80">
        <f t="shared" si="0"/>
        <v>11</v>
      </c>
      <c r="N9" s="80">
        <f t="shared" si="0"/>
        <v>0</v>
      </c>
      <c r="O9" s="80">
        <f t="shared" si="0"/>
        <v>11</v>
      </c>
      <c r="P9" s="79">
        <f t="shared" si="0"/>
        <v>10.5</v>
      </c>
      <c r="Q9" s="81">
        <f t="shared" si="0"/>
        <v>10.5</v>
      </c>
      <c r="R9" s="79">
        <f t="shared" si="0"/>
        <v>10.5</v>
      </c>
      <c r="S9" s="79">
        <f t="shared" si="0"/>
        <v>0</v>
      </c>
      <c r="T9" s="80">
        <f t="shared" si="0"/>
        <v>11</v>
      </c>
      <c r="U9" s="80">
        <f t="shared" si="0"/>
        <v>11</v>
      </c>
      <c r="V9" s="79">
        <f t="shared" si="0"/>
        <v>10.5</v>
      </c>
      <c r="W9" s="80">
        <f t="shared" si="0"/>
        <v>11</v>
      </c>
      <c r="X9" s="81">
        <f t="shared" si="0"/>
        <v>10.5</v>
      </c>
      <c r="Y9" s="79">
        <f t="shared" si="0"/>
        <v>0</v>
      </c>
      <c r="Z9" s="79">
        <f t="shared" si="0"/>
        <v>5</v>
      </c>
      <c r="AA9" s="80">
        <f t="shared" si="0"/>
        <v>0</v>
      </c>
      <c r="AB9" s="80">
        <f t="shared" si="0"/>
        <v>9</v>
      </c>
      <c r="AC9" s="79">
        <f t="shared" si="0"/>
        <v>10.5</v>
      </c>
      <c r="AD9" s="79">
        <f t="shared" si="0"/>
        <v>10.5</v>
      </c>
      <c r="AE9" s="81">
        <f t="shared" si="0"/>
        <v>0</v>
      </c>
      <c r="AF9" s="79">
        <f t="shared" si="0"/>
        <v>5</v>
      </c>
      <c r="AG9" s="82">
        <f>SUM(B9:AF9)</f>
        <v>220.5</v>
      </c>
      <c r="AI9" s="69"/>
      <c r="AJ9" s="84"/>
      <c r="AK9" s="69"/>
    </row>
    <row r="10" spans="1:44" s="69" customFormat="1" ht="12" customHeight="1" thickBot="1">
      <c r="A10" s="214"/>
      <c r="B10" s="85" t="s">
        <v>18</v>
      </c>
      <c r="C10" s="86"/>
      <c r="D10" s="87" t="s">
        <v>39</v>
      </c>
      <c r="E10" s="88" t="s">
        <v>24</v>
      </c>
      <c r="F10" s="42" t="s">
        <v>39</v>
      </c>
      <c r="G10" s="89" t="s">
        <v>39</v>
      </c>
      <c r="H10" s="90"/>
      <c r="I10" s="2" t="s">
        <v>40</v>
      </c>
      <c r="J10" s="91" t="s">
        <v>18</v>
      </c>
      <c r="K10" s="92" t="s">
        <v>41</v>
      </c>
      <c r="L10" s="93" t="s">
        <v>39</v>
      </c>
      <c r="M10" s="94" t="s">
        <v>39</v>
      </c>
      <c r="N10" s="95"/>
      <c r="O10" s="96" t="s">
        <v>41</v>
      </c>
      <c r="P10" s="97" t="s">
        <v>41</v>
      </c>
      <c r="Q10" s="98" t="s">
        <v>42</v>
      </c>
      <c r="R10" s="99" t="s">
        <v>18</v>
      </c>
      <c r="S10" s="100"/>
      <c r="T10" s="94" t="s">
        <v>39</v>
      </c>
      <c r="U10" s="94" t="s">
        <v>39</v>
      </c>
      <c r="V10" s="86" t="s">
        <v>41</v>
      </c>
      <c r="W10" s="101" t="s">
        <v>41</v>
      </c>
      <c r="X10" s="102" t="s">
        <v>42</v>
      </c>
      <c r="Y10" s="103"/>
      <c r="Z10" s="104" t="s">
        <v>18</v>
      </c>
      <c r="AA10" s="105" t="s">
        <v>40</v>
      </c>
      <c r="AB10" s="105" t="s">
        <v>43</v>
      </c>
      <c r="AC10" s="106" t="s">
        <v>39</v>
      </c>
      <c r="AD10" s="106" t="s">
        <v>39</v>
      </c>
      <c r="AE10" s="107"/>
      <c r="AF10" s="92" t="s">
        <v>18</v>
      </c>
      <c r="AG10" s="108">
        <f>SUM(AG9,AG13)</f>
        <v>245</v>
      </c>
    </row>
    <row r="11" spans="1:44" s="69" customFormat="1" ht="12" customHeight="1">
      <c r="A11" s="206" t="s">
        <v>44</v>
      </c>
      <c r="B11" s="59">
        <v>15</v>
      </c>
      <c r="C11" s="59"/>
      <c r="D11" s="59">
        <v>13.5</v>
      </c>
      <c r="E11" s="59">
        <v>15</v>
      </c>
      <c r="F11" s="61"/>
      <c r="G11" s="61"/>
      <c r="H11" s="59"/>
      <c r="I11" s="59"/>
      <c r="J11" s="63"/>
      <c r="K11" s="59"/>
      <c r="L11" s="59"/>
      <c r="M11" s="61"/>
      <c r="N11" s="61"/>
      <c r="O11" s="61"/>
      <c r="P11" s="59"/>
      <c r="Q11" s="63"/>
      <c r="R11" s="59"/>
      <c r="S11" s="59"/>
      <c r="T11" s="61"/>
      <c r="U11" s="61"/>
      <c r="V11" s="109"/>
      <c r="W11" s="61"/>
      <c r="X11" s="63"/>
      <c r="Y11" s="59"/>
      <c r="Z11" s="59">
        <v>13</v>
      </c>
      <c r="AA11" s="61"/>
      <c r="AB11" s="61"/>
      <c r="AC11" s="59"/>
      <c r="AD11" s="59"/>
      <c r="AE11" s="63"/>
      <c r="AF11" s="59">
        <v>13</v>
      </c>
      <c r="AG11" s="68"/>
    </row>
    <row r="12" spans="1:44" s="69" customFormat="1" ht="12" customHeight="1">
      <c r="A12" s="207"/>
      <c r="B12" s="70">
        <v>19</v>
      </c>
      <c r="C12" s="70"/>
      <c r="D12" s="70">
        <v>18.5</v>
      </c>
      <c r="E12" s="70">
        <v>18.5</v>
      </c>
      <c r="F12" s="72"/>
      <c r="G12" s="72"/>
      <c r="H12" s="70"/>
      <c r="I12" s="70"/>
      <c r="J12" s="74"/>
      <c r="K12" s="70"/>
      <c r="L12" s="70"/>
      <c r="M12" s="72"/>
      <c r="N12" s="72"/>
      <c r="O12" s="72"/>
      <c r="P12" s="70"/>
      <c r="Q12" s="74"/>
      <c r="R12" s="70"/>
      <c r="S12" s="70"/>
      <c r="T12" s="72"/>
      <c r="U12" s="72"/>
      <c r="V12" s="110"/>
      <c r="W12" s="72"/>
      <c r="X12" s="74"/>
      <c r="Y12" s="70"/>
      <c r="Z12" s="70">
        <v>19</v>
      </c>
      <c r="AA12" s="72"/>
      <c r="AB12" s="72"/>
      <c r="AC12" s="70"/>
      <c r="AD12" s="70"/>
      <c r="AE12" s="74"/>
      <c r="AF12" s="70">
        <v>19</v>
      </c>
      <c r="AG12" s="77"/>
    </row>
    <row r="13" spans="1:44" s="83" customFormat="1" ht="12" customHeight="1">
      <c r="A13" s="207"/>
      <c r="B13" s="111">
        <f t="shared" ref="B13:AF13" si="1">SUM(B12-B11)</f>
        <v>4</v>
      </c>
      <c r="C13" s="111">
        <f t="shared" si="1"/>
        <v>0</v>
      </c>
      <c r="D13" s="111">
        <f t="shared" si="1"/>
        <v>5</v>
      </c>
      <c r="E13" s="111">
        <f t="shared" si="1"/>
        <v>3.5</v>
      </c>
      <c r="F13" s="112">
        <f t="shared" si="1"/>
        <v>0</v>
      </c>
      <c r="G13" s="112">
        <f t="shared" si="1"/>
        <v>0</v>
      </c>
      <c r="H13" s="111">
        <f t="shared" si="1"/>
        <v>0</v>
      </c>
      <c r="I13" s="111">
        <f t="shared" si="1"/>
        <v>0</v>
      </c>
      <c r="J13" s="113">
        <f t="shared" si="1"/>
        <v>0</v>
      </c>
      <c r="K13" s="111">
        <f t="shared" si="1"/>
        <v>0</v>
      </c>
      <c r="L13" s="111">
        <f t="shared" si="1"/>
        <v>0</v>
      </c>
      <c r="M13" s="112">
        <f t="shared" si="1"/>
        <v>0</v>
      </c>
      <c r="N13" s="112">
        <f t="shared" si="1"/>
        <v>0</v>
      </c>
      <c r="O13" s="112">
        <f t="shared" si="1"/>
        <v>0</v>
      </c>
      <c r="P13" s="111">
        <f t="shared" si="1"/>
        <v>0</v>
      </c>
      <c r="Q13" s="113">
        <f t="shared" si="1"/>
        <v>0</v>
      </c>
      <c r="R13" s="111">
        <f t="shared" si="1"/>
        <v>0</v>
      </c>
      <c r="S13" s="111">
        <f t="shared" si="1"/>
        <v>0</v>
      </c>
      <c r="T13" s="112">
        <f t="shared" si="1"/>
        <v>0</v>
      </c>
      <c r="U13" s="112">
        <f t="shared" si="1"/>
        <v>0</v>
      </c>
      <c r="V13" s="111">
        <f t="shared" si="1"/>
        <v>0</v>
      </c>
      <c r="W13" s="112">
        <f t="shared" si="1"/>
        <v>0</v>
      </c>
      <c r="X13" s="113">
        <f t="shared" si="1"/>
        <v>0</v>
      </c>
      <c r="Y13" s="111">
        <f t="shared" si="1"/>
        <v>0</v>
      </c>
      <c r="Z13" s="111">
        <f t="shared" si="1"/>
        <v>6</v>
      </c>
      <c r="AA13" s="112">
        <f t="shared" si="1"/>
        <v>0</v>
      </c>
      <c r="AB13" s="112">
        <f t="shared" si="1"/>
        <v>0</v>
      </c>
      <c r="AC13" s="111">
        <f t="shared" si="1"/>
        <v>0</v>
      </c>
      <c r="AD13" s="111">
        <f t="shared" si="1"/>
        <v>0</v>
      </c>
      <c r="AE13" s="113">
        <f t="shared" si="1"/>
        <v>0</v>
      </c>
      <c r="AF13" s="111">
        <f t="shared" si="1"/>
        <v>6</v>
      </c>
      <c r="AG13" s="82">
        <f>SUM(B13:AF13)</f>
        <v>24.5</v>
      </c>
      <c r="AI13" s="114"/>
      <c r="AJ13" s="115"/>
    </row>
    <row r="14" spans="1:44" s="69" customFormat="1" ht="12" customHeight="1" thickBot="1">
      <c r="A14" s="208"/>
      <c r="B14" s="116" t="s">
        <v>45</v>
      </c>
      <c r="C14" s="117"/>
      <c r="D14" s="118" t="s">
        <v>46</v>
      </c>
      <c r="E14" s="119" t="s">
        <v>47</v>
      </c>
      <c r="F14" s="94"/>
      <c r="G14" s="120"/>
      <c r="H14" s="119"/>
      <c r="I14" s="86"/>
      <c r="J14" s="121"/>
      <c r="K14" s="122"/>
      <c r="L14" s="117"/>
      <c r="M14" s="123"/>
      <c r="N14" s="123"/>
      <c r="O14" s="94"/>
      <c r="P14" s="2"/>
      <c r="Q14" s="124"/>
      <c r="R14" s="93"/>
      <c r="S14" s="117"/>
      <c r="T14" s="101"/>
      <c r="U14" s="105"/>
      <c r="V14" s="125"/>
      <c r="W14" s="126"/>
      <c r="X14" s="124"/>
      <c r="Y14" s="86"/>
      <c r="Z14" s="127" t="s">
        <v>42</v>
      </c>
      <c r="AA14" s="128"/>
      <c r="AB14" s="123"/>
      <c r="AC14" s="93"/>
      <c r="AD14" s="86"/>
      <c r="AE14" s="129"/>
      <c r="AF14" s="130" t="s">
        <v>45</v>
      </c>
      <c r="AG14" s="108"/>
    </row>
    <row r="15" spans="1:44" s="69" customFormat="1" ht="12" customHeight="1">
      <c r="A15" s="215" t="s">
        <v>48</v>
      </c>
      <c r="B15" s="59"/>
      <c r="C15" s="59">
        <v>8</v>
      </c>
      <c r="D15" s="59">
        <v>8</v>
      </c>
      <c r="E15" s="59">
        <v>8</v>
      </c>
      <c r="F15" s="61">
        <v>8</v>
      </c>
      <c r="G15" s="61"/>
      <c r="H15" s="59">
        <v>8</v>
      </c>
      <c r="I15" s="59">
        <v>8</v>
      </c>
      <c r="J15" s="63"/>
      <c r="K15" s="59">
        <v>7.5</v>
      </c>
      <c r="L15" s="59">
        <v>8</v>
      </c>
      <c r="M15" s="61">
        <v>10</v>
      </c>
      <c r="N15" s="61">
        <v>8</v>
      </c>
      <c r="O15" s="61">
        <v>8</v>
      </c>
      <c r="P15" s="59"/>
      <c r="Q15" s="63"/>
      <c r="R15" s="59">
        <v>8</v>
      </c>
      <c r="S15" s="59">
        <v>8</v>
      </c>
      <c r="T15" s="61"/>
      <c r="U15" s="61"/>
      <c r="V15" s="59">
        <v>8</v>
      </c>
      <c r="W15" s="61">
        <v>8</v>
      </c>
      <c r="X15" s="63"/>
      <c r="Y15" s="59">
        <v>7.5</v>
      </c>
      <c r="Z15" s="59">
        <v>8</v>
      </c>
      <c r="AA15" s="61">
        <v>8</v>
      </c>
      <c r="AB15" s="61">
        <v>8</v>
      </c>
      <c r="AC15" s="59"/>
      <c r="AD15" s="59">
        <v>8</v>
      </c>
      <c r="AE15" s="63"/>
      <c r="AF15" s="59"/>
      <c r="AG15" s="68"/>
    </row>
    <row r="16" spans="1:44" s="69" customFormat="1" ht="12" customHeight="1">
      <c r="A16" s="216"/>
      <c r="B16" s="70"/>
      <c r="C16" s="70">
        <v>13</v>
      </c>
      <c r="D16" s="70">
        <v>18.5</v>
      </c>
      <c r="E16" s="70">
        <v>15</v>
      </c>
      <c r="F16" s="72">
        <v>19</v>
      </c>
      <c r="G16" s="72"/>
      <c r="H16" s="70">
        <v>18.5</v>
      </c>
      <c r="I16" s="70">
        <v>18.5</v>
      </c>
      <c r="J16" s="74"/>
      <c r="K16" s="70">
        <v>18.5</v>
      </c>
      <c r="L16" s="70">
        <v>18.5</v>
      </c>
      <c r="M16" s="72">
        <v>19</v>
      </c>
      <c r="N16" s="72">
        <v>19</v>
      </c>
      <c r="O16" s="72">
        <v>19</v>
      </c>
      <c r="P16" s="70"/>
      <c r="Q16" s="74"/>
      <c r="R16" s="70">
        <v>18.5</v>
      </c>
      <c r="S16" s="70">
        <v>18.5</v>
      </c>
      <c r="T16" s="72"/>
      <c r="U16" s="72"/>
      <c r="V16" s="70">
        <v>18.5</v>
      </c>
      <c r="W16" s="72">
        <v>12</v>
      </c>
      <c r="X16" s="74"/>
      <c r="Y16" s="70">
        <v>18.5</v>
      </c>
      <c r="Z16" s="71">
        <v>18.5</v>
      </c>
      <c r="AA16" s="72">
        <v>19</v>
      </c>
      <c r="AB16" s="72">
        <v>19</v>
      </c>
      <c r="AC16" s="70"/>
      <c r="AD16" s="70">
        <v>18.5</v>
      </c>
      <c r="AE16" s="74"/>
      <c r="AF16" s="70"/>
      <c r="AG16" s="77"/>
    </row>
    <row r="17" spans="1:38" s="83" customFormat="1" ht="12" customHeight="1">
      <c r="A17" s="216"/>
      <c r="B17" s="79">
        <f t="shared" ref="B17:AF17" si="2">SUM(B16-B15)</f>
        <v>0</v>
      </c>
      <c r="C17" s="79">
        <f t="shared" si="2"/>
        <v>5</v>
      </c>
      <c r="D17" s="79">
        <f t="shared" si="2"/>
        <v>10.5</v>
      </c>
      <c r="E17" s="79">
        <f t="shared" si="2"/>
        <v>7</v>
      </c>
      <c r="F17" s="80">
        <f t="shared" si="2"/>
        <v>11</v>
      </c>
      <c r="G17" s="80">
        <f t="shared" si="2"/>
        <v>0</v>
      </c>
      <c r="H17" s="79">
        <f t="shared" si="2"/>
        <v>10.5</v>
      </c>
      <c r="I17" s="79">
        <f t="shared" si="2"/>
        <v>10.5</v>
      </c>
      <c r="J17" s="81">
        <f t="shared" si="2"/>
        <v>0</v>
      </c>
      <c r="K17" s="79">
        <f t="shared" si="2"/>
        <v>11</v>
      </c>
      <c r="L17" s="79">
        <f t="shared" si="2"/>
        <v>10.5</v>
      </c>
      <c r="M17" s="80">
        <f t="shared" si="2"/>
        <v>9</v>
      </c>
      <c r="N17" s="80">
        <f t="shared" si="2"/>
        <v>11</v>
      </c>
      <c r="O17" s="80">
        <f t="shared" si="2"/>
        <v>11</v>
      </c>
      <c r="P17" s="79">
        <f t="shared" si="2"/>
        <v>0</v>
      </c>
      <c r="Q17" s="81">
        <f t="shared" si="2"/>
        <v>0</v>
      </c>
      <c r="R17" s="79">
        <f t="shared" si="2"/>
        <v>10.5</v>
      </c>
      <c r="S17" s="79">
        <f t="shared" si="2"/>
        <v>10.5</v>
      </c>
      <c r="T17" s="80">
        <f t="shared" si="2"/>
        <v>0</v>
      </c>
      <c r="U17" s="80">
        <f t="shared" si="2"/>
        <v>0</v>
      </c>
      <c r="V17" s="79">
        <f t="shared" si="2"/>
        <v>10.5</v>
      </c>
      <c r="W17" s="80">
        <f t="shared" si="2"/>
        <v>4</v>
      </c>
      <c r="X17" s="81">
        <f t="shared" si="2"/>
        <v>0</v>
      </c>
      <c r="Y17" s="79">
        <f t="shared" si="2"/>
        <v>11</v>
      </c>
      <c r="Z17" s="79">
        <f t="shared" si="2"/>
        <v>10.5</v>
      </c>
      <c r="AA17" s="80">
        <f t="shared" si="2"/>
        <v>11</v>
      </c>
      <c r="AB17" s="80">
        <f t="shared" si="2"/>
        <v>11</v>
      </c>
      <c r="AC17" s="79">
        <f t="shared" si="2"/>
        <v>0</v>
      </c>
      <c r="AD17" s="79">
        <f t="shared" si="2"/>
        <v>10.5</v>
      </c>
      <c r="AE17" s="81">
        <f t="shared" si="2"/>
        <v>0</v>
      </c>
      <c r="AF17" s="79">
        <f t="shared" si="2"/>
        <v>0</v>
      </c>
      <c r="AG17" s="82">
        <f>SUM(B17:AF17)</f>
        <v>196.5</v>
      </c>
    </row>
    <row r="18" spans="1:38" s="135" customFormat="1" ht="12" customHeight="1" thickBot="1">
      <c r="A18" s="217"/>
      <c r="B18" s="122"/>
      <c r="C18" s="122" t="s">
        <v>41</v>
      </c>
      <c r="D18" s="87" t="s">
        <v>41</v>
      </c>
      <c r="E18" s="88" t="s">
        <v>24</v>
      </c>
      <c r="F18" s="42" t="s">
        <v>41</v>
      </c>
      <c r="G18" s="126"/>
      <c r="H18" s="122" t="s">
        <v>39</v>
      </c>
      <c r="I18" s="46" t="s">
        <v>39</v>
      </c>
      <c r="J18" s="131"/>
      <c r="K18" s="122" t="s">
        <v>39</v>
      </c>
      <c r="L18" s="132" t="s">
        <v>41</v>
      </c>
      <c r="M18" s="120"/>
      <c r="N18" s="126" t="s">
        <v>39</v>
      </c>
      <c r="O18" s="126" t="s">
        <v>39</v>
      </c>
      <c r="P18" s="86" t="s">
        <v>40</v>
      </c>
      <c r="Q18" s="133"/>
      <c r="R18" s="122" t="s">
        <v>41</v>
      </c>
      <c r="S18" s="122" t="s">
        <v>39</v>
      </c>
      <c r="T18" s="126"/>
      <c r="U18" s="134" t="s">
        <v>49</v>
      </c>
      <c r="V18" s="122" t="s">
        <v>39</v>
      </c>
      <c r="W18" s="126" t="s">
        <v>39</v>
      </c>
      <c r="X18" s="133"/>
      <c r="Y18" s="90" t="s">
        <v>50</v>
      </c>
      <c r="Z18" s="90" t="s">
        <v>51</v>
      </c>
      <c r="AA18" s="126" t="s">
        <v>39</v>
      </c>
      <c r="AB18" s="126" t="s">
        <v>39</v>
      </c>
      <c r="AC18" s="122"/>
      <c r="AD18" s="122" t="s">
        <v>41</v>
      </c>
      <c r="AE18" s="133"/>
      <c r="AF18" s="122" t="s">
        <v>40</v>
      </c>
      <c r="AG18" s="108">
        <f>SUM(AG17,AG21)</f>
        <v>232.5</v>
      </c>
      <c r="AH18" s="69"/>
    </row>
    <row r="19" spans="1:38" s="69" customFormat="1" ht="12" customHeight="1">
      <c r="A19" s="206" t="s">
        <v>52</v>
      </c>
      <c r="B19" s="59"/>
      <c r="C19" s="60">
        <v>13</v>
      </c>
      <c r="D19" s="60"/>
      <c r="E19" s="60">
        <v>15</v>
      </c>
      <c r="F19" s="64"/>
      <c r="G19" s="64"/>
      <c r="H19" s="136"/>
      <c r="I19" s="136"/>
      <c r="J19" s="137"/>
      <c r="K19" s="60"/>
      <c r="L19" s="60"/>
      <c r="M19" s="64"/>
      <c r="N19" s="64"/>
      <c r="O19" s="64"/>
      <c r="P19" s="60"/>
      <c r="Q19" s="65"/>
      <c r="R19" s="60"/>
      <c r="S19" s="60"/>
      <c r="T19" s="64">
        <v>8</v>
      </c>
      <c r="U19" s="64"/>
      <c r="V19" s="60"/>
      <c r="W19" s="64">
        <v>12</v>
      </c>
      <c r="X19" s="65"/>
      <c r="Y19" s="60"/>
      <c r="Z19" s="60"/>
      <c r="AA19" s="64"/>
      <c r="AB19" s="64"/>
      <c r="AC19" s="60"/>
      <c r="AD19" s="60"/>
      <c r="AE19" s="65">
        <v>8</v>
      </c>
      <c r="AF19" s="60"/>
      <c r="AG19" s="68"/>
    </row>
    <row r="20" spans="1:38" s="69" customFormat="1" ht="12" customHeight="1">
      <c r="A20" s="207"/>
      <c r="B20" s="70"/>
      <c r="C20" s="71">
        <v>18.5</v>
      </c>
      <c r="D20" s="71"/>
      <c r="E20" s="71">
        <v>18.5</v>
      </c>
      <c r="F20" s="75"/>
      <c r="G20" s="75"/>
      <c r="H20" s="138"/>
      <c r="I20" s="138"/>
      <c r="J20" s="139"/>
      <c r="K20" s="71"/>
      <c r="L20" s="71"/>
      <c r="M20" s="75"/>
      <c r="N20" s="140"/>
      <c r="O20" s="140"/>
      <c r="P20" s="71"/>
      <c r="Q20" s="76"/>
      <c r="R20" s="71"/>
      <c r="S20" s="71"/>
      <c r="T20" s="75">
        <v>17</v>
      </c>
      <c r="U20" s="75"/>
      <c r="V20" s="71"/>
      <c r="W20" s="75">
        <v>19</v>
      </c>
      <c r="X20" s="76"/>
      <c r="Y20" s="71"/>
      <c r="Z20" s="71"/>
      <c r="AA20" s="75"/>
      <c r="AB20" s="75"/>
      <c r="AC20" s="71"/>
      <c r="AD20" s="71"/>
      <c r="AE20" s="76">
        <v>19</v>
      </c>
      <c r="AF20" s="71"/>
      <c r="AG20" s="77"/>
    </row>
    <row r="21" spans="1:38" s="83" customFormat="1" ht="12" customHeight="1">
      <c r="A21" s="207"/>
      <c r="B21" s="79">
        <f t="shared" ref="B21:AF21" si="3">SUM(B20-B19)</f>
        <v>0</v>
      </c>
      <c r="C21" s="79">
        <f t="shared" si="3"/>
        <v>5.5</v>
      </c>
      <c r="D21" s="79">
        <f t="shared" si="3"/>
        <v>0</v>
      </c>
      <c r="E21" s="79">
        <f t="shared" si="3"/>
        <v>3.5</v>
      </c>
      <c r="F21" s="80">
        <f t="shared" si="3"/>
        <v>0</v>
      </c>
      <c r="G21" s="80">
        <f t="shared" si="3"/>
        <v>0</v>
      </c>
      <c r="H21" s="79">
        <f t="shared" si="3"/>
        <v>0</v>
      </c>
      <c r="I21" s="79">
        <f t="shared" si="3"/>
        <v>0</v>
      </c>
      <c r="J21" s="81">
        <f t="shared" si="3"/>
        <v>0</v>
      </c>
      <c r="K21" s="79">
        <f t="shared" si="3"/>
        <v>0</v>
      </c>
      <c r="L21" s="79">
        <f t="shared" si="3"/>
        <v>0</v>
      </c>
      <c r="M21" s="80">
        <f t="shared" si="3"/>
        <v>0</v>
      </c>
      <c r="N21" s="80">
        <f t="shared" si="3"/>
        <v>0</v>
      </c>
      <c r="O21" s="80">
        <f t="shared" si="3"/>
        <v>0</v>
      </c>
      <c r="P21" s="79">
        <f t="shared" si="3"/>
        <v>0</v>
      </c>
      <c r="Q21" s="81">
        <f t="shared" si="3"/>
        <v>0</v>
      </c>
      <c r="R21" s="79">
        <f t="shared" si="3"/>
        <v>0</v>
      </c>
      <c r="S21" s="79">
        <f t="shared" si="3"/>
        <v>0</v>
      </c>
      <c r="T21" s="80">
        <f t="shared" si="3"/>
        <v>9</v>
      </c>
      <c r="U21" s="80">
        <f t="shared" si="3"/>
        <v>0</v>
      </c>
      <c r="V21" s="79">
        <f t="shared" si="3"/>
        <v>0</v>
      </c>
      <c r="W21" s="80">
        <f t="shared" si="3"/>
        <v>7</v>
      </c>
      <c r="X21" s="81">
        <f t="shared" si="3"/>
        <v>0</v>
      </c>
      <c r="Y21" s="79">
        <f t="shared" si="3"/>
        <v>0</v>
      </c>
      <c r="Z21" s="79">
        <f t="shared" si="3"/>
        <v>0</v>
      </c>
      <c r="AA21" s="80">
        <f t="shared" si="3"/>
        <v>0</v>
      </c>
      <c r="AB21" s="80">
        <f t="shared" si="3"/>
        <v>0</v>
      </c>
      <c r="AC21" s="79">
        <f t="shared" si="3"/>
        <v>0</v>
      </c>
      <c r="AD21" s="79">
        <f t="shared" si="3"/>
        <v>0</v>
      </c>
      <c r="AE21" s="81">
        <f t="shared" si="3"/>
        <v>11</v>
      </c>
      <c r="AF21" s="79">
        <f t="shared" si="3"/>
        <v>0</v>
      </c>
      <c r="AG21" s="82">
        <f>SUM(B21:AF21)</f>
        <v>36</v>
      </c>
      <c r="AH21" s="69"/>
    </row>
    <row r="22" spans="1:38" s="135" customFormat="1" ht="12" customHeight="1" thickBot="1">
      <c r="A22" s="208"/>
      <c r="B22" s="141"/>
      <c r="C22" s="142" t="s">
        <v>53</v>
      </c>
      <c r="D22" s="141"/>
      <c r="E22" s="143" t="s">
        <v>53</v>
      </c>
      <c r="F22" s="144"/>
      <c r="G22" s="145"/>
      <c r="H22" s="146"/>
      <c r="I22" s="147"/>
      <c r="J22" s="148"/>
      <c r="K22" s="147"/>
      <c r="L22" s="103"/>
      <c r="M22" s="105"/>
      <c r="N22" s="105"/>
      <c r="O22" s="105"/>
      <c r="P22" s="147"/>
      <c r="Q22" s="107"/>
      <c r="R22" s="103"/>
      <c r="S22" s="93"/>
      <c r="T22" s="149" t="s">
        <v>53</v>
      </c>
      <c r="U22" s="150"/>
      <c r="V22" s="106"/>
      <c r="W22" s="151" t="s">
        <v>53</v>
      </c>
      <c r="X22" s="148"/>
      <c r="Y22" s="147"/>
      <c r="Z22" s="152"/>
      <c r="AA22" s="153"/>
      <c r="AB22" s="153"/>
      <c r="AC22" s="106"/>
      <c r="AD22" s="100"/>
      <c r="AE22" s="151" t="s">
        <v>53</v>
      </c>
      <c r="AF22" s="106"/>
      <c r="AG22" s="154"/>
    </row>
    <row r="23" spans="1:38" s="69" customFormat="1" ht="12" customHeight="1">
      <c r="A23" s="206" t="s">
        <v>54</v>
      </c>
      <c r="B23" s="59">
        <v>8</v>
      </c>
      <c r="C23" s="60">
        <v>8</v>
      </c>
      <c r="D23" s="60"/>
      <c r="E23" s="60">
        <v>8</v>
      </c>
      <c r="F23" s="64"/>
      <c r="G23" s="64">
        <v>8</v>
      </c>
      <c r="H23" s="136">
        <v>8</v>
      </c>
      <c r="I23" s="136">
        <v>8</v>
      </c>
      <c r="J23" s="137">
        <v>9</v>
      </c>
      <c r="K23" s="60"/>
      <c r="L23" s="60"/>
      <c r="M23" s="64">
        <v>8</v>
      </c>
      <c r="N23" s="64">
        <v>8</v>
      </c>
      <c r="O23" s="64">
        <v>8.5</v>
      </c>
      <c r="P23" s="60">
        <v>8</v>
      </c>
      <c r="Q23" s="65"/>
      <c r="R23" s="60">
        <v>7.5</v>
      </c>
      <c r="S23" s="60">
        <v>8</v>
      </c>
      <c r="T23" s="64">
        <v>8</v>
      </c>
      <c r="U23" s="66">
        <v>8</v>
      </c>
      <c r="V23" s="60"/>
      <c r="W23" s="64"/>
      <c r="X23" s="65"/>
      <c r="Y23" s="60">
        <v>8</v>
      </c>
      <c r="Z23" s="60">
        <v>8</v>
      </c>
      <c r="AA23" s="64">
        <v>8</v>
      </c>
      <c r="AB23" s="64">
        <v>11</v>
      </c>
      <c r="AC23" s="60">
        <v>11</v>
      </c>
      <c r="AD23" s="60"/>
      <c r="AE23" s="65"/>
      <c r="AF23" s="60">
        <v>8</v>
      </c>
      <c r="AG23" s="68"/>
    </row>
    <row r="24" spans="1:38" s="69" customFormat="1" ht="12" customHeight="1">
      <c r="A24" s="207"/>
      <c r="B24" s="70">
        <v>18.5</v>
      </c>
      <c r="C24" s="71">
        <v>18.5</v>
      </c>
      <c r="D24" s="71"/>
      <c r="E24" s="71">
        <v>18.5</v>
      </c>
      <c r="F24" s="75"/>
      <c r="G24" s="75">
        <v>19</v>
      </c>
      <c r="H24" s="138">
        <v>18.5</v>
      </c>
      <c r="I24" s="138">
        <v>18.5</v>
      </c>
      <c r="J24" s="139">
        <v>11</v>
      </c>
      <c r="K24" s="71"/>
      <c r="L24" s="71"/>
      <c r="M24" s="75">
        <v>19</v>
      </c>
      <c r="N24" s="75">
        <v>19</v>
      </c>
      <c r="O24" s="75">
        <v>17</v>
      </c>
      <c r="P24" s="71">
        <v>18.5</v>
      </c>
      <c r="Q24" s="76"/>
      <c r="R24" s="71">
        <v>18.5</v>
      </c>
      <c r="S24" s="71">
        <v>18.5</v>
      </c>
      <c r="T24" s="75">
        <v>17</v>
      </c>
      <c r="U24" s="75">
        <v>19</v>
      </c>
      <c r="V24" s="71"/>
      <c r="W24" s="75"/>
      <c r="X24" s="76"/>
      <c r="Y24" s="71">
        <v>18.5</v>
      </c>
      <c r="Z24" s="71">
        <v>18.5</v>
      </c>
      <c r="AA24" s="75">
        <v>19</v>
      </c>
      <c r="AB24" s="75">
        <v>16</v>
      </c>
      <c r="AC24" s="71">
        <v>16</v>
      </c>
      <c r="AD24" s="71"/>
      <c r="AE24" s="76"/>
      <c r="AF24" s="71">
        <v>18.5</v>
      </c>
      <c r="AG24" s="77"/>
    </row>
    <row r="25" spans="1:38" s="69" customFormat="1" ht="12" customHeight="1">
      <c r="A25" s="207"/>
      <c r="B25" s="155">
        <f t="shared" ref="B25:AF25" si="4">SUM(B24-B23)</f>
        <v>10.5</v>
      </c>
      <c r="C25" s="155">
        <f t="shared" si="4"/>
        <v>10.5</v>
      </c>
      <c r="D25" s="156">
        <f t="shared" si="4"/>
        <v>0</v>
      </c>
      <c r="E25" s="156">
        <f t="shared" si="4"/>
        <v>10.5</v>
      </c>
      <c r="F25" s="157">
        <f t="shared" si="4"/>
        <v>0</v>
      </c>
      <c r="G25" s="157">
        <f t="shared" si="4"/>
        <v>11</v>
      </c>
      <c r="H25" s="158">
        <f t="shared" si="4"/>
        <v>10.5</v>
      </c>
      <c r="I25" s="158">
        <f>SUM(I24-I23)</f>
        <v>10.5</v>
      </c>
      <c r="J25" s="159">
        <f>SUM(J24-J23)</f>
        <v>2</v>
      </c>
      <c r="K25" s="156">
        <f t="shared" si="4"/>
        <v>0</v>
      </c>
      <c r="L25" s="156">
        <f t="shared" si="4"/>
        <v>0</v>
      </c>
      <c r="M25" s="157">
        <f t="shared" si="4"/>
        <v>11</v>
      </c>
      <c r="N25" s="157">
        <f t="shared" si="4"/>
        <v>11</v>
      </c>
      <c r="O25" s="157">
        <f t="shared" si="4"/>
        <v>8.5</v>
      </c>
      <c r="P25" s="156">
        <f t="shared" si="4"/>
        <v>10.5</v>
      </c>
      <c r="Q25" s="160">
        <f t="shared" si="4"/>
        <v>0</v>
      </c>
      <c r="R25" s="156">
        <f t="shared" si="4"/>
        <v>11</v>
      </c>
      <c r="S25" s="156">
        <f t="shared" si="4"/>
        <v>10.5</v>
      </c>
      <c r="T25" s="157">
        <f t="shared" si="4"/>
        <v>9</v>
      </c>
      <c r="U25" s="157">
        <f t="shared" si="4"/>
        <v>11</v>
      </c>
      <c r="V25" s="156">
        <f t="shared" si="4"/>
        <v>0</v>
      </c>
      <c r="W25" s="157">
        <f>SUM(W24-W23)</f>
        <v>0</v>
      </c>
      <c r="X25" s="160">
        <f t="shared" si="4"/>
        <v>0</v>
      </c>
      <c r="Y25" s="156">
        <f t="shared" si="4"/>
        <v>10.5</v>
      </c>
      <c r="Z25" s="156">
        <f t="shared" si="4"/>
        <v>10.5</v>
      </c>
      <c r="AA25" s="157">
        <f t="shared" si="4"/>
        <v>11</v>
      </c>
      <c r="AB25" s="157">
        <f t="shared" si="4"/>
        <v>5</v>
      </c>
      <c r="AC25" s="156">
        <f t="shared" si="4"/>
        <v>5</v>
      </c>
      <c r="AD25" s="156">
        <f t="shared" si="4"/>
        <v>0</v>
      </c>
      <c r="AE25" s="160">
        <f t="shared" si="4"/>
        <v>0</v>
      </c>
      <c r="AF25" s="156">
        <f t="shared" si="4"/>
        <v>10.5</v>
      </c>
      <c r="AG25" s="82">
        <f>SUM(B25:AF25)</f>
        <v>200.5</v>
      </c>
    </row>
    <row r="26" spans="1:38" s="135" customFormat="1" ht="12" customHeight="1" thickBot="1">
      <c r="A26" s="208"/>
      <c r="B26" s="141" t="s">
        <v>39</v>
      </c>
      <c r="C26" s="106" t="s">
        <v>39</v>
      </c>
      <c r="D26" s="106" t="s">
        <v>55</v>
      </c>
      <c r="E26" s="106" t="s">
        <v>39</v>
      </c>
      <c r="F26" s="161"/>
      <c r="G26" s="153" t="s">
        <v>41</v>
      </c>
      <c r="H26" s="106" t="s">
        <v>41</v>
      </c>
      <c r="I26" s="106" t="s">
        <v>41</v>
      </c>
      <c r="J26" s="162" t="s">
        <v>56</v>
      </c>
      <c r="K26" s="106"/>
      <c r="L26" s="106"/>
      <c r="M26" s="153" t="s">
        <v>41</v>
      </c>
      <c r="N26" s="105" t="s">
        <v>41</v>
      </c>
      <c r="O26" s="105"/>
      <c r="P26" s="106" t="s">
        <v>39</v>
      </c>
      <c r="Q26" s="163"/>
      <c r="R26" s="164" t="s">
        <v>39</v>
      </c>
      <c r="S26" s="100" t="s">
        <v>41</v>
      </c>
      <c r="T26" s="105" t="s">
        <v>41</v>
      </c>
      <c r="U26" s="105" t="s">
        <v>41</v>
      </c>
      <c r="V26" s="106"/>
      <c r="W26" s="105"/>
      <c r="X26" s="165"/>
      <c r="Y26" s="106" t="s">
        <v>41</v>
      </c>
      <c r="Z26" s="106" t="s">
        <v>39</v>
      </c>
      <c r="AA26" s="105" t="s">
        <v>41</v>
      </c>
      <c r="AB26" s="105"/>
      <c r="AC26" s="106"/>
      <c r="AD26" s="106"/>
      <c r="AE26" s="107"/>
      <c r="AF26" s="106" t="s">
        <v>39</v>
      </c>
      <c r="AG26" s="154"/>
    </row>
    <row r="27" spans="1:38" s="69" customFormat="1" ht="12" customHeight="1">
      <c r="A27" s="206" t="s">
        <v>54</v>
      </c>
      <c r="B27" s="59"/>
      <c r="C27" s="60"/>
      <c r="D27" s="60"/>
      <c r="E27" s="60"/>
      <c r="F27" s="64"/>
      <c r="G27" s="64"/>
      <c r="H27" s="136"/>
      <c r="I27" s="136"/>
      <c r="J27" s="137"/>
      <c r="K27" s="60"/>
      <c r="L27" s="60"/>
      <c r="M27" s="64"/>
      <c r="N27" s="64"/>
      <c r="O27" s="64"/>
      <c r="P27" s="60"/>
      <c r="Q27" s="65"/>
      <c r="R27" s="60"/>
      <c r="S27" s="60"/>
      <c r="T27" s="64"/>
      <c r="U27" s="64"/>
      <c r="V27" s="60"/>
      <c r="W27" s="64"/>
      <c r="X27" s="65"/>
      <c r="Y27" s="60"/>
      <c r="Z27" s="60"/>
      <c r="AA27" s="64"/>
      <c r="AB27" s="64"/>
      <c r="AC27" s="60"/>
      <c r="AD27" s="60"/>
      <c r="AE27" s="65"/>
      <c r="AF27" s="60"/>
      <c r="AG27" s="68"/>
      <c r="AH27" s="6"/>
      <c r="AI27" s="6"/>
      <c r="AJ27" s="6"/>
      <c r="AK27" s="6"/>
      <c r="AL27" s="6"/>
    </row>
    <row r="28" spans="1:38" s="69" customFormat="1" ht="12" customHeight="1">
      <c r="A28" s="207"/>
      <c r="B28" s="70"/>
      <c r="C28" s="71"/>
      <c r="D28" s="71"/>
      <c r="E28" s="71"/>
      <c r="F28" s="75"/>
      <c r="G28" s="75"/>
      <c r="H28" s="138"/>
      <c r="I28" s="138"/>
      <c r="J28" s="139"/>
      <c r="K28" s="71"/>
      <c r="L28" s="71"/>
      <c r="M28" s="75"/>
      <c r="N28" s="75"/>
      <c r="O28" s="75"/>
      <c r="P28" s="71"/>
      <c r="Q28" s="76"/>
      <c r="R28" s="71"/>
      <c r="S28" s="71"/>
      <c r="T28" s="75"/>
      <c r="U28" s="75"/>
      <c r="V28" s="71"/>
      <c r="W28" s="75"/>
      <c r="X28" s="76"/>
      <c r="Y28" s="71"/>
      <c r="Z28" s="71"/>
      <c r="AA28" s="75"/>
      <c r="AB28" s="75"/>
      <c r="AC28" s="71"/>
      <c r="AD28" s="71"/>
      <c r="AE28" s="76"/>
      <c r="AF28" s="71"/>
      <c r="AG28" s="77"/>
      <c r="AH28" s="6"/>
      <c r="AI28" s="6"/>
      <c r="AJ28" s="6"/>
      <c r="AK28" s="6"/>
      <c r="AL28" s="6"/>
    </row>
    <row r="29" spans="1:38" s="69" customFormat="1" ht="12" customHeight="1">
      <c r="A29" s="207"/>
      <c r="B29" s="155">
        <f t="shared" ref="B29:AF29" si="5">SUM(B28-B27)</f>
        <v>0</v>
      </c>
      <c r="C29" s="155">
        <f t="shared" si="5"/>
        <v>0</v>
      </c>
      <c r="D29" s="155">
        <f t="shared" si="5"/>
        <v>0</v>
      </c>
      <c r="E29" s="155">
        <f t="shared" si="5"/>
        <v>0</v>
      </c>
      <c r="F29" s="166">
        <f t="shared" si="5"/>
        <v>0</v>
      </c>
      <c r="G29" s="166">
        <f t="shared" si="5"/>
        <v>0</v>
      </c>
      <c r="H29" s="155">
        <f t="shared" si="5"/>
        <v>0</v>
      </c>
      <c r="I29" s="155">
        <f t="shared" si="5"/>
        <v>0</v>
      </c>
      <c r="J29" s="167">
        <f t="shared" si="5"/>
        <v>0</v>
      </c>
      <c r="K29" s="155">
        <f t="shared" si="5"/>
        <v>0</v>
      </c>
      <c r="L29" s="155">
        <f t="shared" si="5"/>
        <v>0</v>
      </c>
      <c r="M29" s="166">
        <f t="shared" si="5"/>
        <v>0</v>
      </c>
      <c r="N29" s="166">
        <f t="shared" si="5"/>
        <v>0</v>
      </c>
      <c r="O29" s="166">
        <f t="shared" si="5"/>
        <v>0</v>
      </c>
      <c r="P29" s="155">
        <f t="shared" si="5"/>
        <v>0</v>
      </c>
      <c r="Q29" s="167">
        <f t="shared" si="5"/>
        <v>0</v>
      </c>
      <c r="R29" s="155">
        <f t="shared" si="5"/>
        <v>0</v>
      </c>
      <c r="S29" s="155">
        <f t="shared" si="5"/>
        <v>0</v>
      </c>
      <c r="T29" s="166">
        <f t="shared" si="5"/>
        <v>0</v>
      </c>
      <c r="U29" s="166">
        <f t="shared" si="5"/>
        <v>0</v>
      </c>
      <c r="V29" s="155">
        <f t="shared" si="5"/>
        <v>0</v>
      </c>
      <c r="W29" s="166">
        <f t="shared" si="5"/>
        <v>0</v>
      </c>
      <c r="X29" s="167">
        <f t="shared" si="5"/>
        <v>0</v>
      </c>
      <c r="Y29" s="155">
        <f t="shared" si="5"/>
        <v>0</v>
      </c>
      <c r="Z29" s="155">
        <f t="shared" si="5"/>
        <v>0</v>
      </c>
      <c r="AA29" s="166">
        <f t="shared" si="5"/>
        <v>0</v>
      </c>
      <c r="AB29" s="166">
        <f t="shared" si="5"/>
        <v>0</v>
      </c>
      <c r="AC29" s="155">
        <f t="shared" si="5"/>
        <v>0</v>
      </c>
      <c r="AD29" s="155">
        <f t="shared" si="5"/>
        <v>0</v>
      </c>
      <c r="AE29" s="167">
        <f t="shared" si="5"/>
        <v>0</v>
      </c>
      <c r="AF29" s="155">
        <f t="shared" si="5"/>
        <v>0</v>
      </c>
      <c r="AG29" s="82">
        <f>SUM(B29:AF29)</f>
        <v>0</v>
      </c>
      <c r="AH29" s="6"/>
      <c r="AI29" s="6"/>
      <c r="AJ29" s="6"/>
      <c r="AK29" s="6"/>
      <c r="AL29" s="6"/>
    </row>
    <row r="30" spans="1:38" s="135" customFormat="1" ht="12" customHeight="1" thickBot="1">
      <c r="A30" s="208"/>
      <c r="B30" s="168"/>
      <c r="C30" s="168"/>
      <c r="D30" s="169" t="s">
        <v>55</v>
      </c>
      <c r="E30" s="168"/>
      <c r="F30" s="170"/>
      <c r="G30" s="170"/>
      <c r="H30" s="168"/>
      <c r="I30" s="168"/>
      <c r="J30" s="171"/>
      <c r="K30" s="168"/>
      <c r="L30" s="168"/>
      <c r="M30" s="170"/>
      <c r="N30" s="170"/>
      <c r="O30" s="170"/>
      <c r="P30" s="168"/>
      <c r="Q30" s="171"/>
      <c r="R30" s="168"/>
      <c r="S30" s="168"/>
      <c r="T30" s="105"/>
      <c r="U30" s="105"/>
      <c r="V30" s="106"/>
      <c r="W30" s="105"/>
      <c r="X30" s="172"/>
      <c r="Y30" s="106"/>
      <c r="Z30" s="106"/>
      <c r="AA30" s="105"/>
      <c r="AB30" s="105"/>
      <c r="AC30" s="106"/>
      <c r="AD30" s="106"/>
      <c r="AE30" s="107"/>
      <c r="AF30" s="106"/>
      <c r="AG30" s="154"/>
      <c r="AH30" s="6"/>
      <c r="AI30" s="6"/>
      <c r="AJ30" s="6"/>
      <c r="AK30" s="6"/>
      <c r="AL30" s="6"/>
    </row>
    <row r="31" spans="1:38" s="69" customFormat="1" ht="12" customHeight="1">
      <c r="A31" s="206" t="s">
        <v>57</v>
      </c>
      <c r="B31" s="59">
        <v>8</v>
      </c>
      <c r="C31" s="60">
        <v>12</v>
      </c>
      <c r="D31" s="60">
        <v>11</v>
      </c>
      <c r="E31" s="60"/>
      <c r="F31" s="64"/>
      <c r="G31" s="64"/>
      <c r="H31" s="136"/>
      <c r="I31" s="136">
        <v>11</v>
      </c>
      <c r="J31" s="137"/>
      <c r="K31" s="60">
        <v>11</v>
      </c>
      <c r="L31" s="60"/>
      <c r="M31" s="64"/>
      <c r="N31" s="64"/>
      <c r="O31" s="64">
        <v>10</v>
      </c>
      <c r="P31" s="60">
        <v>11</v>
      </c>
      <c r="Q31" s="65"/>
      <c r="R31" s="60"/>
      <c r="S31" s="60"/>
      <c r="T31" s="64"/>
      <c r="U31" s="64"/>
      <c r="V31" s="60">
        <v>11</v>
      </c>
      <c r="W31" s="64">
        <v>8.5</v>
      </c>
      <c r="X31" s="65"/>
      <c r="Y31" s="60">
        <v>11</v>
      </c>
      <c r="Z31" s="60"/>
      <c r="AA31" s="64"/>
      <c r="AB31" s="64"/>
      <c r="AC31" s="60"/>
      <c r="AD31" s="60"/>
      <c r="AE31" s="65"/>
      <c r="AF31" s="60"/>
      <c r="AG31" s="68"/>
      <c r="AH31" s="6"/>
      <c r="AI31" s="6"/>
      <c r="AJ31" s="6"/>
      <c r="AK31" s="6"/>
      <c r="AL31" s="6"/>
    </row>
    <row r="32" spans="1:38" s="69" customFormat="1" ht="12" customHeight="1">
      <c r="A32" s="207"/>
      <c r="B32" s="70">
        <v>10</v>
      </c>
      <c r="C32" s="71">
        <v>15</v>
      </c>
      <c r="D32" s="71">
        <v>15</v>
      </c>
      <c r="E32" s="71"/>
      <c r="F32" s="75"/>
      <c r="G32" s="75"/>
      <c r="H32" s="138"/>
      <c r="I32" s="138">
        <v>15</v>
      </c>
      <c r="J32" s="139"/>
      <c r="K32" s="71">
        <v>15</v>
      </c>
      <c r="L32" s="71"/>
      <c r="M32" s="75"/>
      <c r="N32" s="75"/>
      <c r="O32" s="75">
        <v>16</v>
      </c>
      <c r="P32" s="71">
        <v>15</v>
      </c>
      <c r="Q32" s="76"/>
      <c r="R32" s="71"/>
      <c r="S32" s="71"/>
      <c r="T32" s="75"/>
      <c r="U32" s="75"/>
      <c r="V32" s="71">
        <v>15</v>
      </c>
      <c r="W32" s="75">
        <v>17</v>
      </c>
      <c r="X32" s="76"/>
      <c r="Y32" s="71">
        <v>15</v>
      </c>
      <c r="Z32" s="71"/>
      <c r="AA32" s="75"/>
      <c r="AB32" s="75"/>
      <c r="AC32" s="71"/>
      <c r="AD32" s="71"/>
      <c r="AE32" s="76"/>
      <c r="AF32" s="71"/>
      <c r="AG32" s="77"/>
      <c r="AH32" s="6"/>
      <c r="AI32" s="6"/>
      <c r="AJ32" s="6"/>
      <c r="AK32" s="6"/>
      <c r="AL32" s="6"/>
    </row>
    <row r="33" spans="1:38" s="69" customFormat="1" ht="12" customHeight="1">
      <c r="A33" s="207"/>
      <c r="B33" s="155">
        <f t="shared" ref="B33:AF33" si="6">SUM(B32-B31)</f>
        <v>2</v>
      </c>
      <c r="C33" s="155">
        <f t="shared" si="6"/>
        <v>3</v>
      </c>
      <c r="D33" s="155">
        <f t="shared" si="6"/>
        <v>4</v>
      </c>
      <c r="E33" s="155">
        <f t="shared" si="6"/>
        <v>0</v>
      </c>
      <c r="F33" s="166">
        <f t="shared" si="6"/>
        <v>0</v>
      </c>
      <c r="G33" s="166">
        <f t="shared" si="6"/>
        <v>0</v>
      </c>
      <c r="H33" s="155">
        <f t="shared" si="6"/>
        <v>0</v>
      </c>
      <c r="I33" s="155">
        <f t="shared" si="6"/>
        <v>4</v>
      </c>
      <c r="J33" s="167">
        <f t="shared" si="6"/>
        <v>0</v>
      </c>
      <c r="K33" s="155">
        <f t="shared" si="6"/>
        <v>4</v>
      </c>
      <c r="L33" s="155">
        <f t="shared" si="6"/>
        <v>0</v>
      </c>
      <c r="M33" s="166">
        <f t="shared" si="6"/>
        <v>0</v>
      </c>
      <c r="N33" s="166">
        <f t="shared" si="6"/>
        <v>0</v>
      </c>
      <c r="O33" s="166">
        <f t="shared" si="6"/>
        <v>6</v>
      </c>
      <c r="P33" s="155">
        <f t="shared" si="6"/>
        <v>4</v>
      </c>
      <c r="Q33" s="167">
        <f t="shared" si="6"/>
        <v>0</v>
      </c>
      <c r="R33" s="155">
        <f t="shared" si="6"/>
        <v>0</v>
      </c>
      <c r="S33" s="155">
        <f t="shared" si="6"/>
        <v>0</v>
      </c>
      <c r="T33" s="166">
        <f t="shared" si="6"/>
        <v>0</v>
      </c>
      <c r="U33" s="166">
        <f t="shared" si="6"/>
        <v>0</v>
      </c>
      <c r="V33" s="155">
        <f t="shared" si="6"/>
        <v>4</v>
      </c>
      <c r="W33" s="166">
        <f t="shared" si="6"/>
        <v>8.5</v>
      </c>
      <c r="X33" s="167">
        <f t="shared" si="6"/>
        <v>0</v>
      </c>
      <c r="Y33" s="155">
        <f t="shared" si="6"/>
        <v>4</v>
      </c>
      <c r="Z33" s="155">
        <f t="shared" si="6"/>
        <v>0</v>
      </c>
      <c r="AA33" s="166">
        <f t="shared" si="6"/>
        <v>0</v>
      </c>
      <c r="AB33" s="166">
        <f t="shared" si="6"/>
        <v>0</v>
      </c>
      <c r="AC33" s="155">
        <f t="shared" si="6"/>
        <v>0</v>
      </c>
      <c r="AD33" s="155">
        <f t="shared" si="6"/>
        <v>0</v>
      </c>
      <c r="AE33" s="167">
        <f t="shared" si="6"/>
        <v>0</v>
      </c>
      <c r="AF33" s="155">
        <f t="shared" si="6"/>
        <v>0</v>
      </c>
      <c r="AG33" s="82">
        <f>SUM(B33:AF33)</f>
        <v>43.5</v>
      </c>
      <c r="AH33" s="6"/>
      <c r="AI33" s="6"/>
      <c r="AJ33" s="6"/>
      <c r="AK33" s="6"/>
      <c r="AL33" s="6"/>
    </row>
    <row r="34" spans="1:38" s="135" customFormat="1" ht="12" customHeight="1" thickBot="1">
      <c r="A34" s="208"/>
      <c r="B34" s="173" t="s">
        <v>58</v>
      </c>
      <c r="C34" s="174" t="s">
        <v>59</v>
      </c>
      <c r="D34" s="106" t="s">
        <v>59</v>
      </c>
      <c r="E34" s="103" t="s">
        <v>60</v>
      </c>
      <c r="F34" s="105" t="s">
        <v>61</v>
      </c>
      <c r="G34" s="150" t="s">
        <v>62</v>
      </c>
      <c r="H34" s="100" t="s">
        <v>62</v>
      </c>
      <c r="I34" s="146" t="s">
        <v>59</v>
      </c>
      <c r="J34" s="175" t="s">
        <v>60</v>
      </c>
      <c r="K34" s="174" t="s">
        <v>59</v>
      </c>
      <c r="L34" s="174" t="s">
        <v>60</v>
      </c>
      <c r="M34" s="176" t="s">
        <v>62</v>
      </c>
      <c r="N34" s="176" t="s">
        <v>62</v>
      </c>
      <c r="O34" s="176" t="s">
        <v>59</v>
      </c>
      <c r="P34" s="93" t="s">
        <v>59</v>
      </c>
      <c r="Q34" s="107" t="s">
        <v>60</v>
      </c>
      <c r="R34" s="106" t="s">
        <v>60</v>
      </c>
      <c r="S34" s="106" t="s">
        <v>60</v>
      </c>
      <c r="T34" s="105" t="s">
        <v>63</v>
      </c>
      <c r="U34" s="105" t="s">
        <v>63</v>
      </c>
      <c r="V34" s="106" t="s">
        <v>59</v>
      </c>
      <c r="W34" s="105" t="s">
        <v>59</v>
      </c>
      <c r="X34" s="107" t="s">
        <v>60</v>
      </c>
      <c r="Y34" s="106" t="s">
        <v>59</v>
      </c>
      <c r="Z34" s="106" t="s">
        <v>60</v>
      </c>
      <c r="AA34" s="105" t="s">
        <v>40</v>
      </c>
      <c r="AB34" s="105" t="s">
        <v>40</v>
      </c>
      <c r="AC34" s="100" t="s">
        <v>5</v>
      </c>
      <c r="AD34" s="100" t="s">
        <v>5</v>
      </c>
      <c r="AE34" s="165" t="s">
        <v>5</v>
      </c>
      <c r="AF34" s="100" t="s">
        <v>5</v>
      </c>
      <c r="AG34" s="154"/>
      <c r="AH34" s="6"/>
      <c r="AI34" s="6"/>
      <c r="AJ34" s="6"/>
      <c r="AK34" s="6"/>
      <c r="AL34" s="6"/>
    </row>
    <row r="35" spans="1:38" s="69" customFormat="1" ht="12" customHeight="1">
      <c r="A35" s="206" t="s">
        <v>64</v>
      </c>
      <c r="B35" s="59">
        <v>11</v>
      </c>
      <c r="C35" s="60">
        <v>11</v>
      </c>
      <c r="D35" s="60"/>
      <c r="E35" s="60">
        <v>9</v>
      </c>
      <c r="F35" s="64"/>
      <c r="G35" s="64">
        <v>12</v>
      </c>
      <c r="H35" s="136">
        <v>11</v>
      </c>
      <c r="I35" s="136"/>
      <c r="J35" s="137">
        <v>9</v>
      </c>
      <c r="K35" s="60"/>
      <c r="L35" s="60">
        <v>11</v>
      </c>
      <c r="M35" s="64">
        <v>12</v>
      </c>
      <c r="N35" s="64">
        <v>10</v>
      </c>
      <c r="O35" s="64"/>
      <c r="P35" s="60"/>
      <c r="Q35" s="65">
        <v>9</v>
      </c>
      <c r="R35" s="60">
        <v>11</v>
      </c>
      <c r="S35" s="60"/>
      <c r="T35" s="64">
        <v>9</v>
      </c>
      <c r="U35" s="64">
        <v>9</v>
      </c>
      <c r="V35" s="60">
        <v>9</v>
      </c>
      <c r="W35" s="64"/>
      <c r="X35" s="65">
        <v>9</v>
      </c>
      <c r="Y35" s="60"/>
      <c r="Z35" s="60"/>
      <c r="AA35" s="64">
        <v>12</v>
      </c>
      <c r="AB35" s="64">
        <v>12</v>
      </c>
      <c r="AC35" s="60">
        <v>9</v>
      </c>
      <c r="AD35" s="60"/>
      <c r="AE35" s="65"/>
      <c r="AF35" s="60">
        <v>8</v>
      </c>
      <c r="AG35" s="68"/>
      <c r="AH35" s="6"/>
      <c r="AI35" s="6"/>
      <c r="AJ35" s="6"/>
      <c r="AK35" s="6"/>
      <c r="AL35" s="6"/>
    </row>
    <row r="36" spans="1:38" s="69" customFormat="1" ht="11" customHeight="1">
      <c r="A36" s="207"/>
      <c r="B36" s="70">
        <v>16</v>
      </c>
      <c r="C36" s="71">
        <v>18.5</v>
      </c>
      <c r="D36" s="71"/>
      <c r="E36" s="71">
        <v>17.5</v>
      </c>
      <c r="F36" s="75"/>
      <c r="G36" s="75">
        <v>16</v>
      </c>
      <c r="H36" s="138">
        <v>16</v>
      </c>
      <c r="I36" s="138"/>
      <c r="J36" s="139">
        <v>17.5</v>
      </c>
      <c r="K36" s="71"/>
      <c r="L36" s="71">
        <v>16</v>
      </c>
      <c r="M36" s="75">
        <v>16</v>
      </c>
      <c r="N36" s="75">
        <v>16</v>
      </c>
      <c r="O36" s="75"/>
      <c r="P36" s="71"/>
      <c r="Q36" s="76">
        <v>17.5</v>
      </c>
      <c r="R36" s="71">
        <v>16</v>
      </c>
      <c r="S36" s="71"/>
      <c r="T36" s="75">
        <v>12</v>
      </c>
      <c r="U36" s="75">
        <v>17.5</v>
      </c>
      <c r="V36" s="71">
        <v>17.5</v>
      </c>
      <c r="W36" s="75"/>
      <c r="X36" s="76">
        <v>17.5</v>
      </c>
      <c r="Y36" s="71"/>
      <c r="Z36" s="71"/>
      <c r="AA36" s="75">
        <v>16</v>
      </c>
      <c r="AB36" s="75">
        <v>16</v>
      </c>
      <c r="AC36" s="71">
        <v>17.5</v>
      </c>
      <c r="AD36" s="71"/>
      <c r="AE36" s="76"/>
      <c r="AF36" s="71">
        <v>16</v>
      </c>
      <c r="AG36" s="77"/>
      <c r="AH36" s="6"/>
      <c r="AI36" s="6"/>
      <c r="AJ36" s="6"/>
      <c r="AK36" s="6"/>
      <c r="AL36" s="6"/>
    </row>
    <row r="37" spans="1:38" s="69" customFormat="1" ht="11" customHeight="1">
      <c r="A37" s="207"/>
      <c r="B37" s="155">
        <f t="shared" ref="B37:AF37" si="7">SUM(B36-B35)</f>
        <v>5</v>
      </c>
      <c r="C37" s="155">
        <f t="shared" si="7"/>
        <v>7.5</v>
      </c>
      <c r="D37" s="155">
        <f t="shared" si="7"/>
        <v>0</v>
      </c>
      <c r="E37" s="155">
        <f t="shared" si="7"/>
        <v>8.5</v>
      </c>
      <c r="F37" s="166">
        <f t="shared" si="7"/>
        <v>0</v>
      </c>
      <c r="G37" s="166">
        <f t="shared" si="7"/>
        <v>4</v>
      </c>
      <c r="H37" s="155">
        <f t="shared" si="7"/>
        <v>5</v>
      </c>
      <c r="I37" s="155">
        <f t="shared" si="7"/>
        <v>0</v>
      </c>
      <c r="J37" s="167">
        <f t="shared" si="7"/>
        <v>8.5</v>
      </c>
      <c r="K37" s="155">
        <f t="shared" si="7"/>
        <v>0</v>
      </c>
      <c r="L37" s="155">
        <f t="shared" si="7"/>
        <v>5</v>
      </c>
      <c r="M37" s="166">
        <f t="shared" si="7"/>
        <v>4</v>
      </c>
      <c r="N37" s="166">
        <f t="shared" si="7"/>
        <v>6</v>
      </c>
      <c r="O37" s="166">
        <f t="shared" si="7"/>
        <v>0</v>
      </c>
      <c r="P37" s="155">
        <f t="shared" si="7"/>
        <v>0</v>
      </c>
      <c r="Q37" s="167">
        <f t="shared" si="7"/>
        <v>8.5</v>
      </c>
      <c r="R37" s="155">
        <f t="shared" si="7"/>
        <v>5</v>
      </c>
      <c r="S37" s="155">
        <f t="shared" si="7"/>
        <v>0</v>
      </c>
      <c r="T37" s="166">
        <f t="shared" si="7"/>
        <v>3</v>
      </c>
      <c r="U37" s="166">
        <f t="shared" si="7"/>
        <v>8.5</v>
      </c>
      <c r="V37" s="155">
        <f t="shared" si="7"/>
        <v>8.5</v>
      </c>
      <c r="W37" s="166">
        <f t="shared" si="7"/>
        <v>0</v>
      </c>
      <c r="X37" s="167">
        <f t="shared" si="7"/>
        <v>8.5</v>
      </c>
      <c r="Y37" s="155">
        <f t="shared" si="7"/>
        <v>0</v>
      </c>
      <c r="Z37" s="155">
        <f t="shared" si="7"/>
        <v>0</v>
      </c>
      <c r="AA37" s="166">
        <f t="shared" si="7"/>
        <v>4</v>
      </c>
      <c r="AB37" s="166">
        <f t="shared" si="7"/>
        <v>4</v>
      </c>
      <c r="AC37" s="155">
        <f t="shared" si="7"/>
        <v>8.5</v>
      </c>
      <c r="AD37" s="155">
        <f t="shared" si="7"/>
        <v>0</v>
      </c>
      <c r="AE37" s="167">
        <f t="shared" si="7"/>
        <v>0</v>
      </c>
      <c r="AF37" s="155">
        <f t="shared" si="7"/>
        <v>8</v>
      </c>
      <c r="AG37" s="82">
        <f>SUM(B37:AF37)</f>
        <v>120</v>
      </c>
      <c r="AI37" s="6"/>
      <c r="AJ37" s="6"/>
      <c r="AK37" s="6"/>
      <c r="AL37" s="6"/>
    </row>
    <row r="38" spans="1:38" s="135" customFormat="1" ht="12" customHeight="1" thickBot="1">
      <c r="A38" s="208"/>
      <c r="B38" s="173" t="s">
        <v>59</v>
      </c>
      <c r="C38" s="173" t="s">
        <v>59</v>
      </c>
      <c r="D38" s="173" t="s">
        <v>40</v>
      </c>
      <c r="E38" s="173" t="s">
        <v>65</v>
      </c>
      <c r="F38" s="177" t="s">
        <v>40</v>
      </c>
      <c r="G38" s="177" t="s">
        <v>66</v>
      </c>
      <c r="H38" s="173" t="s">
        <v>59</v>
      </c>
      <c r="I38" s="173" t="s">
        <v>40</v>
      </c>
      <c r="J38" s="178" t="s">
        <v>65</v>
      </c>
      <c r="K38" s="173"/>
      <c r="L38" s="173" t="s">
        <v>59</v>
      </c>
      <c r="M38" s="177" t="s">
        <v>65</v>
      </c>
      <c r="N38" s="177" t="s">
        <v>59</v>
      </c>
      <c r="O38" s="177" t="s">
        <v>67</v>
      </c>
      <c r="P38" s="169" t="s">
        <v>40</v>
      </c>
      <c r="Q38" s="179" t="s">
        <v>65</v>
      </c>
      <c r="R38" s="173" t="s">
        <v>59</v>
      </c>
      <c r="S38" s="169"/>
      <c r="T38" s="177" t="s">
        <v>65</v>
      </c>
      <c r="U38" s="177" t="s">
        <v>65</v>
      </c>
      <c r="V38" s="173" t="s">
        <v>65</v>
      </c>
      <c r="W38" s="177"/>
      <c r="X38" s="180" t="s">
        <v>65</v>
      </c>
      <c r="Y38" s="168"/>
      <c r="Z38" s="173" t="s">
        <v>67</v>
      </c>
      <c r="AA38" s="170" t="s">
        <v>65</v>
      </c>
      <c r="AB38" s="177" t="s">
        <v>65</v>
      </c>
      <c r="AC38" s="173" t="s">
        <v>65</v>
      </c>
      <c r="AD38" s="173" t="s">
        <v>40</v>
      </c>
      <c r="AE38" s="178" t="s">
        <v>40</v>
      </c>
      <c r="AF38" s="173" t="s">
        <v>68</v>
      </c>
      <c r="AG38" s="154"/>
      <c r="AH38" s="6"/>
      <c r="AI38" s="6"/>
      <c r="AJ38" s="6"/>
      <c r="AK38" s="6"/>
      <c r="AL38" s="6"/>
    </row>
    <row r="39" spans="1:38" s="69" customFormat="1" ht="13.5" customHeight="1">
      <c r="A39" s="206" t="s">
        <v>69</v>
      </c>
      <c r="B39" s="59">
        <v>8</v>
      </c>
      <c r="C39" s="60"/>
      <c r="D39" s="60">
        <v>13.5</v>
      </c>
      <c r="E39" s="60">
        <v>8</v>
      </c>
      <c r="F39" s="64"/>
      <c r="G39" s="64"/>
      <c r="H39" s="136">
        <v>8</v>
      </c>
      <c r="I39" s="136"/>
      <c r="J39" s="137"/>
      <c r="K39" s="60"/>
      <c r="L39" s="60">
        <v>12</v>
      </c>
      <c r="M39" s="64">
        <v>8.5</v>
      </c>
      <c r="N39" s="64">
        <v>12</v>
      </c>
      <c r="O39" s="64"/>
      <c r="P39" s="181">
        <v>9</v>
      </c>
      <c r="Q39" s="65">
        <v>8</v>
      </c>
      <c r="R39" s="60"/>
      <c r="S39" s="60">
        <v>11</v>
      </c>
      <c r="T39" s="64">
        <v>11</v>
      </c>
      <c r="U39" s="64"/>
      <c r="V39" s="60"/>
      <c r="W39" s="64"/>
      <c r="X39" s="65">
        <v>8</v>
      </c>
      <c r="Y39" s="60"/>
      <c r="Z39" s="60">
        <v>11</v>
      </c>
      <c r="AA39" s="64">
        <v>8.5</v>
      </c>
      <c r="AB39" s="64">
        <v>8</v>
      </c>
      <c r="AC39" s="60">
        <v>8</v>
      </c>
      <c r="AD39" s="60">
        <v>11</v>
      </c>
      <c r="AE39" s="65"/>
      <c r="AF39" s="60">
        <v>8</v>
      </c>
      <c r="AG39" s="68"/>
      <c r="AH39" s="182" t="s">
        <v>70</v>
      </c>
      <c r="AI39" s="6"/>
      <c r="AJ39" s="6"/>
      <c r="AK39" s="6"/>
      <c r="AL39" s="6"/>
    </row>
    <row r="40" spans="1:38" s="69" customFormat="1" ht="13.5" customHeight="1">
      <c r="A40" s="207"/>
      <c r="B40" s="70">
        <v>18.5</v>
      </c>
      <c r="C40" s="71"/>
      <c r="D40" s="71">
        <v>18.5</v>
      </c>
      <c r="E40" s="71">
        <v>16</v>
      </c>
      <c r="F40" s="75"/>
      <c r="G40" s="75"/>
      <c r="H40" s="138">
        <v>13</v>
      </c>
      <c r="I40" s="138"/>
      <c r="J40" s="139"/>
      <c r="K40" s="71"/>
      <c r="L40" s="71">
        <v>16</v>
      </c>
      <c r="M40" s="75">
        <v>16</v>
      </c>
      <c r="N40" s="75">
        <v>16</v>
      </c>
      <c r="O40" s="75"/>
      <c r="P40" s="71">
        <v>16</v>
      </c>
      <c r="Q40" s="76">
        <v>13</v>
      </c>
      <c r="R40" s="71"/>
      <c r="S40" s="71">
        <v>16</v>
      </c>
      <c r="T40" s="75">
        <v>19</v>
      </c>
      <c r="U40" s="75"/>
      <c r="V40" s="71"/>
      <c r="W40" s="75"/>
      <c r="X40" s="76">
        <v>13</v>
      </c>
      <c r="Y40" s="71"/>
      <c r="Z40" s="71">
        <v>16</v>
      </c>
      <c r="AA40" s="75">
        <v>17</v>
      </c>
      <c r="AB40" s="75">
        <v>19</v>
      </c>
      <c r="AC40" s="71">
        <v>18.5</v>
      </c>
      <c r="AD40" s="71">
        <v>16</v>
      </c>
      <c r="AE40" s="76"/>
      <c r="AF40" s="71">
        <v>18.5</v>
      </c>
      <c r="AG40" s="77"/>
      <c r="AH40" s="6"/>
      <c r="AI40" s="6"/>
      <c r="AJ40" s="6"/>
      <c r="AK40" s="6"/>
      <c r="AL40" s="6"/>
    </row>
    <row r="41" spans="1:38" s="69" customFormat="1" ht="13.5" customHeight="1">
      <c r="A41" s="207"/>
      <c r="B41" s="155">
        <f t="shared" ref="B41:AF41" si="8">SUM(B40-B39)</f>
        <v>10.5</v>
      </c>
      <c r="C41" s="155">
        <f t="shared" si="8"/>
        <v>0</v>
      </c>
      <c r="D41" s="155">
        <f t="shared" si="8"/>
        <v>5</v>
      </c>
      <c r="E41" s="155">
        <f t="shared" si="8"/>
        <v>8</v>
      </c>
      <c r="F41" s="166">
        <f t="shared" si="8"/>
        <v>0</v>
      </c>
      <c r="G41" s="166">
        <f t="shared" si="8"/>
        <v>0</v>
      </c>
      <c r="H41" s="155">
        <f t="shared" si="8"/>
        <v>5</v>
      </c>
      <c r="I41" s="155">
        <f t="shared" si="8"/>
        <v>0</v>
      </c>
      <c r="J41" s="167">
        <f t="shared" si="8"/>
        <v>0</v>
      </c>
      <c r="K41" s="155">
        <f t="shared" si="8"/>
        <v>0</v>
      </c>
      <c r="L41" s="155">
        <f t="shared" si="8"/>
        <v>4</v>
      </c>
      <c r="M41" s="166">
        <f t="shared" si="8"/>
        <v>7.5</v>
      </c>
      <c r="N41" s="166">
        <f t="shared" si="8"/>
        <v>4</v>
      </c>
      <c r="O41" s="166">
        <f t="shared" si="8"/>
        <v>0</v>
      </c>
      <c r="P41" s="155">
        <f t="shared" si="8"/>
        <v>7</v>
      </c>
      <c r="Q41" s="167">
        <f t="shared" si="8"/>
        <v>5</v>
      </c>
      <c r="R41" s="155">
        <f t="shared" si="8"/>
        <v>0</v>
      </c>
      <c r="S41" s="155">
        <f t="shared" si="8"/>
        <v>5</v>
      </c>
      <c r="T41" s="166">
        <f t="shared" si="8"/>
        <v>8</v>
      </c>
      <c r="U41" s="166">
        <f t="shared" si="8"/>
        <v>0</v>
      </c>
      <c r="V41" s="155">
        <f t="shared" si="8"/>
        <v>0</v>
      </c>
      <c r="W41" s="166">
        <f t="shared" si="8"/>
        <v>0</v>
      </c>
      <c r="X41" s="167">
        <f t="shared" si="8"/>
        <v>5</v>
      </c>
      <c r="Y41" s="155">
        <f t="shared" si="8"/>
        <v>0</v>
      </c>
      <c r="Z41" s="155">
        <f t="shared" si="8"/>
        <v>5</v>
      </c>
      <c r="AA41" s="166">
        <f t="shared" si="8"/>
        <v>8.5</v>
      </c>
      <c r="AB41" s="166">
        <f t="shared" si="8"/>
        <v>11</v>
      </c>
      <c r="AC41" s="155">
        <f t="shared" si="8"/>
        <v>10.5</v>
      </c>
      <c r="AD41" s="155">
        <f t="shared" si="8"/>
        <v>5</v>
      </c>
      <c r="AE41" s="167">
        <f t="shared" si="8"/>
        <v>0</v>
      </c>
      <c r="AF41" s="155">
        <f t="shared" si="8"/>
        <v>10.5</v>
      </c>
      <c r="AG41" s="82">
        <f>SUM(B41:AF41)</f>
        <v>124.5</v>
      </c>
      <c r="AH41" s="6"/>
      <c r="AI41" s="6"/>
      <c r="AJ41" s="6"/>
      <c r="AK41" s="6"/>
      <c r="AL41" s="6"/>
    </row>
    <row r="42" spans="1:38" s="69" customFormat="1" ht="13.5" customHeight="1" thickBot="1">
      <c r="A42" s="208"/>
      <c r="B42" s="173" t="s">
        <v>41</v>
      </c>
      <c r="C42" s="106"/>
      <c r="D42" s="183" t="s">
        <v>67</v>
      </c>
      <c r="E42" s="106" t="s">
        <v>71</v>
      </c>
      <c r="F42" s="105" t="s">
        <v>40</v>
      </c>
      <c r="G42" s="105" t="s">
        <v>40</v>
      </c>
      <c r="H42" s="184" t="s">
        <v>72</v>
      </c>
      <c r="I42" s="146"/>
      <c r="J42" s="175"/>
      <c r="K42" s="106"/>
      <c r="L42" s="106" t="s">
        <v>65</v>
      </c>
      <c r="M42" s="105" t="s">
        <v>59</v>
      </c>
      <c r="N42" s="105" t="s">
        <v>65</v>
      </c>
      <c r="O42" s="105"/>
      <c r="P42" s="93" t="s">
        <v>65</v>
      </c>
      <c r="Q42" s="185" t="s">
        <v>72</v>
      </c>
      <c r="R42" s="106"/>
      <c r="S42" s="106"/>
      <c r="T42" s="105"/>
      <c r="U42" s="105"/>
      <c r="V42" s="106"/>
      <c r="W42" s="105" t="s">
        <v>67</v>
      </c>
      <c r="X42" s="185" t="s">
        <v>72</v>
      </c>
      <c r="Y42" s="106" t="s">
        <v>67</v>
      </c>
      <c r="Z42" s="106"/>
      <c r="AA42" s="105"/>
      <c r="AB42" s="105" t="s">
        <v>41</v>
      </c>
      <c r="AC42" s="106" t="s">
        <v>41</v>
      </c>
      <c r="AD42" s="106"/>
      <c r="AE42" s="107"/>
      <c r="AF42" s="186" t="s">
        <v>73</v>
      </c>
      <c r="AG42" s="154"/>
      <c r="AH42" s="6"/>
      <c r="AI42" s="6"/>
      <c r="AJ42" s="6"/>
      <c r="AK42" s="6"/>
      <c r="AL42" s="6"/>
    </row>
    <row r="43" spans="1:38" s="69" customFormat="1" ht="13.5" customHeight="1">
      <c r="A43" s="206" t="s">
        <v>74</v>
      </c>
      <c r="B43" s="59"/>
      <c r="C43" s="60"/>
      <c r="D43" s="60"/>
      <c r="E43" s="60"/>
      <c r="F43" s="64"/>
      <c r="G43" s="64">
        <v>8.5</v>
      </c>
      <c r="H43" s="136"/>
      <c r="I43" s="136"/>
      <c r="J43" s="137"/>
      <c r="K43" s="60"/>
      <c r="L43" s="60"/>
      <c r="M43" s="64"/>
      <c r="N43" s="64">
        <v>8.5</v>
      </c>
      <c r="O43" s="64"/>
      <c r="P43" s="60"/>
      <c r="Q43" s="65"/>
      <c r="R43" s="60"/>
      <c r="S43" s="60"/>
      <c r="T43" s="64"/>
      <c r="U43" s="66">
        <v>8.5</v>
      </c>
      <c r="V43" s="60"/>
      <c r="W43" s="64"/>
      <c r="X43" s="65"/>
      <c r="Y43" s="60"/>
      <c r="Z43" s="60"/>
      <c r="AA43" s="64"/>
      <c r="AB43" s="64"/>
      <c r="AC43" s="60"/>
      <c r="AD43" s="60"/>
      <c r="AE43" s="65"/>
      <c r="AF43" s="60"/>
      <c r="AG43" s="68"/>
      <c r="AH43" s="6"/>
      <c r="AI43" s="6"/>
      <c r="AJ43" s="6"/>
      <c r="AK43" s="6"/>
      <c r="AL43" s="6"/>
    </row>
    <row r="44" spans="1:38" s="69" customFormat="1" ht="13.5" customHeight="1">
      <c r="A44" s="207"/>
      <c r="B44" s="70"/>
      <c r="C44" s="71"/>
      <c r="D44" s="71"/>
      <c r="E44" s="71"/>
      <c r="F44" s="75"/>
      <c r="G44" s="75">
        <v>17</v>
      </c>
      <c r="H44" s="138"/>
      <c r="I44" s="138"/>
      <c r="J44" s="139"/>
      <c r="K44" s="71"/>
      <c r="L44" s="71"/>
      <c r="M44" s="75"/>
      <c r="N44" s="75">
        <v>17</v>
      </c>
      <c r="O44" s="75"/>
      <c r="P44" s="71"/>
      <c r="Q44" s="76"/>
      <c r="R44" s="71"/>
      <c r="S44" s="71"/>
      <c r="T44" s="75"/>
      <c r="U44" s="75">
        <v>17</v>
      </c>
      <c r="V44" s="71"/>
      <c r="W44" s="75"/>
      <c r="X44" s="76"/>
      <c r="Y44" s="71"/>
      <c r="Z44" s="71"/>
      <c r="AA44" s="75"/>
      <c r="AB44" s="75"/>
      <c r="AC44" s="71"/>
      <c r="AD44" s="71"/>
      <c r="AE44" s="76"/>
      <c r="AF44" s="71"/>
      <c r="AG44" s="77"/>
      <c r="AH44" s="6"/>
      <c r="AI44" s="6"/>
      <c r="AJ44" s="6"/>
      <c r="AK44" s="6"/>
      <c r="AL44" s="6"/>
    </row>
    <row r="45" spans="1:38" s="69" customFormat="1" ht="13.5" customHeight="1">
      <c r="A45" s="207"/>
      <c r="B45" s="155">
        <f t="shared" ref="B45:AF45" si="9">SUM(B44-B43)</f>
        <v>0</v>
      </c>
      <c r="C45" s="155">
        <f t="shared" si="9"/>
        <v>0</v>
      </c>
      <c r="D45" s="155">
        <f t="shared" si="9"/>
        <v>0</v>
      </c>
      <c r="E45" s="155">
        <f t="shared" si="9"/>
        <v>0</v>
      </c>
      <c r="F45" s="166">
        <f t="shared" si="9"/>
        <v>0</v>
      </c>
      <c r="G45" s="166">
        <f t="shared" si="9"/>
        <v>8.5</v>
      </c>
      <c r="H45" s="155">
        <f t="shared" si="9"/>
        <v>0</v>
      </c>
      <c r="I45" s="155">
        <f t="shared" si="9"/>
        <v>0</v>
      </c>
      <c r="J45" s="167">
        <f t="shared" si="9"/>
        <v>0</v>
      </c>
      <c r="K45" s="155">
        <f t="shared" si="9"/>
        <v>0</v>
      </c>
      <c r="L45" s="155">
        <f t="shared" si="9"/>
        <v>0</v>
      </c>
      <c r="M45" s="166">
        <f t="shared" si="9"/>
        <v>0</v>
      </c>
      <c r="N45" s="166">
        <f t="shared" si="9"/>
        <v>8.5</v>
      </c>
      <c r="O45" s="166">
        <f t="shared" si="9"/>
        <v>0</v>
      </c>
      <c r="P45" s="155">
        <f t="shared" si="9"/>
        <v>0</v>
      </c>
      <c r="Q45" s="167">
        <f t="shared" si="9"/>
        <v>0</v>
      </c>
      <c r="R45" s="155">
        <f t="shared" si="9"/>
        <v>0</v>
      </c>
      <c r="S45" s="155">
        <f t="shared" si="9"/>
        <v>0</v>
      </c>
      <c r="T45" s="166">
        <f t="shared" si="9"/>
        <v>0</v>
      </c>
      <c r="U45" s="166">
        <f t="shared" si="9"/>
        <v>8.5</v>
      </c>
      <c r="V45" s="155">
        <f t="shared" si="9"/>
        <v>0</v>
      </c>
      <c r="W45" s="166">
        <f t="shared" si="9"/>
        <v>0</v>
      </c>
      <c r="X45" s="167">
        <f t="shared" si="9"/>
        <v>0</v>
      </c>
      <c r="Y45" s="155">
        <f t="shared" si="9"/>
        <v>0</v>
      </c>
      <c r="Z45" s="155">
        <f t="shared" si="9"/>
        <v>0</v>
      </c>
      <c r="AA45" s="166">
        <f t="shared" si="9"/>
        <v>0</v>
      </c>
      <c r="AB45" s="166">
        <f t="shared" si="9"/>
        <v>0</v>
      </c>
      <c r="AC45" s="155">
        <f t="shared" si="9"/>
        <v>0</v>
      </c>
      <c r="AD45" s="155">
        <f t="shared" si="9"/>
        <v>0</v>
      </c>
      <c r="AE45" s="167">
        <f t="shared" si="9"/>
        <v>0</v>
      </c>
      <c r="AF45" s="155">
        <f t="shared" si="9"/>
        <v>0</v>
      </c>
      <c r="AG45" s="82">
        <f>SUM(B45:AF45)</f>
        <v>25.5</v>
      </c>
      <c r="AH45" s="6"/>
      <c r="AI45" s="6"/>
      <c r="AJ45" s="6"/>
      <c r="AK45" s="6"/>
      <c r="AL45" s="6"/>
    </row>
    <row r="46" spans="1:38" s="69" customFormat="1" ht="13.5" customHeight="1" thickBot="1">
      <c r="A46" s="208"/>
      <c r="B46" s="173"/>
      <c r="C46" s="106"/>
      <c r="D46" s="183"/>
      <c r="E46" s="106"/>
      <c r="F46" s="105"/>
      <c r="G46" s="105"/>
      <c r="H46" s="146"/>
      <c r="I46" s="146"/>
      <c r="J46" s="175"/>
      <c r="K46" s="106"/>
      <c r="L46" s="106"/>
      <c r="M46" s="105"/>
      <c r="N46" s="105"/>
      <c r="O46" s="105"/>
      <c r="P46" s="93"/>
      <c r="Q46" s="107"/>
      <c r="R46" s="106"/>
      <c r="S46" s="106"/>
      <c r="T46" s="105"/>
      <c r="U46" s="105"/>
      <c r="V46" s="106"/>
      <c r="W46" s="105"/>
      <c r="X46" s="107"/>
      <c r="Y46" s="106"/>
      <c r="Z46" s="106"/>
      <c r="AA46" s="105"/>
      <c r="AB46" s="105"/>
      <c r="AC46" s="106"/>
      <c r="AD46" s="106"/>
      <c r="AE46" s="107"/>
      <c r="AF46" s="106"/>
      <c r="AG46" s="154"/>
      <c r="AH46" s="6"/>
      <c r="AI46" s="6"/>
      <c r="AJ46" s="6"/>
      <c r="AK46" s="6"/>
      <c r="AL46" s="6"/>
    </row>
    <row r="47" spans="1:38" s="69" customFormat="1" ht="13.5" customHeight="1">
      <c r="A47" s="206" t="s">
        <v>75</v>
      </c>
      <c r="B47" s="59"/>
      <c r="C47" s="60"/>
      <c r="D47" s="60"/>
      <c r="E47" s="60">
        <v>11</v>
      </c>
      <c r="F47" s="64">
        <v>11</v>
      </c>
      <c r="G47" s="64">
        <v>11</v>
      </c>
      <c r="H47" s="136"/>
      <c r="I47" s="136"/>
      <c r="J47" s="137"/>
      <c r="K47" s="60"/>
      <c r="L47" s="60"/>
      <c r="M47" s="64"/>
      <c r="N47" s="64"/>
      <c r="O47" s="64"/>
      <c r="P47" s="60"/>
      <c r="Q47" s="65"/>
      <c r="R47" s="60"/>
      <c r="S47" s="60"/>
      <c r="T47" s="64">
        <v>8.5</v>
      </c>
      <c r="U47" s="64"/>
      <c r="V47" s="60"/>
      <c r="W47" s="64">
        <v>11</v>
      </c>
      <c r="X47" s="65"/>
      <c r="Y47" s="60"/>
      <c r="Z47" s="60"/>
      <c r="AA47" s="64">
        <v>11</v>
      </c>
      <c r="AB47" s="64"/>
      <c r="AC47" s="60"/>
      <c r="AD47" s="60"/>
      <c r="AE47" s="65"/>
      <c r="AF47" s="60"/>
      <c r="AG47" s="68"/>
      <c r="AH47" s="6"/>
      <c r="AI47" s="6"/>
      <c r="AJ47" s="6"/>
      <c r="AK47" s="6"/>
      <c r="AL47" s="6"/>
    </row>
    <row r="48" spans="1:38" s="69" customFormat="1" ht="13.5" customHeight="1">
      <c r="A48" s="207"/>
      <c r="B48" s="70"/>
      <c r="C48" s="71"/>
      <c r="D48" s="71"/>
      <c r="E48" s="71">
        <v>16</v>
      </c>
      <c r="F48" s="75">
        <v>19</v>
      </c>
      <c r="G48" s="75">
        <v>16</v>
      </c>
      <c r="H48" s="138"/>
      <c r="I48" s="138"/>
      <c r="J48" s="139"/>
      <c r="K48" s="71"/>
      <c r="L48" s="71"/>
      <c r="M48" s="75"/>
      <c r="N48" s="75"/>
      <c r="O48" s="75"/>
      <c r="P48" s="71"/>
      <c r="Q48" s="76"/>
      <c r="R48" s="71"/>
      <c r="S48" s="71"/>
      <c r="T48" s="75">
        <v>17</v>
      </c>
      <c r="U48" s="75"/>
      <c r="V48" s="71"/>
      <c r="W48" s="75">
        <v>19</v>
      </c>
      <c r="X48" s="76"/>
      <c r="Y48" s="71"/>
      <c r="Z48" s="71"/>
      <c r="AA48" s="75">
        <v>16</v>
      </c>
      <c r="AB48" s="75"/>
      <c r="AC48" s="71"/>
      <c r="AD48" s="71"/>
      <c r="AE48" s="76"/>
      <c r="AF48" s="71"/>
      <c r="AG48" s="77"/>
      <c r="AH48" s="6"/>
      <c r="AI48" s="6"/>
      <c r="AJ48" s="6"/>
      <c r="AK48" s="6"/>
      <c r="AL48" s="6"/>
    </row>
    <row r="49" spans="1:38" s="69" customFormat="1" ht="13.5" customHeight="1">
      <c r="A49" s="207"/>
      <c r="B49" s="155">
        <f t="shared" ref="B49:AF49" si="10">SUM(B48-B47)</f>
        <v>0</v>
      </c>
      <c r="C49" s="155">
        <f t="shared" si="10"/>
        <v>0</v>
      </c>
      <c r="D49" s="155">
        <f t="shared" si="10"/>
        <v>0</v>
      </c>
      <c r="E49" s="155">
        <f t="shared" si="10"/>
        <v>5</v>
      </c>
      <c r="F49" s="166">
        <f t="shared" si="10"/>
        <v>8</v>
      </c>
      <c r="G49" s="166">
        <f t="shared" si="10"/>
        <v>5</v>
      </c>
      <c r="H49" s="155">
        <f t="shared" si="10"/>
        <v>0</v>
      </c>
      <c r="I49" s="155">
        <f t="shared" si="10"/>
        <v>0</v>
      </c>
      <c r="J49" s="167">
        <f t="shared" si="10"/>
        <v>0</v>
      </c>
      <c r="K49" s="155">
        <f t="shared" si="10"/>
        <v>0</v>
      </c>
      <c r="L49" s="155">
        <f t="shared" si="10"/>
        <v>0</v>
      </c>
      <c r="M49" s="166">
        <f t="shared" si="10"/>
        <v>0</v>
      </c>
      <c r="N49" s="166">
        <f t="shared" si="10"/>
        <v>0</v>
      </c>
      <c r="O49" s="166">
        <f t="shared" si="10"/>
        <v>0</v>
      </c>
      <c r="P49" s="155">
        <f t="shared" si="10"/>
        <v>0</v>
      </c>
      <c r="Q49" s="167">
        <f t="shared" si="10"/>
        <v>0</v>
      </c>
      <c r="R49" s="155">
        <f t="shared" si="10"/>
        <v>0</v>
      </c>
      <c r="S49" s="155">
        <f t="shared" si="10"/>
        <v>0</v>
      </c>
      <c r="T49" s="166">
        <f t="shared" si="10"/>
        <v>8.5</v>
      </c>
      <c r="U49" s="166">
        <f t="shared" si="10"/>
        <v>0</v>
      </c>
      <c r="V49" s="155">
        <f t="shared" si="10"/>
        <v>0</v>
      </c>
      <c r="W49" s="166">
        <f t="shared" si="10"/>
        <v>8</v>
      </c>
      <c r="X49" s="167">
        <f t="shared" si="10"/>
        <v>0</v>
      </c>
      <c r="Y49" s="155">
        <f t="shared" si="10"/>
        <v>0</v>
      </c>
      <c r="Z49" s="155">
        <f t="shared" si="10"/>
        <v>0</v>
      </c>
      <c r="AA49" s="166">
        <f t="shared" si="10"/>
        <v>5</v>
      </c>
      <c r="AB49" s="166">
        <f t="shared" si="10"/>
        <v>0</v>
      </c>
      <c r="AC49" s="155">
        <f t="shared" si="10"/>
        <v>0</v>
      </c>
      <c r="AD49" s="155">
        <f t="shared" si="10"/>
        <v>0</v>
      </c>
      <c r="AE49" s="167">
        <f t="shared" si="10"/>
        <v>0</v>
      </c>
      <c r="AF49" s="155">
        <f t="shared" si="10"/>
        <v>0</v>
      </c>
      <c r="AG49" s="82">
        <f>SUM(B49:AF49)</f>
        <v>39.5</v>
      </c>
      <c r="AH49" s="6"/>
      <c r="AI49" s="6"/>
      <c r="AJ49" s="6"/>
      <c r="AK49" s="6"/>
      <c r="AL49" s="6"/>
    </row>
    <row r="50" spans="1:38" s="69" customFormat="1" ht="13.5" customHeight="1" thickBot="1">
      <c r="A50" s="208"/>
      <c r="B50" s="173"/>
      <c r="C50" s="106"/>
      <c r="D50" s="183"/>
      <c r="E50" s="106" t="s">
        <v>59</v>
      </c>
      <c r="F50" s="105" t="s">
        <v>59</v>
      </c>
      <c r="G50" s="105" t="s">
        <v>59</v>
      </c>
      <c r="H50" s="146"/>
      <c r="I50" s="146"/>
      <c r="J50" s="175"/>
      <c r="K50" s="106"/>
      <c r="L50" s="106"/>
      <c r="M50" s="105"/>
      <c r="N50" s="105"/>
      <c r="O50" s="105"/>
      <c r="P50" s="93"/>
      <c r="Q50" s="107"/>
      <c r="R50" s="106"/>
      <c r="S50" s="106"/>
      <c r="T50" s="105" t="s">
        <v>59</v>
      </c>
      <c r="U50" s="105"/>
      <c r="V50" s="106"/>
      <c r="W50" s="105" t="s">
        <v>59</v>
      </c>
      <c r="X50" s="107"/>
      <c r="Y50" s="106"/>
      <c r="Z50" s="106"/>
      <c r="AA50" s="105" t="s">
        <v>59</v>
      </c>
      <c r="AB50" s="105"/>
      <c r="AC50" s="106"/>
      <c r="AD50" s="106"/>
      <c r="AE50" s="107"/>
      <c r="AF50" s="106"/>
      <c r="AG50" s="154"/>
      <c r="AH50" s="6"/>
      <c r="AI50" s="6"/>
      <c r="AJ50" s="6"/>
      <c r="AK50" s="6"/>
      <c r="AL50" s="6"/>
    </row>
    <row r="51" spans="1:38" s="69" customFormat="1" ht="13.5" customHeight="1">
      <c r="A51" s="206" t="s">
        <v>76</v>
      </c>
      <c r="B51" s="59"/>
      <c r="C51" s="60"/>
      <c r="D51" s="60"/>
      <c r="E51" s="60"/>
      <c r="F51" s="64">
        <v>12</v>
      </c>
      <c r="G51" s="64"/>
      <c r="H51" s="136"/>
      <c r="I51" s="136"/>
      <c r="J51" s="137"/>
      <c r="K51" s="60"/>
      <c r="L51" s="60"/>
      <c r="M51" s="64">
        <v>12</v>
      </c>
      <c r="N51" s="64"/>
      <c r="O51" s="64">
        <v>12</v>
      </c>
      <c r="P51" s="60"/>
      <c r="Q51" s="65"/>
      <c r="R51" s="60"/>
      <c r="S51" s="60"/>
      <c r="T51" s="64"/>
      <c r="U51" s="64"/>
      <c r="V51" s="60"/>
      <c r="W51" s="64">
        <v>10</v>
      </c>
      <c r="X51" s="65"/>
      <c r="Y51" s="60"/>
      <c r="Z51" s="60"/>
      <c r="AA51" s="64"/>
      <c r="AB51" s="64"/>
      <c r="AC51" s="60"/>
      <c r="AD51" s="60"/>
      <c r="AE51" s="65"/>
      <c r="AF51" s="60"/>
      <c r="AG51" s="68"/>
    </row>
    <row r="52" spans="1:38" s="69" customFormat="1" ht="13.5" customHeight="1">
      <c r="A52" s="207"/>
      <c r="B52" s="70"/>
      <c r="C52" s="71"/>
      <c r="D52" s="71"/>
      <c r="E52" s="71"/>
      <c r="F52" s="75">
        <v>16</v>
      </c>
      <c r="G52" s="75"/>
      <c r="H52" s="138"/>
      <c r="I52" s="138"/>
      <c r="J52" s="139"/>
      <c r="K52" s="71"/>
      <c r="L52" s="71"/>
      <c r="M52" s="75">
        <v>16</v>
      </c>
      <c r="N52" s="75"/>
      <c r="O52" s="75">
        <v>16</v>
      </c>
      <c r="P52" s="71"/>
      <c r="Q52" s="76"/>
      <c r="R52" s="71"/>
      <c r="S52" s="71"/>
      <c r="T52" s="75"/>
      <c r="U52" s="75"/>
      <c r="V52" s="71"/>
      <c r="W52" s="75">
        <v>16</v>
      </c>
      <c r="X52" s="76"/>
      <c r="Y52" s="71"/>
      <c r="Z52" s="71"/>
      <c r="AA52" s="75"/>
      <c r="AB52" s="75"/>
      <c r="AC52" s="71"/>
      <c r="AD52" s="71"/>
      <c r="AE52" s="76"/>
      <c r="AF52" s="71"/>
      <c r="AG52" s="77"/>
    </row>
    <row r="53" spans="1:38" s="69" customFormat="1" ht="13.5" customHeight="1">
      <c r="A53" s="207"/>
      <c r="B53" s="155">
        <f t="shared" ref="B53:AF53" si="11">SUM(B52-B51)</f>
        <v>0</v>
      </c>
      <c r="C53" s="155">
        <f t="shared" si="11"/>
        <v>0</v>
      </c>
      <c r="D53" s="155">
        <f t="shared" si="11"/>
        <v>0</v>
      </c>
      <c r="E53" s="155">
        <f t="shared" si="11"/>
        <v>0</v>
      </c>
      <c r="F53" s="166">
        <f t="shared" si="11"/>
        <v>4</v>
      </c>
      <c r="G53" s="166">
        <f t="shared" si="11"/>
        <v>0</v>
      </c>
      <c r="H53" s="155">
        <f t="shared" si="11"/>
        <v>0</v>
      </c>
      <c r="I53" s="155">
        <f t="shared" si="11"/>
        <v>0</v>
      </c>
      <c r="J53" s="167">
        <f t="shared" si="11"/>
        <v>0</v>
      </c>
      <c r="K53" s="155">
        <f t="shared" si="11"/>
        <v>0</v>
      </c>
      <c r="L53" s="155">
        <f t="shared" si="11"/>
        <v>0</v>
      </c>
      <c r="M53" s="166">
        <f t="shared" si="11"/>
        <v>4</v>
      </c>
      <c r="N53" s="166">
        <f t="shared" si="11"/>
        <v>0</v>
      </c>
      <c r="O53" s="166">
        <f t="shared" si="11"/>
        <v>4</v>
      </c>
      <c r="P53" s="155">
        <f t="shared" si="11"/>
        <v>0</v>
      </c>
      <c r="Q53" s="167">
        <f t="shared" si="11"/>
        <v>0</v>
      </c>
      <c r="R53" s="155">
        <f t="shared" si="11"/>
        <v>0</v>
      </c>
      <c r="S53" s="155">
        <f t="shared" si="11"/>
        <v>0</v>
      </c>
      <c r="T53" s="166">
        <f t="shared" si="11"/>
        <v>0</v>
      </c>
      <c r="U53" s="166">
        <f t="shared" si="11"/>
        <v>0</v>
      </c>
      <c r="V53" s="155">
        <f t="shared" si="11"/>
        <v>0</v>
      </c>
      <c r="W53" s="166">
        <f t="shared" si="11"/>
        <v>6</v>
      </c>
      <c r="X53" s="167">
        <f t="shared" si="11"/>
        <v>0</v>
      </c>
      <c r="Y53" s="155">
        <f t="shared" si="11"/>
        <v>0</v>
      </c>
      <c r="Z53" s="155">
        <f t="shared" si="11"/>
        <v>0</v>
      </c>
      <c r="AA53" s="166">
        <f t="shared" si="11"/>
        <v>0</v>
      </c>
      <c r="AB53" s="166">
        <f t="shared" si="11"/>
        <v>0</v>
      </c>
      <c r="AC53" s="155">
        <f t="shared" si="11"/>
        <v>0</v>
      </c>
      <c r="AD53" s="155">
        <f t="shared" si="11"/>
        <v>0</v>
      </c>
      <c r="AE53" s="167">
        <f t="shared" si="11"/>
        <v>0</v>
      </c>
      <c r="AF53" s="155">
        <f t="shared" si="11"/>
        <v>0</v>
      </c>
      <c r="AG53" s="82">
        <f>SUM(B53:AF53)</f>
        <v>18</v>
      </c>
    </row>
    <row r="54" spans="1:38" s="69" customFormat="1" ht="13.5" customHeight="1" thickBot="1">
      <c r="A54" s="208"/>
      <c r="B54" s="173"/>
      <c r="C54" s="106"/>
      <c r="D54" s="106"/>
      <c r="E54" s="106"/>
      <c r="F54" s="105" t="s">
        <v>65</v>
      </c>
      <c r="G54" s="105"/>
      <c r="H54" s="146"/>
      <c r="I54" s="146"/>
      <c r="J54" s="175"/>
      <c r="K54" s="106"/>
      <c r="L54" s="106"/>
      <c r="M54" s="105" t="s">
        <v>65</v>
      </c>
      <c r="N54" s="105"/>
      <c r="O54" s="153" t="s">
        <v>65</v>
      </c>
      <c r="P54" s="93"/>
      <c r="Q54" s="107"/>
      <c r="R54" s="106"/>
      <c r="S54" s="106"/>
      <c r="T54" s="105"/>
      <c r="U54" s="105"/>
      <c r="V54" s="174"/>
      <c r="W54" s="105" t="s">
        <v>59</v>
      </c>
      <c r="X54" s="107"/>
      <c r="Y54" s="106"/>
      <c r="Z54" s="106"/>
      <c r="AA54" s="105"/>
      <c r="AB54" s="105"/>
      <c r="AC54" s="106"/>
      <c r="AD54" s="106"/>
      <c r="AE54" s="107"/>
      <c r="AF54" s="106"/>
      <c r="AG54" s="154"/>
    </row>
    <row r="55" spans="1:38" s="69" customFormat="1" ht="13.5" customHeight="1">
      <c r="A55" s="206" t="s">
        <v>77</v>
      </c>
      <c r="B55" s="59"/>
      <c r="C55" s="60"/>
      <c r="D55" s="60"/>
      <c r="E55" s="60"/>
      <c r="F55" s="64">
        <v>8.5</v>
      </c>
      <c r="G55" s="64"/>
      <c r="H55" s="136"/>
      <c r="I55" s="136"/>
      <c r="J55" s="137"/>
      <c r="K55" s="60"/>
      <c r="L55" s="60"/>
      <c r="M55" s="64"/>
      <c r="N55" s="64"/>
      <c r="O55" s="64"/>
      <c r="P55" s="60"/>
      <c r="Q55" s="65"/>
      <c r="R55" s="60"/>
      <c r="S55" s="60"/>
      <c r="T55" s="64"/>
      <c r="U55" s="66">
        <v>8.5</v>
      </c>
      <c r="V55" s="60"/>
      <c r="W55" s="64"/>
      <c r="X55" s="65"/>
      <c r="Y55" s="60"/>
      <c r="Z55" s="187"/>
      <c r="AA55" s="64"/>
      <c r="AB55" s="64">
        <v>8.5</v>
      </c>
      <c r="AC55" s="60"/>
      <c r="AD55" s="60"/>
      <c r="AE55" s="65"/>
      <c r="AF55" s="60"/>
      <c r="AG55" s="68"/>
    </row>
    <row r="56" spans="1:38" s="69" customFormat="1" ht="13.5" customHeight="1">
      <c r="A56" s="207"/>
      <c r="B56" s="70"/>
      <c r="C56" s="71"/>
      <c r="D56" s="71"/>
      <c r="E56" s="71"/>
      <c r="F56" s="75">
        <v>17</v>
      </c>
      <c r="G56" s="75"/>
      <c r="H56" s="138"/>
      <c r="I56" s="138"/>
      <c r="J56" s="139"/>
      <c r="K56" s="71"/>
      <c r="L56" s="71"/>
      <c r="M56" s="75"/>
      <c r="N56" s="75"/>
      <c r="O56" s="75"/>
      <c r="P56" s="71"/>
      <c r="Q56" s="76"/>
      <c r="R56" s="71"/>
      <c r="S56" s="71"/>
      <c r="T56" s="75"/>
      <c r="U56" s="75">
        <v>17</v>
      </c>
      <c r="V56" s="71"/>
      <c r="W56" s="75"/>
      <c r="X56" s="76"/>
      <c r="Y56" s="71"/>
      <c r="Z56" s="188"/>
      <c r="AA56" s="75"/>
      <c r="AB56" s="75">
        <v>17</v>
      </c>
      <c r="AC56" s="71"/>
      <c r="AD56" s="71"/>
      <c r="AE56" s="76"/>
      <c r="AF56" s="71"/>
      <c r="AG56" s="77"/>
    </row>
    <row r="57" spans="1:38" s="69" customFormat="1" ht="13.5" customHeight="1">
      <c r="A57" s="207"/>
      <c r="B57" s="155">
        <f t="shared" ref="B57:AF57" si="12">SUM(B56-B55)</f>
        <v>0</v>
      </c>
      <c r="C57" s="155">
        <f t="shared" si="12"/>
        <v>0</v>
      </c>
      <c r="D57" s="156">
        <f t="shared" si="12"/>
        <v>0</v>
      </c>
      <c r="E57" s="156">
        <f t="shared" si="12"/>
        <v>0</v>
      </c>
      <c r="F57" s="157">
        <f t="shared" si="12"/>
        <v>8.5</v>
      </c>
      <c r="G57" s="157">
        <f t="shared" si="12"/>
        <v>0</v>
      </c>
      <c r="H57" s="158">
        <f t="shared" si="12"/>
        <v>0</v>
      </c>
      <c r="I57" s="158">
        <f t="shared" si="12"/>
        <v>0</v>
      </c>
      <c r="J57" s="159">
        <f t="shared" si="12"/>
        <v>0</v>
      </c>
      <c r="K57" s="158">
        <f t="shared" si="12"/>
        <v>0</v>
      </c>
      <c r="L57" s="156">
        <f t="shared" si="12"/>
        <v>0</v>
      </c>
      <c r="M57" s="157">
        <f t="shared" si="12"/>
        <v>0</v>
      </c>
      <c r="N57" s="157">
        <f t="shared" si="12"/>
        <v>0</v>
      </c>
      <c r="O57" s="157">
        <f t="shared" si="12"/>
        <v>0</v>
      </c>
      <c r="P57" s="156">
        <f t="shared" si="12"/>
        <v>0</v>
      </c>
      <c r="Q57" s="160">
        <f t="shared" si="12"/>
        <v>0</v>
      </c>
      <c r="R57" s="156">
        <f t="shared" si="12"/>
        <v>0</v>
      </c>
      <c r="S57" s="156">
        <f t="shared" si="12"/>
        <v>0</v>
      </c>
      <c r="T57" s="157">
        <f t="shared" si="12"/>
        <v>0</v>
      </c>
      <c r="U57" s="157">
        <f t="shared" si="12"/>
        <v>8.5</v>
      </c>
      <c r="V57" s="156">
        <f t="shared" si="12"/>
        <v>0</v>
      </c>
      <c r="W57" s="157">
        <f t="shared" si="12"/>
        <v>0</v>
      </c>
      <c r="X57" s="160">
        <f t="shared" si="12"/>
        <v>0</v>
      </c>
      <c r="Y57" s="156">
        <f t="shared" si="12"/>
        <v>0</v>
      </c>
      <c r="Z57" s="156">
        <f t="shared" si="12"/>
        <v>0</v>
      </c>
      <c r="AA57" s="157">
        <f t="shared" si="12"/>
        <v>0</v>
      </c>
      <c r="AB57" s="157">
        <f t="shared" si="12"/>
        <v>8.5</v>
      </c>
      <c r="AC57" s="156">
        <f t="shared" si="12"/>
        <v>0</v>
      </c>
      <c r="AD57" s="156">
        <f t="shared" si="12"/>
        <v>0</v>
      </c>
      <c r="AE57" s="160">
        <f t="shared" si="12"/>
        <v>0</v>
      </c>
      <c r="AF57" s="156">
        <f t="shared" si="12"/>
        <v>0</v>
      </c>
      <c r="AG57" s="82">
        <f>SUM(B57:AF57)</f>
        <v>25.5</v>
      </c>
    </row>
    <row r="58" spans="1:38" s="69" customFormat="1" ht="13.5" customHeight="1" thickBot="1">
      <c r="A58" s="208"/>
      <c r="B58" s="173"/>
      <c r="C58" s="103"/>
      <c r="D58" s="103"/>
      <c r="E58" s="106"/>
      <c r="F58" s="105" t="s">
        <v>78</v>
      </c>
      <c r="G58" s="105"/>
      <c r="H58" s="146"/>
      <c r="I58" s="106"/>
      <c r="J58" s="175"/>
      <c r="K58" s="103"/>
      <c r="L58" s="106"/>
      <c r="M58" s="105"/>
      <c r="N58" s="153"/>
      <c r="O58" s="105"/>
      <c r="P58" s="93"/>
      <c r="Q58" s="107"/>
      <c r="R58" s="106"/>
      <c r="S58" s="106"/>
      <c r="T58" s="105"/>
      <c r="U58" s="105" t="s">
        <v>78</v>
      </c>
      <c r="V58" s="106"/>
      <c r="W58" s="105"/>
      <c r="X58" s="107"/>
      <c r="Y58" s="106"/>
      <c r="Z58" s="189"/>
      <c r="AA58" s="105"/>
      <c r="AB58" s="105" t="s">
        <v>78</v>
      </c>
      <c r="AC58" s="100"/>
      <c r="AD58" s="106"/>
      <c r="AE58" s="107"/>
      <c r="AF58" s="106"/>
      <c r="AG58" s="154"/>
    </row>
    <row r="59" spans="1:38" s="69" customFormat="1" ht="23" customHeight="1" thickBot="1">
      <c r="A59" s="190"/>
      <c r="B59" s="191">
        <f>B9+B13+B17+B21+B25+B29+B33+B37+B41+B53+B57+B45+B49</f>
        <v>39</v>
      </c>
      <c r="C59" s="191">
        <f>C9+C13+C17+C21+C25+C29+C33+C37+C41+C53+C57+C45+C49</f>
        <v>31.5</v>
      </c>
      <c r="D59" s="191">
        <f>D9+D13+D17+D21+D25+D29+D33+D37+D41+D53+D57+D45+D49</f>
        <v>30</v>
      </c>
      <c r="E59" s="191">
        <f t="shared" ref="E59:AF59" si="13">E9+E13+E17+E21+E25+E29+E33+E37+E41+E53+E57+E45+E49</f>
        <v>53</v>
      </c>
      <c r="F59" s="192">
        <f t="shared" si="13"/>
        <v>42.5</v>
      </c>
      <c r="G59" s="192">
        <f t="shared" si="13"/>
        <v>39.5</v>
      </c>
      <c r="H59" s="191">
        <f t="shared" si="13"/>
        <v>31</v>
      </c>
      <c r="I59" s="191">
        <f t="shared" si="13"/>
        <v>25</v>
      </c>
      <c r="J59" s="193">
        <f t="shared" si="13"/>
        <v>21</v>
      </c>
      <c r="K59" s="191">
        <f t="shared" si="13"/>
        <v>25.5</v>
      </c>
      <c r="L59" s="191">
        <f t="shared" si="13"/>
        <v>30</v>
      </c>
      <c r="M59" s="192">
        <f t="shared" si="13"/>
        <v>46.5</v>
      </c>
      <c r="N59" s="192">
        <f t="shared" si="13"/>
        <v>40.5</v>
      </c>
      <c r="O59" s="192">
        <f t="shared" si="13"/>
        <v>40.5</v>
      </c>
      <c r="P59" s="191">
        <f t="shared" si="13"/>
        <v>32</v>
      </c>
      <c r="Q59" s="193">
        <f t="shared" si="13"/>
        <v>24</v>
      </c>
      <c r="R59" s="191">
        <f t="shared" si="13"/>
        <v>37</v>
      </c>
      <c r="S59" s="191">
        <f t="shared" si="13"/>
        <v>26</v>
      </c>
      <c r="T59" s="192">
        <f t="shared" si="13"/>
        <v>48.5</v>
      </c>
      <c r="U59" s="192">
        <f t="shared" si="13"/>
        <v>47.5</v>
      </c>
      <c r="V59" s="191">
        <f t="shared" si="13"/>
        <v>33.5</v>
      </c>
      <c r="W59" s="192">
        <f t="shared" si="13"/>
        <v>44.5</v>
      </c>
      <c r="X59" s="193">
        <f t="shared" si="13"/>
        <v>24</v>
      </c>
      <c r="Y59" s="191">
        <f t="shared" si="13"/>
        <v>25.5</v>
      </c>
      <c r="Z59" s="191">
        <f t="shared" si="13"/>
        <v>37</v>
      </c>
      <c r="AA59" s="192">
        <f t="shared" si="13"/>
        <v>39.5</v>
      </c>
      <c r="AB59" s="192">
        <f t="shared" si="13"/>
        <v>48.5</v>
      </c>
      <c r="AC59" s="191">
        <f t="shared" si="13"/>
        <v>34.5</v>
      </c>
      <c r="AD59" s="191">
        <f t="shared" si="13"/>
        <v>26</v>
      </c>
      <c r="AE59" s="193">
        <f t="shared" si="13"/>
        <v>11</v>
      </c>
      <c r="AF59" s="191">
        <f t="shared" si="13"/>
        <v>40</v>
      </c>
      <c r="AG59" s="190">
        <f>SUM(B59:AF59)</f>
        <v>1074.5</v>
      </c>
    </row>
    <row r="60" spans="1:38" s="69" customFormat="1" ht="13.5" customHeight="1">
      <c r="B60" s="194"/>
      <c r="C60" s="194"/>
      <c r="D60" s="194"/>
      <c r="E60" s="194"/>
      <c r="F60" s="194"/>
      <c r="G60" s="195"/>
      <c r="H60" s="195"/>
      <c r="I60" s="209"/>
      <c r="J60" s="209"/>
      <c r="K60" s="209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209"/>
      <c r="X60" s="209"/>
      <c r="Y60" s="209"/>
      <c r="Z60" s="195"/>
      <c r="AA60" s="195"/>
      <c r="AB60" s="195"/>
      <c r="AC60" s="195"/>
      <c r="AD60" s="195"/>
      <c r="AE60" s="195"/>
      <c r="AF60" s="195"/>
    </row>
    <row r="61" spans="1:38" s="69" customFormat="1" ht="13" customHeight="1">
      <c r="A61" s="18"/>
      <c r="B61" s="18"/>
      <c r="C61" s="18"/>
      <c r="D61" s="18"/>
      <c r="E61" s="18"/>
      <c r="F61" s="18"/>
      <c r="G61" s="18"/>
      <c r="H61" s="18"/>
      <c r="I61" s="196"/>
      <c r="J61" s="197"/>
      <c r="K61" s="18"/>
      <c r="L61" s="198"/>
      <c r="M61" s="198"/>
      <c r="N61" s="198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</row>
    <row r="62" spans="1:38" ht="13.5" customHeight="1">
      <c r="A62" s="200"/>
      <c r="B62" s="200"/>
      <c r="C62" s="200"/>
      <c r="D62" s="200"/>
      <c r="E62" s="200"/>
      <c r="F62" s="200"/>
      <c r="G62" s="200"/>
      <c r="H62" s="200"/>
      <c r="I62" s="201"/>
      <c r="J62" s="200"/>
      <c r="L62" s="198"/>
      <c r="M62" s="198"/>
      <c r="N62" s="198"/>
      <c r="V62" s="200"/>
      <c r="X62" s="202" t="s">
        <v>79</v>
      </c>
      <c r="Y62" s="202"/>
      <c r="Z62" s="202"/>
      <c r="AA62" s="202"/>
      <c r="AB62" s="202"/>
      <c r="AC62" s="202"/>
      <c r="AD62" s="202"/>
      <c r="AE62" s="202"/>
      <c r="AF62" s="202"/>
    </row>
    <row r="63" spans="1:38" ht="13.5" customHeight="1"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AA63" s="1" t="s">
        <v>80</v>
      </c>
    </row>
    <row r="66" spans="32:32" ht="13.5" customHeight="1">
      <c r="AF66" s="205"/>
    </row>
  </sheetData>
  <mergeCells count="16">
    <mergeCell ref="A23:A26"/>
    <mergeCell ref="A2:A3"/>
    <mergeCell ref="A7:A10"/>
    <mergeCell ref="A11:A14"/>
    <mergeCell ref="A15:A18"/>
    <mergeCell ref="A19:A22"/>
    <mergeCell ref="A51:A54"/>
    <mergeCell ref="A55:A58"/>
    <mergeCell ref="I60:K60"/>
    <mergeCell ref="W60:Y60"/>
    <mergeCell ref="A27:A30"/>
    <mergeCell ref="A31:A34"/>
    <mergeCell ref="A35:A38"/>
    <mergeCell ref="A39:A42"/>
    <mergeCell ref="A43:A46"/>
    <mergeCell ref="A47:A50"/>
  </mergeCells>
  <pageMargins left="0" right="0" top="0" bottom="0" header="0" footer="0"/>
  <pageSetup paperSize="9" scale="79" orientation="landscape" horizontalDpi="4294967294" verticalDpi="4294967294"/>
  <headerFooter alignWithMargins="0">
    <oddFooter>&amp;L&amp;"ＭＳ Ｐゴシック,標準"&amp;K000000&amp;D</oddFooter>
  </headerFooter>
  <colBreaks count="1" manualBreakCount="1">
    <brk id="4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BFA-6931-E64A-B5A2-0FFE79A29BA9}">
  <dimension ref="A1:C27"/>
  <sheetViews>
    <sheetView tabSelected="1" workbookViewId="0">
      <selection activeCell="B30" sqref="B30"/>
    </sheetView>
  </sheetViews>
  <sheetFormatPr baseColWidth="10" defaultRowHeight="15"/>
  <cols>
    <col min="1" max="1" width="23" style="218" bestFit="1" customWidth="1"/>
    <col min="2" max="2" width="33" bestFit="1" customWidth="1"/>
    <col min="3" max="3" width="59.6640625" customWidth="1"/>
  </cols>
  <sheetData>
    <row r="1" spans="1:3">
      <c r="A1" s="218">
        <v>43467</v>
      </c>
      <c r="B1" t="s">
        <v>86</v>
      </c>
      <c r="C1" t="s">
        <v>87</v>
      </c>
    </row>
    <row r="2" spans="1:3">
      <c r="A2" s="218">
        <v>43468</v>
      </c>
      <c r="B2" t="s">
        <v>86</v>
      </c>
    </row>
    <row r="3" spans="1:3">
      <c r="A3" s="218">
        <v>43477</v>
      </c>
      <c r="B3" t="s">
        <v>81</v>
      </c>
      <c r="C3" s="219" t="s">
        <v>88</v>
      </c>
    </row>
    <row r="4" spans="1:3">
      <c r="A4" s="218">
        <v>43478</v>
      </c>
      <c r="B4" t="s">
        <v>81</v>
      </c>
    </row>
    <row r="5" spans="1:3">
      <c r="A5" s="218">
        <v>43491</v>
      </c>
      <c r="B5" t="s">
        <v>83</v>
      </c>
      <c r="C5" s="219" t="s">
        <v>85</v>
      </c>
    </row>
    <row r="6" spans="1:3">
      <c r="A6" s="218">
        <v>43492</v>
      </c>
      <c r="B6" t="s">
        <v>83</v>
      </c>
    </row>
    <row r="7" spans="1:3">
      <c r="A7" s="218">
        <v>43544</v>
      </c>
      <c r="B7" t="s">
        <v>95</v>
      </c>
      <c r="C7" s="219" t="s">
        <v>96</v>
      </c>
    </row>
    <row r="8" spans="1:3">
      <c r="A8" s="218" t="s">
        <v>89</v>
      </c>
      <c r="B8" t="s">
        <v>90</v>
      </c>
    </row>
    <row r="9" spans="1:3">
      <c r="A9" s="218" t="s">
        <v>91</v>
      </c>
      <c r="B9" t="s">
        <v>92</v>
      </c>
    </row>
    <row r="10" spans="1:3">
      <c r="A10" s="218">
        <v>43610</v>
      </c>
      <c r="B10" t="s">
        <v>105</v>
      </c>
      <c r="C10" s="219" t="s">
        <v>104</v>
      </c>
    </row>
    <row r="11" spans="1:3">
      <c r="A11" s="218">
        <v>43611</v>
      </c>
      <c r="B11" t="s">
        <v>105</v>
      </c>
      <c r="C11" s="219"/>
    </row>
    <row r="12" spans="1:3">
      <c r="A12" s="218">
        <v>43611</v>
      </c>
      <c r="B12" t="s">
        <v>101</v>
      </c>
      <c r="C12" s="219" t="s">
        <v>102</v>
      </c>
    </row>
    <row r="13" spans="1:3">
      <c r="A13" s="218">
        <v>43638</v>
      </c>
      <c r="B13" t="s">
        <v>93</v>
      </c>
      <c r="C13" s="219" t="s">
        <v>94</v>
      </c>
    </row>
    <row r="14" spans="1:3">
      <c r="A14" s="218">
        <v>43639</v>
      </c>
      <c r="B14" t="s">
        <v>93</v>
      </c>
    </row>
    <row r="15" spans="1:3">
      <c r="A15" s="218">
        <v>43680</v>
      </c>
      <c r="B15" t="s">
        <v>106</v>
      </c>
      <c r="C15" s="219" t="s">
        <v>107</v>
      </c>
    </row>
    <row r="16" spans="1:3">
      <c r="A16" s="218">
        <v>43688</v>
      </c>
      <c r="B16" t="s">
        <v>97</v>
      </c>
      <c r="C16" s="219" t="s">
        <v>108</v>
      </c>
    </row>
    <row r="17" spans="1:3">
      <c r="A17" s="218">
        <v>43689</v>
      </c>
      <c r="B17" t="s">
        <v>97</v>
      </c>
    </row>
    <row r="18" spans="1:3">
      <c r="A18" s="218">
        <v>43744</v>
      </c>
      <c r="B18" t="s">
        <v>98</v>
      </c>
      <c r="C18" s="219" t="s">
        <v>109</v>
      </c>
    </row>
    <row r="19" spans="1:3">
      <c r="A19" s="218" t="s">
        <v>111</v>
      </c>
      <c r="B19" t="s">
        <v>103</v>
      </c>
      <c r="C19" s="219" t="s">
        <v>110</v>
      </c>
    </row>
    <row r="20" spans="1:3">
      <c r="A20" s="218">
        <v>44105</v>
      </c>
      <c r="B20" t="s">
        <v>99</v>
      </c>
      <c r="C20" s="219" t="s">
        <v>112</v>
      </c>
    </row>
    <row r="21" spans="1:3">
      <c r="A21" s="218">
        <v>44106</v>
      </c>
      <c r="B21" t="s">
        <v>99</v>
      </c>
    </row>
    <row r="22" spans="1:3">
      <c r="A22" s="218">
        <v>44107</v>
      </c>
      <c r="B22" t="s">
        <v>99</v>
      </c>
    </row>
    <row r="23" spans="1:3">
      <c r="A23" s="218">
        <v>43772</v>
      </c>
      <c r="B23" t="s">
        <v>100</v>
      </c>
      <c r="C23" s="219" t="s">
        <v>113</v>
      </c>
    </row>
    <row r="24" spans="1:3">
      <c r="A24" s="218">
        <v>43841</v>
      </c>
      <c r="B24" t="s">
        <v>81</v>
      </c>
      <c r="C24" s="219" t="s">
        <v>82</v>
      </c>
    </row>
    <row r="25" spans="1:3">
      <c r="A25" s="218">
        <v>43842</v>
      </c>
      <c r="B25" t="s">
        <v>81</v>
      </c>
    </row>
    <row r="26" spans="1:3">
      <c r="A26" s="218">
        <v>43862</v>
      </c>
      <c r="B26" t="s">
        <v>83</v>
      </c>
      <c r="C26" s="219" t="s">
        <v>84</v>
      </c>
    </row>
    <row r="27" spans="1:3">
      <c r="A27" s="218">
        <v>43863</v>
      </c>
      <c r="B27" t="s">
        <v>83</v>
      </c>
    </row>
  </sheetData>
  <hyperlinks>
    <hyperlink ref="C24" r:id="rId1" xr:uid="{C858479E-B04E-8C48-926A-927A94483204}"/>
    <hyperlink ref="C26" r:id="rId2" xr:uid="{25FEAACD-8992-2840-A103-967AA1BBA5A8}"/>
    <hyperlink ref="C5" r:id="rId3" xr:uid="{36DDE4FA-A7E9-0B45-BBCC-481B53B04827}"/>
    <hyperlink ref="C3" r:id="rId4" xr:uid="{757A448C-94CC-024B-AFE1-C6A67BDF2FD2}"/>
    <hyperlink ref="C13" r:id="rId5" xr:uid="{9D81F65D-E892-4F42-92CC-10B0D5A1AE6E}"/>
    <hyperlink ref="C7" r:id="rId6" xr:uid="{8F998FC2-53D7-8046-A3C6-71502727D63B}"/>
    <hyperlink ref="C12" r:id="rId7" xr:uid="{A6481FEA-1B6A-8848-A224-BF2F087AC9E8}"/>
    <hyperlink ref="C10" r:id="rId8" xr:uid="{78E915E0-D3D5-9444-8B93-21C967CB0BFC}"/>
    <hyperlink ref="C15" r:id="rId9" xr:uid="{BB2E8A30-F958-304A-BCA5-C287054B186F}"/>
    <hyperlink ref="C16" r:id="rId10" xr:uid="{DC1AF702-AEAA-654F-93F8-0370F217FD4F}"/>
    <hyperlink ref="C18" r:id="rId11" xr:uid="{C295995E-35DB-0E40-AC82-B02925A9AF46}"/>
    <hyperlink ref="C19" r:id="rId12" xr:uid="{3F3F6584-2678-DA42-92C5-8F51480E3A64}"/>
    <hyperlink ref="C20" r:id="rId13" xr:uid="{034A7522-5F04-FB48-AEAE-06993F0D2DE4}"/>
    <hyperlink ref="C23" r:id="rId14" xr:uid="{5479D950-E402-5740-AAF5-33080A5DED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2019.10</vt:lpstr>
      <vt:lpstr>Events</vt:lpstr>
      <vt:lpstr>'2019.10'!Print_Area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Esdras Campos</dc:creator>
  <cp:lastModifiedBy>Esdras Campos</cp:lastModifiedBy>
  <dcterms:created xsi:type="dcterms:W3CDTF">2020-05-13T01:07:18Z</dcterms:created>
  <dcterms:modified xsi:type="dcterms:W3CDTF">2020-05-13T02:08:12Z</dcterms:modified>
</cp:coreProperties>
</file>