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terina/Desktop/БКС/"/>
    </mc:Choice>
  </mc:AlternateContent>
  <bookViews>
    <workbookView xWindow="80" yWindow="460" windowWidth="25440" windowHeight="13840" xr2:uid="{62BC1F63-276E-DC42-A209-A2B6F6A38C7F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F3" i="1" s="1"/>
  <c r="AG13" i="1"/>
  <c r="AG14" i="1" s="1"/>
  <c r="AH13" i="1"/>
  <c r="AH14" i="1" s="1"/>
  <c r="AI13" i="1"/>
  <c r="AI14" i="1" s="1"/>
  <c r="AJ13" i="1"/>
  <c r="AJ14" i="1" s="1"/>
  <c r="AK13" i="1"/>
  <c r="AK14" i="1" s="1"/>
  <c r="AF13" i="1"/>
  <c r="AF14" i="1" s="1"/>
  <c r="AF11" i="1"/>
  <c r="AF12" i="1" s="1"/>
  <c r="AG11" i="1"/>
  <c r="AG12" i="1" s="1"/>
  <c r="AH11" i="1"/>
  <c r="AH12" i="1" s="1"/>
  <c r="AI11" i="1"/>
  <c r="AI12" i="1" s="1"/>
  <c r="AJ11" i="1"/>
  <c r="AJ12" i="1" s="1"/>
  <c r="AK11" i="1"/>
  <c r="AK12" i="1" s="1"/>
  <c r="C6" i="1"/>
  <c r="C7" i="1" s="1"/>
  <c r="AG4" i="1" s="1"/>
  <c r="D6" i="1"/>
  <c r="D7" i="1" s="1"/>
  <c r="AH4" i="1" s="1"/>
  <c r="E6" i="1"/>
  <c r="E7" i="1" s="1"/>
  <c r="AI4" i="1" s="1"/>
  <c r="F6" i="1"/>
  <c r="F7" i="1" s="1"/>
  <c r="F8" i="1" s="1"/>
  <c r="G6" i="1"/>
  <c r="G7" i="1" s="1"/>
  <c r="AK4" i="1" s="1"/>
  <c r="H6" i="1"/>
  <c r="I6" i="1"/>
  <c r="I7" i="1" s="1"/>
  <c r="J6" i="1"/>
  <c r="J7" i="1" s="1"/>
  <c r="J8" i="1" s="1"/>
  <c r="K6" i="1"/>
  <c r="K7" i="1" s="1"/>
  <c r="L6" i="1"/>
  <c r="M6" i="1"/>
  <c r="N6" i="1"/>
  <c r="N7" i="1" s="1"/>
  <c r="N8" i="1" s="1"/>
  <c r="O6" i="1"/>
  <c r="O7" i="1" s="1"/>
  <c r="P6" i="1"/>
  <c r="P7" i="1" s="1"/>
  <c r="Q6" i="1"/>
  <c r="Q7" i="1" s="1"/>
  <c r="R6" i="1"/>
  <c r="S6" i="1"/>
  <c r="S7" i="1" s="1"/>
  <c r="T6" i="1"/>
  <c r="U6" i="1"/>
  <c r="U7" i="1" s="1"/>
  <c r="V6" i="1"/>
  <c r="V7" i="1" s="1"/>
  <c r="V8" i="1" s="1"/>
  <c r="W6" i="1"/>
  <c r="W7" i="1" s="1"/>
  <c r="X6" i="1"/>
  <c r="Y6" i="1"/>
  <c r="Y7" i="1" s="1"/>
  <c r="Z6" i="1"/>
  <c r="Z7" i="1" s="1"/>
  <c r="Z8" i="1" s="1"/>
  <c r="AA6" i="1"/>
  <c r="AA7" i="1" s="1"/>
  <c r="AB6" i="1"/>
  <c r="AC6" i="1"/>
  <c r="AD6" i="1"/>
  <c r="AD7" i="1" s="1"/>
  <c r="AD8" i="1" s="1"/>
  <c r="AE6" i="1"/>
  <c r="AE7" i="1" s="1"/>
  <c r="AF6" i="1"/>
  <c r="AF7" i="1" s="1"/>
  <c r="AG6" i="1"/>
  <c r="AG7" i="1" s="1"/>
  <c r="AH6" i="1"/>
  <c r="AI6" i="1"/>
  <c r="AI7" i="1" s="1"/>
  <c r="AJ6" i="1"/>
  <c r="AJ7" i="1" s="1"/>
  <c r="AK6" i="1"/>
  <c r="AK7" i="1" s="1"/>
  <c r="B7" i="1"/>
  <c r="AF4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16" i="1" l="1"/>
  <c r="AF15" i="1"/>
  <c r="AF8" i="1"/>
  <c r="AI16" i="1"/>
  <c r="AH16" i="1"/>
  <c r="AK16" i="1"/>
  <c r="AG16" i="1"/>
  <c r="AJ4" i="1"/>
  <c r="AJ16" i="1" s="1"/>
  <c r="AJ3" i="1"/>
  <c r="AJ2" i="1" s="1"/>
  <c r="AI3" i="1"/>
  <c r="AI2" i="1" s="1"/>
  <c r="AH3" i="1"/>
  <c r="AH2" i="1" s="1"/>
  <c r="AK3" i="1"/>
  <c r="AK2" i="1" s="1"/>
  <c r="AG3" i="1"/>
  <c r="AG2" i="1" s="1"/>
  <c r="AF5" i="1"/>
  <c r="AF2" i="1"/>
  <c r="AH7" i="1"/>
  <c r="AH8" i="1" s="1"/>
  <c r="AJ8" i="1"/>
  <c r="D8" i="1"/>
  <c r="R7" i="1"/>
  <c r="R8" i="1" s="1"/>
  <c r="AC7" i="1"/>
  <c r="AC8" i="1" s="1"/>
  <c r="X7" i="1"/>
  <c r="X8" i="1" s="1"/>
  <c r="M7" i="1"/>
  <c r="M8" i="1" s="1"/>
  <c r="H7" i="1"/>
  <c r="H8" i="1" s="1"/>
  <c r="AK8" i="1"/>
  <c r="AG8" i="1"/>
  <c r="Y8" i="1"/>
  <c r="U8" i="1"/>
  <c r="Q8" i="1"/>
  <c r="I8" i="1"/>
  <c r="E8" i="1"/>
  <c r="T7" i="1"/>
  <c r="T8" i="1" s="1"/>
  <c r="AB7" i="1"/>
  <c r="AB8" i="1" s="1"/>
  <c r="L7" i="1"/>
  <c r="L8" i="1" s="1"/>
  <c r="P8" i="1"/>
  <c r="AI8" i="1"/>
  <c r="AE8" i="1"/>
  <c r="AA8" i="1"/>
  <c r="W8" i="1"/>
  <c r="S8" i="1"/>
  <c r="O8" i="1"/>
  <c r="K8" i="1"/>
  <c r="G8" i="1"/>
  <c r="C8" i="1"/>
  <c r="B8" i="1"/>
  <c r="AK15" i="1" l="1"/>
  <c r="AI15" i="1"/>
  <c r="AI17" i="1" s="1"/>
  <c r="AH15" i="1"/>
  <c r="AG15" i="1"/>
  <c r="AG17" i="1" s="1"/>
  <c r="AJ15" i="1"/>
  <c r="AJ17" i="1" s="1"/>
  <c r="AF17" i="1"/>
  <c r="AK17" i="1"/>
  <c r="AH17" i="1"/>
  <c r="AG5" i="1"/>
  <c r="AH5" i="1" s="1"/>
  <c r="AI5" i="1" s="1"/>
  <c r="AJ5" i="1" s="1"/>
  <c r="AK5" i="1" s="1"/>
  <c r="B9" i="1"/>
  <c r="C9" i="1" l="1"/>
  <c r="C10" i="1" s="1"/>
  <c r="B10" i="1"/>
  <c r="D9" i="1" l="1"/>
  <c r="E9" i="1" s="1"/>
  <c r="D10" i="1"/>
  <c r="F9" i="1" l="1"/>
  <c r="E10" i="1"/>
  <c r="G9" i="1" l="1"/>
  <c r="F10" i="1"/>
  <c r="H9" i="1" l="1"/>
  <c r="G10" i="1"/>
  <c r="I9" i="1" l="1"/>
  <c r="H10" i="1"/>
  <c r="J9" i="1" l="1"/>
  <c r="I10" i="1"/>
  <c r="K9" i="1" l="1"/>
  <c r="J10" i="1"/>
  <c r="L9" i="1" l="1"/>
  <c r="K10" i="1"/>
  <c r="M9" i="1" l="1"/>
  <c r="L10" i="1"/>
  <c r="N9" i="1" l="1"/>
  <c r="M10" i="1"/>
  <c r="O9" i="1" l="1"/>
  <c r="N10" i="1"/>
  <c r="P9" i="1" l="1"/>
  <c r="O10" i="1"/>
  <c r="Q9" i="1" l="1"/>
  <c r="P10" i="1"/>
  <c r="R9" i="1" l="1"/>
  <c r="Q10" i="1"/>
  <c r="S9" i="1" l="1"/>
  <c r="R10" i="1"/>
  <c r="T9" i="1" l="1"/>
  <c r="S10" i="1"/>
  <c r="U9" i="1" l="1"/>
  <c r="T10" i="1"/>
  <c r="V9" i="1" l="1"/>
  <c r="U10" i="1"/>
  <c r="W9" i="1" l="1"/>
  <c r="V10" i="1"/>
  <c r="X9" i="1" l="1"/>
  <c r="W10" i="1"/>
  <c r="Y9" i="1" l="1"/>
  <c r="X10" i="1"/>
  <c r="Z9" i="1" l="1"/>
  <c r="Y10" i="1"/>
  <c r="AA9" i="1" l="1"/>
  <c r="Z10" i="1"/>
  <c r="AB9" i="1" l="1"/>
  <c r="AA10" i="1"/>
  <c r="AC9" i="1" l="1"/>
  <c r="AB10" i="1"/>
  <c r="AD9" i="1" l="1"/>
  <c r="AC10" i="1"/>
  <c r="AE9" i="1" l="1"/>
  <c r="AF9" i="1" s="1"/>
  <c r="AF10" i="1" s="1"/>
  <c r="AF18" i="1" s="1"/>
  <c r="AF19" i="1" s="1"/>
  <c r="AD10" i="1"/>
  <c r="AG9" i="1" l="1"/>
  <c r="AH9" i="1" s="1"/>
  <c r="AE10" i="1"/>
  <c r="AG10" i="1" l="1"/>
  <c r="AG18" i="1" s="1"/>
  <c r="AG19" i="1" s="1"/>
  <c r="AI9" i="1"/>
  <c r="AH10" i="1"/>
  <c r="AH18" i="1" s="1"/>
  <c r="AH19" i="1" s="1"/>
  <c r="AJ9" i="1" l="1"/>
  <c r="AI10" i="1"/>
  <c r="AI18" i="1" s="1"/>
  <c r="AI19" i="1" s="1"/>
  <c r="AK9" i="1" l="1"/>
  <c r="AK10" i="1" s="1"/>
  <c r="AK18" i="1" s="1"/>
  <c r="AK19" i="1" s="1"/>
  <c r="AJ10" i="1"/>
  <c r="AJ18" i="1" s="1"/>
  <c r="AJ19" i="1" s="1"/>
</calcChain>
</file>

<file path=xl/sharedStrings.xml><?xml version="1.0" encoding="utf-8"?>
<sst xmlns="http://schemas.openxmlformats.org/spreadsheetml/2006/main" count="26" uniqueCount="22">
  <si>
    <t>Количество клиентов после оттока</t>
  </si>
  <si>
    <t>Отток</t>
  </si>
  <si>
    <t>Остались после депозита</t>
  </si>
  <si>
    <t>Объем новых активов</t>
  </si>
  <si>
    <t>Доля новых клиентов со вкладом 700</t>
  </si>
  <si>
    <t>Доля новых клиентов со вкладом 500</t>
  </si>
  <si>
    <t>Доля инвест активов 20%</t>
  </si>
  <si>
    <t>Доля инвест активов 40%</t>
  </si>
  <si>
    <t>Довнесение 50%</t>
  </si>
  <si>
    <t>Довнесение 100%</t>
  </si>
  <si>
    <t>Затраты</t>
  </si>
  <si>
    <t>Активы в распоряжении</t>
  </si>
  <si>
    <t>Ушли со вкладом 700</t>
  </si>
  <si>
    <t>Ушли со вкладом 500</t>
  </si>
  <si>
    <t>Осталось 700</t>
  </si>
  <si>
    <t>Осталось 500</t>
  </si>
  <si>
    <t>Активы оставшихся (700)</t>
  </si>
  <si>
    <t>Активы оставшихся (500)</t>
  </si>
  <si>
    <t>Выручка после экспирации</t>
  </si>
  <si>
    <t>Рентабельность</t>
  </si>
  <si>
    <t>Чистая прибыль</t>
  </si>
  <si>
    <t>Год.Месяц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</si>
</sst>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1D2D-1463-7F49-AEE6-765B5C305EF7}">
  <dimension ref="A1:AK32"/>
  <sheetViews>
    <sheetView tabSelected="1" workbookViewId="0">
      <selection activeCell="AE24" sqref="AE24"/>
    </sheetView>
  </sheetViews>
  <sheetFormatPr baseColWidth="10" defaultRowHeight="16" x14ac:dyDescent="0.2"/>
  <cols>
    <col min="1" max="1" width="36.33203125" customWidth="1"/>
    <col min="5" max="5" width="10.83203125" customWidth="1"/>
    <col min="31" max="31" width="24.1640625" customWidth="1"/>
  </cols>
  <sheetData>
    <row r="1" spans="1:37" x14ac:dyDescent="0.2">
      <c r="A1" t="s">
        <v>21</v>
      </c>
      <c r="B1">
        <v>1.1000000000000001</v>
      </c>
      <c r="C1">
        <v>1.2</v>
      </c>
      <c r="D1">
        <v>1.3</v>
      </c>
      <c r="E1">
        <v>1.4</v>
      </c>
      <c r="F1">
        <v>1.5</v>
      </c>
      <c r="G1">
        <v>1.6</v>
      </c>
      <c r="H1">
        <v>1.7</v>
      </c>
      <c r="I1">
        <v>1.8</v>
      </c>
      <c r="J1">
        <v>1.9</v>
      </c>
      <c r="K1">
        <v>1.1000000000000001</v>
      </c>
      <c r="L1">
        <v>1.1100000000000001</v>
      </c>
      <c r="M1">
        <v>1.1200000000000001</v>
      </c>
      <c r="N1">
        <v>2.1</v>
      </c>
      <c r="O1">
        <v>2.2000000000000002</v>
      </c>
      <c r="P1">
        <v>2.2999999999999998</v>
      </c>
      <c r="Q1">
        <v>2.4</v>
      </c>
      <c r="R1">
        <v>2.5</v>
      </c>
      <c r="S1">
        <v>2.6</v>
      </c>
      <c r="T1">
        <v>2.7</v>
      </c>
      <c r="U1">
        <v>2.8</v>
      </c>
      <c r="V1">
        <v>2.9</v>
      </c>
      <c r="W1">
        <v>2.1</v>
      </c>
      <c r="X1">
        <v>2.11</v>
      </c>
      <c r="Y1">
        <v>2.12</v>
      </c>
      <c r="Z1">
        <v>3.1</v>
      </c>
      <c r="AA1">
        <v>3.2</v>
      </c>
      <c r="AB1">
        <v>3.3</v>
      </c>
      <c r="AC1">
        <v>3.4</v>
      </c>
      <c r="AD1">
        <v>3.5</v>
      </c>
      <c r="AE1">
        <v>3.6</v>
      </c>
      <c r="AF1">
        <v>3.7</v>
      </c>
      <c r="AG1">
        <v>3.8</v>
      </c>
      <c r="AH1">
        <v>3.9</v>
      </c>
      <c r="AI1">
        <v>3.1</v>
      </c>
      <c r="AJ1">
        <v>3.11</v>
      </c>
      <c r="AK1">
        <v>3.12</v>
      </c>
    </row>
    <row r="2" spans="1:37" x14ac:dyDescent="0.2">
      <c r="A2" t="s">
        <v>2</v>
      </c>
      <c r="AE2" s="3"/>
      <c r="AF2">
        <f ca="1" xml:space="preserve"> 1000 - AF3</f>
        <v>855</v>
      </c>
      <c r="AG2">
        <f t="shared" ref="AG2:AK2" ca="1" si="0" xml:space="preserve"> 1000 - AG3</f>
        <v>363</v>
      </c>
      <c r="AH2">
        <f t="shared" ca="1" si="0"/>
        <v>597</v>
      </c>
      <c r="AI2">
        <f t="shared" ca="1" si="0"/>
        <v>995</v>
      </c>
      <c r="AJ2">
        <f t="shared" ca="1" si="0"/>
        <v>898</v>
      </c>
      <c r="AK2">
        <f t="shared" ca="1" si="0"/>
        <v>865</v>
      </c>
    </row>
    <row r="3" spans="1:37" x14ac:dyDescent="0.2">
      <c r="A3" t="s">
        <v>12</v>
      </c>
      <c r="AE3" s="3" t="s">
        <v>14</v>
      </c>
      <c r="AF3">
        <f ca="1" xml:space="preserve"> 1000 * B6 - ROUND(INDEX($B$30:$B$33,RANDBETWEEN(1,COUNTA($B$30:$B$33)))* 1000 * B6, 0)</f>
        <v>145</v>
      </c>
      <c r="AG3">
        <f t="shared" ref="AG3:AK3" ca="1" si="1" xml:space="preserve"> 1000 * C6 - ROUND(INDEX($B$30:$B$33,RANDBETWEEN(1,COUNTA($B$30:$B$33)))* 1000 * C6, 0)</f>
        <v>637</v>
      </c>
      <c r="AH3">
        <f t="shared" ca="1" si="1"/>
        <v>403</v>
      </c>
      <c r="AI3">
        <f ca="1" xml:space="preserve"> 1000 * E6 - ROUND(INDEX($B$30:$B$33,RANDBETWEEN(1,COUNTA($B$30:$B$33)))* 1000 * E6, 0)</f>
        <v>5</v>
      </c>
      <c r="AJ3">
        <f t="shared" ca="1" si="1"/>
        <v>102</v>
      </c>
      <c r="AK3">
        <f t="shared" ca="1" si="1"/>
        <v>135</v>
      </c>
    </row>
    <row r="4" spans="1:37" x14ac:dyDescent="0.2">
      <c r="A4" t="s">
        <v>13</v>
      </c>
      <c r="AE4" s="3" t="s">
        <v>15</v>
      </c>
      <c r="AF4">
        <f ca="1" xml:space="preserve"> 1000 * B7 - ROUND(INDEX($B$30:$B$33,RANDBETWEEN(1,COUNTA($B$30:$B$33)))* 1000 * B7, 0)</f>
        <v>461</v>
      </c>
      <c r="AG4">
        <f t="shared" ref="AG4:AK4" ca="1" si="2" xml:space="preserve"> 1000 * C7 - ROUND(INDEX($B$30:$B$33,RANDBETWEEN(1,COUNTA($B$30:$B$33)))* 1000 * C7, 0)</f>
        <v>6.0000000000000178</v>
      </c>
      <c r="AH4">
        <f t="shared" ca="1" si="2"/>
        <v>247</v>
      </c>
      <c r="AI4">
        <f t="shared" ca="1" si="2"/>
        <v>643</v>
      </c>
      <c r="AJ4">
        <f t="shared" ca="1" si="2"/>
        <v>329.99999999999989</v>
      </c>
      <c r="AK4">
        <f t="shared" ca="1" si="2"/>
        <v>474</v>
      </c>
    </row>
    <row r="5" spans="1:37" x14ac:dyDescent="0.2">
      <c r="A5" s="1" t="s">
        <v>0</v>
      </c>
      <c r="B5">
        <v>1000</v>
      </c>
      <c r="C5">
        <f>B5 + 1000</f>
        <v>2000</v>
      </c>
      <c r="D5">
        <f t="shared" ref="D5:AE5" si="3">C5 + 1000</f>
        <v>3000</v>
      </c>
      <c r="E5">
        <f t="shared" si="3"/>
        <v>4000</v>
      </c>
      <c r="F5">
        <f t="shared" si="3"/>
        <v>5000</v>
      </c>
      <c r="G5">
        <f t="shared" si="3"/>
        <v>6000</v>
      </c>
      <c r="H5">
        <f t="shared" si="3"/>
        <v>7000</v>
      </c>
      <c r="I5">
        <f t="shared" si="3"/>
        <v>8000</v>
      </c>
      <c r="J5">
        <f t="shared" si="3"/>
        <v>9000</v>
      </c>
      <c r="K5">
        <f t="shared" si="3"/>
        <v>10000</v>
      </c>
      <c r="L5">
        <f t="shared" si="3"/>
        <v>11000</v>
      </c>
      <c r="M5">
        <f t="shared" si="3"/>
        <v>12000</v>
      </c>
      <c r="N5">
        <f t="shared" si="3"/>
        <v>13000</v>
      </c>
      <c r="O5">
        <f t="shared" si="3"/>
        <v>14000</v>
      </c>
      <c r="P5">
        <f t="shared" si="3"/>
        <v>15000</v>
      </c>
      <c r="Q5">
        <f>P5 + 1000</f>
        <v>16000</v>
      </c>
      <c r="R5">
        <f t="shared" si="3"/>
        <v>17000</v>
      </c>
      <c r="S5">
        <f t="shared" si="3"/>
        <v>18000</v>
      </c>
      <c r="T5">
        <f t="shared" si="3"/>
        <v>19000</v>
      </c>
      <c r="U5">
        <f t="shared" si="3"/>
        <v>20000</v>
      </c>
      <c r="V5">
        <f t="shared" si="3"/>
        <v>21000</v>
      </c>
      <c r="W5">
        <f t="shared" si="3"/>
        <v>22000</v>
      </c>
      <c r="X5">
        <f t="shared" si="3"/>
        <v>23000</v>
      </c>
      <c r="Y5">
        <f t="shared" si="3"/>
        <v>24000</v>
      </c>
      <c r="Z5">
        <f t="shared" si="3"/>
        <v>25000</v>
      </c>
      <c r="AA5">
        <f t="shared" si="3"/>
        <v>26000</v>
      </c>
      <c r="AB5">
        <f t="shared" si="3"/>
        <v>27000</v>
      </c>
      <c r="AC5">
        <f t="shared" si="3"/>
        <v>28000</v>
      </c>
      <c r="AD5">
        <f t="shared" si="3"/>
        <v>29000</v>
      </c>
      <c r="AE5" s="3">
        <f t="shared" si="3"/>
        <v>30000</v>
      </c>
      <c r="AF5">
        <f ca="1" xml:space="preserve"> AE5 +1000 - AF3</f>
        <v>30855</v>
      </c>
      <c r="AG5">
        <f t="shared" ref="AG5:AK5" ca="1" si="4" xml:space="preserve"> AF5 +1000 - AG3</f>
        <v>31218</v>
      </c>
      <c r="AH5">
        <f t="shared" ca="1" si="4"/>
        <v>31815</v>
      </c>
      <c r="AI5">
        <f t="shared" ca="1" si="4"/>
        <v>32810</v>
      </c>
      <c r="AJ5">
        <f t="shared" ca="1" si="4"/>
        <v>33708</v>
      </c>
      <c r="AK5">
        <f t="shared" ca="1" si="4"/>
        <v>34573</v>
      </c>
    </row>
    <row r="6" spans="1:37" x14ac:dyDescent="0.2">
      <c r="A6" t="s">
        <v>4</v>
      </c>
      <c r="B6">
        <f ca="1" xml:space="preserve"> ROUND(RAND(), 2)</f>
        <v>0.28999999999999998</v>
      </c>
      <c r="C6">
        <f t="shared" ref="C6:AK6" ca="1" si="5" xml:space="preserve"> ROUND(RAND(), 2)</f>
        <v>0.98</v>
      </c>
      <c r="D6">
        <f t="shared" ca="1" si="5"/>
        <v>0.62</v>
      </c>
      <c r="E6">
        <f t="shared" ca="1" si="5"/>
        <v>0.01</v>
      </c>
      <c r="F6">
        <f t="shared" ca="1" si="5"/>
        <v>0.34</v>
      </c>
      <c r="G6">
        <f t="shared" ca="1" si="5"/>
        <v>0.27</v>
      </c>
      <c r="H6">
        <f t="shared" ca="1" si="5"/>
        <v>0.4</v>
      </c>
      <c r="I6">
        <f t="shared" ca="1" si="5"/>
        <v>0.1</v>
      </c>
      <c r="J6">
        <f t="shared" ca="1" si="5"/>
        <v>0.48</v>
      </c>
      <c r="K6">
        <f t="shared" ca="1" si="5"/>
        <v>0.14000000000000001</v>
      </c>
      <c r="L6">
        <f t="shared" ca="1" si="5"/>
        <v>0.12</v>
      </c>
      <c r="M6">
        <f t="shared" ca="1" si="5"/>
        <v>0.69</v>
      </c>
      <c r="N6">
        <f t="shared" ca="1" si="5"/>
        <v>0.41</v>
      </c>
      <c r="O6">
        <f t="shared" ca="1" si="5"/>
        <v>0.63</v>
      </c>
      <c r="P6">
        <f t="shared" ca="1" si="5"/>
        <v>0.21</v>
      </c>
      <c r="Q6">
        <f t="shared" ca="1" si="5"/>
        <v>0.46</v>
      </c>
      <c r="R6">
        <f t="shared" ca="1" si="5"/>
        <v>0.89</v>
      </c>
      <c r="S6">
        <f t="shared" ca="1" si="5"/>
        <v>0.54</v>
      </c>
      <c r="T6">
        <f t="shared" ca="1" si="5"/>
        <v>0.93</v>
      </c>
      <c r="U6">
        <f t="shared" ca="1" si="5"/>
        <v>0.26</v>
      </c>
      <c r="V6">
        <f t="shared" ca="1" si="5"/>
        <v>0.96</v>
      </c>
      <c r="W6">
        <f t="shared" ca="1" si="5"/>
        <v>0.67</v>
      </c>
      <c r="X6">
        <f t="shared" ca="1" si="5"/>
        <v>0.77</v>
      </c>
      <c r="Y6">
        <f t="shared" ca="1" si="5"/>
        <v>0.23</v>
      </c>
      <c r="Z6">
        <f t="shared" ca="1" si="5"/>
        <v>0.27</v>
      </c>
      <c r="AA6">
        <f t="shared" ca="1" si="5"/>
        <v>0.34</v>
      </c>
      <c r="AB6">
        <f t="shared" ca="1" si="5"/>
        <v>0.8</v>
      </c>
      <c r="AC6">
        <f t="shared" ca="1" si="5"/>
        <v>0.67</v>
      </c>
      <c r="AD6">
        <f t="shared" ca="1" si="5"/>
        <v>0.94</v>
      </c>
      <c r="AE6" s="3">
        <f t="shared" ca="1" si="5"/>
        <v>0.46</v>
      </c>
      <c r="AF6">
        <f t="shared" ca="1" si="5"/>
        <v>0.63</v>
      </c>
      <c r="AG6">
        <f t="shared" ca="1" si="5"/>
        <v>0.22</v>
      </c>
      <c r="AH6">
        <f t="shared" ca="1" si="5"/>
        <v>0.24</v>
      </c>
      <c r="AI6">
        <f t="shared" ca="1" si="5"/>
        <v>0.75</v>
      </c>
      <c r="AJ6">
        <f t="shared" ca="1" si="5"/>
        <v>0.87</v>
      </c>
      <c r="AK6">
        <f t="shared" ca="1" si="5"/>
        <v>0.64</v>
      </c>
    </row>
    <row r="7" spans="1:37" x14ac:dyDescent="0.2">
      <c r="A7" t="s">
        <v>5</v>
      </c>
      <c r="B7">
        <f ca="1" xml:space="preserve"> 1- B6</f>
        <v>0.71</v>
      </c>
      <c r="C7">
        <f t="shared" ref="C7:AK7" ca="1" si="6" xml:space="preserve"> 1- C6</f>
        <v>2.0000000000000018E-2</v>
      </c>
      <c r="D7">
        <f t="shared" ca="1" si="6"/>
        <v>0.38</v>
      </c>
      <c r="E7">
        <f t="shared" ca="1" si="6"/>
        <v>0.99</v>
      </c>
      <c r="F7">
        <f t="shared" ca="1" si="6"/>
        <v>0.65999999999999992</v>
      </c>
      <c r="G7">
        <f t="shared" ca="1" si="6"/>
        <v>0.73</v>
      </c>
      <c r="H7">
        <f t="shared" ca="1" si="6"/>
        <v>0.6</v>
      </c>
      <c r="I7">
        <f t="shared" ca="1" si="6"/>
        <v>0.9</v>
      </c>
      <c r="J7">
        <f t="shared" ca="1" si="6"/>
        <v>0.52</v>
      </c>
      <c r="K7">
        <f t="shared" ca="1" si="6"/>
        <v>0.86</v>
      </c>
      <c r="L7">
        <f t="shared" ca="1" si="6"/>
        <v>0.88</v>
      </c>
      <c r="M7">
        <f t="shared" ca="1" si="6"/>
        <v>0.31000000000000005</v>
      </c>
      <c r="N7">
        <f t="shared" ca="1" si="6"/>
        <v>0.59000000000000008</v>
      </c>
      <c r="O7">
        <f t="shared" ca="1" si="6"/>
        <v>0.37</v>
      </c>
      <c r="P7">
        <f t="shared" ca="1" si="6"/>
        <v>0.79</v>
      </c>
      <c r="Q7">
        <f t="shared" ca="1" si="6"/>
        <v>0.54</v>
      </c>
      <c r="R7">
        <f t="shared" ca="1" si="6"/>
        <v>0.10999999999999999</v>
      </c>
      <c r="S7">
        <f t="shared" ca="1" si="6"/>
        <v>0.45999999999999996</v>
      </c>
      <c r="T7">
        <f t="shared" ca="1" si="6"/>
        <v>6.9999999999999951E-2</v>
      </c>
      <c r="U7">
        <f t="shared" ca="1" si="6"/>
        <v>0.74</v>
      </c>
      <c r="V7">
        <f t="shared" ca="1" si="6"/>
        <v>4.0000000000000036E-2</v>
      </c>
      <c r="W7">
        <f t="shared" ca="1" si="6"/>
        <v>0.32999999999999996</v>
      </c>
      <c r="X7">
        <f t="shared" ca="1" si="6"/>
        <v>0.22999999999999998</v>
      </c>
      <c r="Y7">
        <f t="shared" ca="1" si="6"/>
        <v>0.77</v>
      </c>
      <c r="Z7">
        <f t="shared" ca="1" si="6"/>
        <v>0.73</v>
      </c>
      <c r="AA7">
        <f t="shared" ca="1" si="6"/>
        <v>0.65999999999999992</v>
      </c>
      <c r="AB7">
        <f t="shared" ca="1" si="6"/>
        <v>0.19999999999999996</v>
      </c>
      <c r="AC7">
        <f t="shared" ca="1" si="6"/>
        <v>0.32999999999999996</v>
      </c>
      <c r="AD7">
        <f t="shared" ca="1" si="6"/>
        <v>6.0000000000000053E-2</v>
      </c>
      <c r="AE7" s="3">
        <f t="shared" ca="1" si="6"/>
        <v>0.54</v>
      </c>
      <c r="AF7">
        <f t="shared" ca="1" si="6"/>
        <v>0.37</v>
      </c>
      <c r="AG7">
        <f t="shared" ca="1" si="6"/>
        <v>0.78</v>
      </c>
      <c r="AH7">
        <f t="shared" ca="1" si="6"/>
        <v>0.76</v>
      </c>
      <c r="AI7">
        <f t="shared" ca="1" si="6"/>
        <v>0.25</v>
      </c>
      <c r="AJ7">
        <f t="shared" ca="1" si="6"/>
        <v>0.13</v>
      </c>
      <c r="AK7">
        <f t="shared" ca="1" si="6"/>
        <v>0.36</v>
      </c>
    </row>
    <row r="8" spans="1:37" x14ac:dyDescent="0.2">
      <c r="A8" s="1" t="s">
        <v>3</v>
      </c>
      <c r="B8">
        <f ca="1" xml:space="preserve"> 1000 * B6 * 700 + 1000 * B7 * 500</f>
        <v>558000</v>
      </c>
      <c r="C8">
        <f t="shared" ref="C8:AK8" ca="1" si="7" xml:space="preserve"> 1000 * C6 * 700 + 1000 * C7 * 500</f>
        <v>696000</v>
      </c>
      <c r="D8">
        <f t="shared" ca="1" si="7"/>
        <v>624000</v>
      </c>
      <c r="E8">
        <f t="shared" ca="1" si="7"/>
        <v>502000</v>
      </c>
      <c r="F8">
        <f t="shared" ca="1" si="7"/>
        <v>568000</v>
      </c>
      <c r="G8">
        <f t="shared" ca="1" si="7"/>
        <v>554000</v>
      </c>
      <c r="H8">
        <f t="shared" ca="1" si="7"/>
        <v>580000</v>
      </c>
      <c r="I8">
        <f t="shared" ca="1" si="7"/>
        <v>520000</v>
      </c>
      <c r="J8">
        <f t="shared" ca="1" si="7"/>
        <v>596000</v>
      </c>
      <c r="K8">
        <f t="shared" ca="1" si="7"/>
        <v>528000</v>
      </c>
      <c r="L8">
        <f t="shared" ca="1" si="7"/>
        <v>524000</v>
      </c>
      <c r="M8">
        <f t="shared" ca="1" si="7"/>
        <v>638000</v>
      </c>
      <c r="N8">
        <f t="shared" ca="1" si="7"/>
        <v>582000</v>
      </c>
      <c r="O8">
        <f t="shared" ca="1" si="7"/>
        <v>626000</v>
      </c>
      <c r="P8">
        <f t="shared" ca="1" si="7"/>
        <v>542000</v>
      </c>
      <c r="Q8">
        <f t="shared" ca="1" si="7"/>
        <v>592000</v>
      </c>
      <c r="R8">
        <f t="shared" ca="1" si="7"/>
        <v>678000</v>
      </c>
      <c r="S8">
        <f t="shared" ca="1" si="7"/>
        <v>608000</v>
      </c>
      <c r="T8">
        <f t="shared" ca="1" si="7"/>
        <v>686000</v>
      </c>
      <c r="U8">
        <f t="shared" ca="1" si="7"/>
        <v>552000</v>
      </c>
      <c r="V8">
        <f t="shared" ca="1" si="7"/>
        <v>692000</v>
      </c>
      <c r="W8">
        <f t="shared" ca="1" si="7"/>
        <v>634000</v>
      </c>
      <c r="X8">
        <f t="shared" ca="1" si="7"/>
        <v>654000</v>
      </c>
      <c r="Y8">
        <f t="shared" ca="1" si="7"/>
        <v>546000</v>
      </c>
      <c r="Z8">
        <f t="shared" ca="1" si="7"/>
        <v>554000</v>
      </c>
      <c r="AA8">
        <f t="shared" ca="1" si="7"/>
        <v>568000</v>
      </c>
      <c r="AB8">
        <f t="shared" ca="1" si="7"/>
        <v>660000</v>
      </c>
      <c r="AC8">
        <f t="shared" ca="1" si="7"/>
        <v>634000</v>
      </c>
      <c r="AD8">
        <f t="shared" ca="1" si="7"/>
        <v>688000</v>
      </c>
      <c r="AE8" s="3">
        <f t="shared" ca="1" si="7"/>
        <v>592000</v>
      </c>
      <c r="AF8">
        <f ca="1" xml:space="preserve"> 1000 * AF6 * 700 + 1000 * AF7 * 500</f>
        <v>626000</v>
      </c>
      <c r="AG8">
        <f t="shared" ca="1" si="7"/>
        <v>544000</v>
      </c>
      <c r="AH8">
        <f t="shared" ca="1" si="7"/>
        <v>548000</v>
      </c>
      <c r="AI8">
        <f t="shared" ca="1" si="7"/>
        <v>650000</v>
      </c>
      <c r="AJ8">
        <f t="shared" ca="1" si="7"/>
        <v>674000</v>
      </c>
      <c r="AK8">
        <f t="shared" ca="1" si="7"/>
        <v>628000</v>
      </c>
    </row>
    <row r="9" spans="1:37" x14ac:dyDescent="0.2">
      <c r="A9" s="2" t="s">
        <v>11</v>
      </c>
      <c r="B9">
        <f ca="1" xml:space="preserve"> B8</f>
        <v>558000</v>
      </c>
      <c r="C9">
        <f ca="1" xml:space="preserve"> B9 + C8</f>
        <v>1254000</v>
      </c>
      <c r="D9">
        <f ca="1" xml:space="preserve"> D8 + C9</f>
        <v>1878000</v>
      </c>
      <c r="E9">
        <f t="shared" ref="E9:P9" ca="1" si="8" xml:space="preserve"> E8 + D9</f>
        <v>2380000</v>
      </c>
      <c r="F9">
        <f t="shared" ca="1" si="8"/>
        <v>2948000</v>
      </c>
      <c r="G9">
        <f t="shared" ca="1" si="8"/>
        <v>3502000</v>
      </c>
      <c r="H9">
        <f t="shared" ca="1" si="8"/>
        <v>4082000</v>
      </c>
      <c r="I9">
        <f t="shared" ca="1" si="8"/>
        <v>4602000</v>
      </c>
      <c r="J9">
        <f t="shared" ca="1" si="8"/>
        <v>5198000</v>
      </c>
      <c r="K9">
        <f t="shared" ca="1" si="8"/>
        <v>5726000</v>
      </c>
      <c r="L9">
        <f t="shared" ca="1" si="8"/>
        <v>6250000</v>
      </c>
      <c r="M9">
        <f t="shared" ca="1" si="8"/>
        <v>6888000</v>
      </c>
      <c r="N9">
        <f t="shared" ca="1" si="8"/>
        <v>7470000</v>
      </c>
      <c r="O9">
        <f t="shared" ca="1" si="8"/>
        <v>8096000</v>
      </c>
      <c r="P9">
        <f t="shared" ca="1" si="8"/>
        <v>8638000</v>
      </c>
      <c r="Q9">
        <f ca="1" xml:space="preserve"> Q8 + P9</f>
        <v>9230000</v>
      </c>
      <c r="R9">
        <f t="shared" ref="R9" ca="1" si="9" xml:space="preserve"> R8 + Q9</f>
        <v>9908000</v>
      </c>
      <c r="S9">
        <f t="shared" ref="S9" ca="1" si="10" xml:space="preserve"> S8 + R9</f>
        <v>10516000</v>
      </c>
      <c r="T9">
        <f t="shared" ref="T9" ca="1" si="11" xml:space="preserve"> T8 + S9</f>
        <v>11202000</v>
      </c>
      <c r="U9">
        <f t="shared" ref="U9" ca="1" si="12" xml:space="preserve"> U8 + T9</f>
        <v>11754000</v>
      </c>
      <c r="V9">
        <f t="shared" ref="V9" ca="1" si="13" xml:space="preserve"> V8 + U9</f>
        <v>12446000</v>
      </c>
      <c r="W9">
        <f t="shared" ref="W9" ca="1" si="14" xml:space="preserve"> W8 + V9</f>
        <v>13080000</v>
      </c>
      <c r="X9">
        <f t="shared" ref="X9" ca="1" si="15" xml:space="preserve"> X8 + W9</f>
        <v>13734000</v>
      </c>
      <c r="Y9">
        <f t="shared" ref="Y9" ca="1" si="16" xml:space="preserve"> Y8 + X9</f>
        <v>14280000</v>
      </c>
      <c r="Z9">
        <f ca="1" xml:space="preserve"> Z8 + Y9</f>
        <v>14834000</v>
      </c>
      <c r="AA9">
        <f t="shared" ref="AA9" ca="1" si="17" xml:space="preserve"> AA8 + Z9</f>
        <v>15402000</v>
      </c>
      <c r="AB9">
        <f t="shared" ref="AB9" ca="1" si="18" xml:space="preserve"> AB8 + AA9</f>
        <v>16062000</v>
      </c>
      <c r="AC9">
        <f t="shared" ref="AC9" ca="1" si="19" xml:space="preserve"> AC8 + AB9</f>
        <v>16696000</v>
      </c>
      <c r="AD9">
        <f t="shared" ref="AD9" ca="1" si="20" xml:space="preserve"> AD8 + AC9</f>
        <v>17384000</v>
      </c>
      <c r="AE9" s="3">
        <f t="shared" ref="AE9" ca="1" si="21" xml:space="preserve"> AE8 + AD9</f>
        <v>17976000</v>
      </c>
      <c r="AF9">
        <f ca="1" xml:space="preserve"> AE9 - B6*700*(1000 - AF3) - B7*500*(1000 - AF4) + AF8 + AF15 + AF16</f>
        <v>18350818.02</v>
      </c>
      <c r="AG9">
        <f t="shared" ref="AG9:AK9" ca="1" si="22" xml:space="preserve"> AF9 - C6*700*(1000 - AG3) - C7*500*(1000 - AG4) + AG8 + AG15 + AG16</f>
        <v>18756531.809999999</v>
      </c>
      <c r="AH9">
        <f t="shared" ca="1" si="22"/>
        <v>19024348.82</v>
      </c>
      <c r="AI9">
        <f t="shared" ca="1" si="22"/>
        <v>19612279.170000002</v>
      </c>
      <c r="AJ9">
        <f t="shared" ca="1" si="22"/>
        <v>19932528.510000002</v>
      </c>
      <c r="AK9">
        <f t="shared" ca="1" si="22"/>
        <v>20319344.960000001</v>
      </c>
    </row>
    <row r="10" spans="1:37" x14ac:dyDescent="0.2">
      <c r="A10" s="1" t="s">
        <v>10</v>
      </c>
      <c r="B10">
        <f ca="1" xml:space="preserve"> B9 * 0.06</f>
        <v>33480</v>
      </c>
      <c r="C10">
        <f t="shared" ref="C10:P10" ca="1" si="23" xml:space="preserve"> C9 * 0.06</f>
        <v>75240</v>
      </c>
      <c r="D10">
        <f t="shared" ca="1" si="23"/>
        <v>112680</v>
      </c>
      <c r="E10">
        <f t="shared" ca="1" si="23"/>
        <v>142800</v>
      </c>
      <c r="F10">
        <f t="shared" ca="1" si="23"/>
        <v>176880</v>
      </c>
      <c r="G10">
        <f t="shared" ca="1" si="23"/>
        <v>210120</v>
      </c>
      <c r="H10">
        <f t="shared" ca="1" si="23"/>
        <v>244920</v>
      </c>
      <c r="I10">
        <f t="shared" ca="1" si="23"/>
        <v>276120</v>
      </c>
      <c r="J10">
        <f t="shared" ca="1" si="23"/>
        <v>311880</v>
      </c>
      <c r="K10">
        <f t="shared" ca="1" si="23"/>
        <v>343560</v>
      </c>
      <c r="L10">
        <f t="shared" ca="1" si="23"/>
        <v>375000</v>
      </c>
      <c r="M10">
        <f t="shared" ca="1" si="23"/>
        <v>413280</v>
      </c>
      <c r="N10">
        <f t="shared" ca="1" si="23"/>
        <v>448200</v>
      </c>
      <c r="O10">
        <f t="shared" ca="1" si="23"/>
        <v>485760</v>
      </c>
      <c r="P10">
        <f t="shared" ca="1" si="23"/>
        <v>518280</v>
      </c>
      <c r="Q10">
        <f ca="1" xml:space="preserve"> Q9 * 0.06</f>
        <v>553800</v>
      </c>
      <c r="R10">
        <f t="shared" ref="R10" ca="1" si="24" xml:space="preserve"> R9 * 0.06</f>
        <v>594480</v>
      </c>
      <c r="S10">
        <f t="shared" ref="S10" ca="1" si="25" xml:space="preserve"> S9 * 0.06</f>
        <v>630960</v>
      </c>
      <c r="T10">
        <f t="shared" ref="T10" ca="1" si="26" xml:space="preserve"> T9 * 0.06</f>
        <v>672120</v>
      </c>
      <c r="U10">
        <f t="shared" ref="U10" ca="1" si="27" xml:space="preserve"> U9 * 0.06</f>
        <v>705240</v>
      </c>
      <c r="V10">
        <f t="shared" ref="V10" ca="1" si="28" xml:space="preserve"> V9 * 0.06</f>
        <v>746760</v>
      </c>
      <c r="W10">
        <f t="shared" ref="W10" ca="1" si="29" xml:space="preserve"> W9 * 0.06</f>
        <v>784800</v>
      </c>
      <c r="X10">
        <f t="shared" ref="X10" ca="1" si="30" xml:space="preserve"> X9 * 0.06</f>
        <v>824040</v>
      </c>
      <c r="Y10">
        <f t="shared" ref="Y10" ca="1" si="31" xml:space="preserve"> Y9 * 0.06</f>
        <v>856800</v>
      </c>
      <c r="Z10">
        <f t="shared" ref="Z10" ca="1" si="32" xml:space="preserve"> Z9 * 0.06</f>
        <v>890040</v>
      </c>
      <c r="AA10">
        <f t="shared" ref="AA10" ca="1" si="33" xml:space="preserve"> AA9 * 0.06</f>
        <v>924120</v>
      </c>
      <c r="AB10">
        <f t="shared" ref="AB10" ca="1" si="34" xml:space="preserve"> AB9 * 0.06</f>
        <v>963720</v>
      </c>
      <c r="AC10">
        <f t="shared" ref="AC10" ca="1" si="35" xml:space="preserve"> AC9 * 0.06</f>
        <v>1001760</v>
      </c>
      <c r="AD10">
        <f t="shared" ref="AD10:AE10" ca="1" si="36" xml:space="preserve"> AD9 * 0.06</f>
        <v>1043040</v>
      </c>
      <c r="AE10" s="3">
        <f ca="1" xml:space="preserve"> AE9 * 0.06</f>
        <v>1078560</v>
      </c>
      <c r="AF10" s="4">
        <f ca="1" xml:space="preserve"> AF9 * 0.06</f>
        <v>1101049.0811999999</v>
      </c>
      <c r="AG10" s="4">
        <f t="shared" ref="AG10" ca="1" si="37" xml:space="preserve"> AG9 * 0.06</f>
        <v>1125391.9086</v>
      </c>
      <c r="AH10" s="4">
        <f t="shared" ref="AH10" ca="1" si="38" xml:space="preserve"> AH9 * 0.06</f>
        <v>1141460.9291999999</v>
      </c>
      <c r="AI10" s="4">
        <f t="shared" ref="AI10" ca="1" si="39" xml:space="preserve"> AI9 * 0.06</f>
        <v>1176736.7502000001</v>
      </c>
      <c r="AJ10" s="4">
        <f t="shared" ref="AJ10" ca="1" si="40" xml:space="preserve"> AJ9 * 0.06</f>
        <v>1195951.7106000001</v>
      </c>
      <c r="AK10" s="4">
        <f t="shared" ref="AK10" ca="1" si="41" xml:space="preserve"> AK9 * 0.06</f>
        <v>1219160.6976000001</v>
      </c>
    </row>
    <row r="11" spans="1:37" x14ac:dyDescent="0.2">
      <c r="A11" t="s">
        <v>6</v>
      </c>
      <c r="AE11" s="3" t="s">
        <v>6</v>
      </c>
      <c r="AF11">
        <f ca="1" xml:space="preserve"> ROUND(RAND(), 2)</f>
        <v>0.42</v>
      </c>
      <c r="AG11">
        <f t="shared" ref="AG11:AK11" ca="1" si="42" xml:space="preserve"> ROUND(RAND(), 2)</f>
        <v>0.24</v>
      </c>
      <c r="AH11">
        <f t="shared" ca="1" si="42"/>
        <v>0.01</v>
      </c>
      <c r="AI11">
        <f t="shared" ca="1" si="42"/>
        <v>0.73</v>
      </c>
      <c r="AJ11">
        <f t="shared" ca="1" si="42"/>
        <v>0.33</v>
      </c>
      <c r="AK11">
        <f t="shared" ca="1" si="42"/>
        <v>0.03</v>
      </c>
    </row>
    <row r="12" spans="1:37" x14ac:dyDescent="0.2">
      <c r="A12" t="s">
        <v>7</v>
      </c>
      <c r="AE12" s="3" t="s">
        <v>7</v>
      </c>
      <c r="AF12">
        <f ca="1" xml:space="preserve"> 1 - AF11</f>
        <v>0.58000000000000007</v>
      </c>
      <c r="AG12">
        <f t="shared" ref="AG12:AK12" ca="1" si="43" xml:space="preserve"> 1 - AG11</f>
        <v>0.76</v>
      </c>
      <c r="AH12">
        <f t="shared" ca="1" si="43"/>
        <v>0.99</v>
      </c>
      <c r="AI12">
        <f ca="1" xml:space="preserve"> 1 - AI11</f>
        <v>0.27</v>
      </c>
      <c r="AJ12">
        <f t="shared" ca="1" si="43"/>
        <v>0.66999999999999993</v>
      </c>
      <c r="AK12">
        <f t="shared" ca="1" si="43"/>
        <v>0.97</v>
      </c>
    </row>
    <row r="13" spans="1:37" x14ac:dyDescent="0.2">
      <c r="A13" t="s">
        <v>8</v>
      </c>
      <c r="AE13" s="3" t="s">
        <v>8</v>
      </c>
      <c r="AF13">
        <f ca="1" xml:space="preserve"> ROUND(RAND(), 2)</f>
        <v>0.13</v>
      </c>
      <c r="AG13">
        <f t="shared" ref="AG13:AK13" ca="1" si="44" xml:space="preserve"> ROUND(RAND(), 2)</f>
        <v>0.49</v>
      </c>
      <c r="AH13">
        <f t="shared" ca="1" si="44"/>
        <v>0.83</v>
      </c>
      <c r="AI13">
        <f t="shared" ca="1" si="44"/>
        <v>0.05</v>
      </c>
      <c r="AJ13">
        <f t="shared" ca="1" si="44"/>
        <v>0.2</v>
      </c>
      <c r="AK13">
        <f t="shared" ca="1" si="44"/>
        <v>0.77</v>
      </c>
    </row>
    <row r="14" spans="1:37" x14ac:dyDescent="0.2">
      <c r="A14" t="s">
        <v>9</v>
      </c>
      <c r="AE14" s="3" t="s">
        <v>9</v>
      </c>
      <c r="AF14">
        <f ca="1" xml:space="preserve"> 1 - AF13</f>
        <v>0.87</v>
      </c>
      <c r="AG14">
        <f t="shared" ref="AG14:AK14" ca="1" si="45" xml:space="preserve"> 1 - AG13</f>
        <v>0.51</v>
      </c>
      <c r="AH14">
        <f t="shared" ca="1" si="45"/>
        <v>0.17000000000000004</v>
      </c>
      <c r="AI14">
        <f t="shared" ca="1" si="45"/>
        <v>0.95</v>
      </c>
      <c r="AJ14">
        <f t="shared" ca="1" si="45"/>
        <v>0.8</v>
      </c>
      <c r="AK14">
        <f t="shared" ca="1" si="45"/>
        <v>0.22999999999999998</v>
      </c>
    </row>
    <row r="15" spans="1:37" x14ac:dyDescent="0.2">
      <c r="AE15" s="3" t="s">
        <v>16</v>
      </c>
      <c r="AF15">
        <f ca="1" xml:space="preserve"> $AF$13 * 1.5 * (AF3 * 700 * $AF$11 * 0.2) + $AF$14 * 2* (AF3 * 700 * $AF$11 * 0.2) + $AF$13 * 1.5 * (AF3 * 700 * $AF$12 * 0.4) + $AF$13 * 2 * (AF3 * 700 * $AF$12 * 0.4)</f>
        <v>27212.15</v>
      </c>
      <c r="AG15">
        <f t="shared" ref="AG15:AK15" ca="1" si="46" xml:space="preserve"> $AF$13 * 1.5 * (AG3 * 700 * $AF$11 * 0.2) + $AF$14 * 2* (AG3 * 700 * $AF$11 * 0.2) + $AF$13 * 1.5 * (AG3 * 700 * $AF$12 * 0.4) + $AF$13 * 2 * (AG3 * 700 * $AF$12 * 0.4)</f>
        <v>119545.79000000001</v>
      </c>
      <c r="AH15">
        <f t="shared" ca="1" si="46"/>
        <v>75631.010000000009</v>
      </c>
      <c r="AI15">
        <f t="shared" ca="1" si="46"/>
        <v>938.35</v>
      </c>
      <c r="AJ15">
        <f t="shared" ca="1" si="46"/>
        <v>19142.34</v>
      </c>
      <c r="AK15">
        <f t="shared" ca="1" si="46"/>
        <v>25335.450000000004</v>
      </c>
    </row>
    <row r="16" spans="1:37" x14ac:dyDescent="0.2">
      <c r="AE16" s="3" t="s">
        <v>17</v>
      </c>
      <c r="AF16">
        <f ca="1" xml:space="preserve"> $AF$13 * 1.5 * (AF4 * 700 * $AF$11 * 0.2) + $AF$14 * 2* (AF4 * 700 * $AF$11 * 0.2) + $AF$13 * 1.5 * (AF4 * 700 * $AF$12 * 0.4) + $AF$13 * 2 * (AF4 * 700 * $AF$12 * 0.4)</f>
        <v>86515.87</v>
      </c>
      <c r="AG16">
        <f t="shared" ref="AG16:AK16" ca="1" si="47" xml:space="preserve"> ROUND($AF$13 * 1.5 * (AG4 * 700 * $AF$11 * 0.2) + $AF$14 * 2* (AG4 * 700 * $AF$11 * 0.2) + $AF$13 * 1.5 * (AG4 * 700 * $AF$12 * 0.4) + $AF$13 * 2 * (AG4 * 700 * $AF$12 * 0.4),0)</f>
        <v>1126</v>
      </c>
      <c r="AH16">
        <f t="shared" ca="1" si="47"/>
        <v>46354</v>
      </c>
      <c r="AI16">
        <f t="shared" ca="1" si="47"/>
        <v>120672</v>
      </c>
      <c r="AJ16">
        <f t="shared" ca="1" si="47"/>
        <v>61931</v>
      </c>
      <c r="AK16">
        <f t="shared" ca="1" si="47"/>
        <v>88956</v>
      </c>
    </row>
    <row r="17" spans="1:37" x14ac:dyDescent="0.2">
      <c r="AE17" s="3" t="s">
        <v>18</v>
      </c>
      <c r="AF17">
        <f ca="1" xml:space="preserve"> 0.03 * (AF16 + AF15) + 0.0005 * (1000 * B6 * 700 +  1000 * B7 * 500)</f>
        <v>3690.8405999999995</v>
      </c>
      <c r="AG17">
        <f t="shared" ref="AG17:AK17" ca="1" si="48" xml:space="preserve"> 0.03 * (AG16 + AG15) + 0.0005 * (1000 * C6 * 700 +  1000 * C7 * 500)</f>
        <v>3968.1537000000003</v>
      </c>
      <c r="AH17">
        <f t="shared" ca="1" si="48"/>
        <v>3971.5503000000003</v>
      </c>
      <c r="AI17">
        <f t="shared" ca="1" si="48"/>
        <v>3899.3105</v>
      </c>
      <c r="AJ17">
        <f t="shared" ca="1" si="48"/>
        <v>2716.2001999999998</v>
      </c>
      <c r="AK17">
        <f t="shared" ca="1" si="48"/>
        <v>3705.7435</v>
      </c>
    </row>
    <row r="18" spans="1:37" x14ac:dyDescent="0.2">
      <c r="AE18" s="3" t="s">
        <v>20</v>
      </c>
      <c r="AF18">
        <f ca="1" xml:space="preserve"> AF17 - AF10</f>
        <v>-1097358.2405999999</v>
      </c>
      <c r="AG18">
        <f t="shared" ref="AG18:AK18" ca="1" si="49" xml:space="preserve"> AG17 - AG10</f>
        <v>-1121423.7549000001</v>
      </c>
      <c r="AH18">
        <f t="shared" ca="1" si="49"/>
        <v>-1137489.3788999999</v>
      </c>
      <c r="AI18">
        <f t="shared" ca="1" si="49"/>
        <v>-1172837.4397000002</v>
      </c>
      <c r="AJ18">
        <f t="shared" ca="1" si="49"/>
        <v>-1193235.5104</v>
      </c>
      <c r="AK18">
        <f t="shared" ca="1" si="49"/>
        <v>-1215454.9541</v>
      </c>
    </row>
    <row r="19" spans="1:37" x14ac:dyDescent="0.2">
      <c r="AE19" s="5" t="s">
        <v>19</v>
      </c>
      <c r="AF19">
        <f ca="1" xml:space="preserve"> AF18 / AF17</f>
        <v>-297.31932628030592</v>
      </c>
      <c r="AG19">
        <f t="shared" ref="AG19:AK19" ca="1" si="50" xml:space="preserve"> AG18 / AG17</f>
        <v>-282.60592700832126</v>
      </c>
      <c r="AH19">
        <f t="shared" ca="1" si="50"/>
        <v>-286.40941017415787</v>
      </c>
      <c r="AI19">
        <f t="shared" ca="1" si="50"/>
        <v>-300.78072513076353</v>
      </c>
      <c r="AJ19">
        <f t="shared" ca="1" si="50"/>
        <v>-439.30322602877362</v>
      </c>
      <c r="AK19">
        <f t="shared" ca="1" si="50"/>
        <v>-327.9921975441635</v>
      </c>
    </row>
    <row r="30" spans="1:37" x14ac:dyDescent="0.2">
      <c r="A30" t="s">
        <v>1</v>
      </c>
      <c r="B30">
        <v>0.35</v>
      </c>
    </row>
    <row r="31" spans="1:37" x14ac:dyDescent="0.2">
      <c r="B31">
        <v>0.5</v>
      </c>
    </row>
    <row r="32" spans="1:37" x14ac:dyDescent="0.2">
      <c r="B32">
        <v>0.7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2018-10-18T10:10:35Z</dcterms:created>
  <dcterms:modified xsi:type="dcterms:W3CDTF">2018-10-22T18:57:25Z</dcterms:modified>
</cp:coreProperties>
</file>