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3003EE55-1D74-41E3-B164-A96A97D52BD3}" xr6:coauthVersionLast="47" xr6:coauthVersionMax="47" xr10:uidLastSave="{00000000-0000-0000-0000-000000000000}"/>
  <bookViews>
    <workbookView xWindow="-108" yWindow="-108" windowWidth="23256" windowHeight="12456" activeTab="2" xr2:uid="{AA3C1E50-38F1-6644-B051-514CE6CAA6A2}"/>
  </bookViews>
  <sheets>
    <sheet name="Sheet2" sheetId="9" r:id="rId1"/>
    <sheet name="Data" sheetId="1" r:id="rId2"/>
    <sheet name="Dashboard" sheetId="6" r:id="rId3"/>
  </sheets>
  <definedNames>
    <definedName name="Slicer_Region">#N/A</definedName>
    <definedName name="Slicer_Years__Invoice_Dat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6" l="1"/>
  <c r="K15" i="6"/>
  <c r="L15" i="6"/>
  <c r="M15" i="6"/>
  <c r="K16" i="6"/>
  <c r="L16" i="6"/>
  <c r="M16" i="6"/>
  <c r="N16" i="6" s="1"/>
  <c r="K17" i="6"/>
  <c r="L17" i="6"/>
  <c r="M17" i="6"/>
  <c r="N17" i="6" s="1"/>
  <c r="K18" i="6"/>
  <c r="L18" i="6"/>
  <c r="M18" i="6"/>
  <c r="K19" i="6"/>
  <c r="L19" i="6"/>
  <c r="M19" i="6"/>
  <c r="K20" i="6"/>
  <c r="L20" i="6"/>
  <c r="M20" i="6"/>
  <c r="L14" i="6"/>
  <c r="M14" i="6"/>
  <c r="K14" i="6"/>
  <c r="E14" i="6"/>
  <c r="E15" i="6"/>
  <c r="F15" i="6"/>
  <c r="G15" i="6"/>
  <c r="E16" i="6"/>
  <c r="F16" i="6"/>
  <c r="G16" i="6"/>
  <c r="E17" i="6"/>
  <c r="F17" i="6"/>
  <c r="G17" i="6"/>
  <c r="E18" i="6"/>
  <c r="F18" i="6"/>
  <c r="G18" i="6"/>
  <c r="E19" i="6"/>
  <c r="F19" i="6"/>
  <c r="G19" i="6"/>
  <c r="F20" i="6"/>
  <c r="G20" i="6"/>
  <c r="F14" i="6"/>
  <c r="G14" i="6"/>
  <c r="H14" i="6" s="1"/>
  <c r="E31" i="9"/>
  <c r="I31" i="9" s="1"/>
  <c r="F31" i="9"/>
  <c r="G31" i="9"/>
  <c r="H31" i="9"/>
  <c r="E32" i="9"/>
  <c r="I32" i="9" s="1"/>
  <c r="F32" i="9"/>
  <c r="G32" i="9"/>
  <c r="H32" i="9"/>
  <c r="E33" i="9"/>
  <c r="I33" i="9" s="1"/>
  <c r="F33" i="9"/>
  <c r="G33" i="9"/>
  <c r="H33" i="9"/>
  <c r="E34" i="9"/>
  <c r="I34" i="9" s="1"/>
  <c r="F34" i="9"/>
  <c r="G34" i="9"/>
  <c r="H34" i="9"/>
  <c r="E35" i="9"/>
  <c r="I35" i="9" s="1"/>
  <c r="F35" i="9"/>
  <c r="G35" i="9"/>
  <c r="H35" i="9"/>
  <c r="E36" i="9"/>
  <c r="I36" i="9" s="1"/>
  <c r="F36" i="9"/>
  <c r="G36" i="9"/>
  <c r="H36" i="9"/>
  <c r="E37" i="9"/>
  <c r="I37" i="9" s="1"/>
  <c r="F37" i="9"/>
  <c r="G37" i="9"/>
  <c r="H37" i="9"/>
  <c r="E38" i="9"/>
  <c r="I38" i="9" s="1"/>
  <c r="F38" i="9"/>
  <c r="G38" i="9"/>
  <c r="H38" i="9"/>
  <c r="F30" i="9"/>
  <c r="G30" i="9"/>
  <c r="H30" i="9"/>
  <c r="E30" i="9"/>
  <c r="I30" i="9" s="1"/>
  <c r="H20" i="6" l="1"/>
  <c r="H15" i="6"/>
  <c r="N20" i="6"/>
  <c r="H19" i="6"/>
  <c r="H18" i="6"/>
  <c r="N15" i="6"/>
  <c r="H17" i="6"/>
  <c r="N19" i="6"/>
  <c r="N14" i="6"/>
  <c r="H16" i="6"/>
  <c r="N18" i="6"/>
</calcChain>
</file>

<file path=xl/sharedStrings.xml><?xml version="1.0" encoding="utf-8"?>
<sst xmlns="http://schemas.openxmlformats.org/spreadsheetml/2006/main" count="48311" uniqueCount="156">
  <si>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</si>
  <si>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</si>
  <si>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</si>
  <si>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</si>
  <si>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</si>
  <si>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</si>
  <si>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</si>
  <si>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</si>
  <si>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</si>
  <si>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</si>
  <si>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</si>
  <si>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</si>
  <si>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</si>
  <si>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</si>
  <si>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</si>
  <si>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</si>
  <si>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</si>
  <si>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</si>
  <si>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</si>
  <si>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</si>
  <si>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</si>
  <si>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</si>
  <si>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</si>
  <si>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</si>
  <si>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</si>
  <si>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</si>
  <si>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</si>
  <si>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</si>
  <si>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</si>
  <si>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</si>
  <si>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</si>
  <si>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</si>
  <si>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</si>
  <si>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</si>
  <si>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</si>
  <si>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</si>
  <si>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</si>
  <si>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</si>
  <si>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</si>
  <si>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</si>
  <si>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</si>
  <si>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</si>
  <si>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</si>
  <si>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</si>
  <si>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</si>
  <si>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</si>
  <si>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</si>
  <si>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</si>
  <si>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</si>
  <si>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</si>
  <si>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</si>
  <si>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</si>
  <si>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</si>
  <si>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</si>
  <si>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</si>
  <si>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</si>
  <si>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</si>
  <si>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</si>
  <si>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</si>
  <si>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</si>
  <si>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</si>
  <si>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</si>
  <si>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</si>
  <si>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</si>
  <si>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</si>
  <si>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</si>
  <si>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</si>
  <si>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</si>
  <si>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</si>
  <si>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</si>
  <si>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</si>
  <si>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</si>
  <si>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</si>
  <si>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</si>
  <si>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</si>
  <si>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</si>
  <si>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</si>
  <si>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</si>
  <si>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</si>
  <si>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</si>
  <si>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</si>
  <si>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</si>
  <si>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</si>
  <si>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</si>
  <si>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</si>
  <si>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</si>
  <si>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</si>
  <si>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</si>
  <si>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</si>
  <si>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</si>
  <si>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</si>
  <si>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</si>
  <si>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</si>
  <si>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</si>
  <si>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</si>
  <si>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</si>
  <si>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</si>
  <si>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</si>
  <si>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</si>
  <si>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</si>
  <si>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</si>
  <si>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</si>
  <si>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</si>
  <si>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</si>
  <si>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</si>
  <si>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</si>
  <si>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</si>
  <si>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</si>
  <si>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</si>
  <si>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</si>
  <si>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</si>
  <si>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</si>
  <si>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</si>
  <si>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</si>
  <si>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</si>
  <si>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</si>
  <si>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</si>
  <si>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</si>
  <si>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</si>
  <si>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</si>
  <si>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</si>
  <si>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</si>
  <si>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</si>
  <si>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</si>
  <si>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</si>
  <si>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</si>
  <si>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</si>
  <si>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</si>
  <si>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</si>
  <si>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</si>
  <si>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</si>
  <si>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Retailer</t>
  </si>
  <si>
    <t>Sales by Beverage Brand</t>
  </si>
  <si>
    <t>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</si>
  <si>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</si>
  <si>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</si>
  <si>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</si>
  <si>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</si>
  <si>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</si>
  <si>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</si>
  <si>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</si>
  <si>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</si>
  <si>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</si>
  <si>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</si>
  <si>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</si>
  <si>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</si>
  <si>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</si>
  <si>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Average of Operating Margin</t>
  </si>
  <si>
    <t>Qtr1</t>
  </si>
  <si>
    <t>Qtr2</t>
  </si>
  <si>
    <t>Qtr3</t>
  </si>
  <si>
    <t>Qtr4</t>
  </si>
  <si>
    <t>Years (Invoice Date)</t>
  </si>
  <si>
    <t>Quarters (Invoice Date)</t>
  </si>
  <si>
    <t>2022 Total</t>
  </si>
  <si>
    <t>2023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</si>
</sst>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quot;$&quot;#,##0_);[Red]\(&quot;$&quot;#,##0\)"/>
    <numFmt numFmtId="165" formatCode="&quot;$&quot;#,##0.00_);[Red]\(&quot;$&quot;#,##0.00\)"/>
    <numFmt numFmtId="166" formatCode="_ * #,##0_ ;_ * \-#,##0_ ;_ * &quot;-&quot;??_ ;_ @_ "/>
  </numFmts>
  <fonts count="11"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b/>
      <sz val="14"/>
      <color theme="1"/>
      <name val="Calibri"/>
      <family val="2"/>
      <scheme val="minor"/>
    </font>
    <font>
      <b/>
      <sz val="16"/>
      <color rgb="FF000000"/>
      <name val="Aptos Display"/>
      <family val="2"/>
    </font>
    <font>
      <b/>
      <sz val="14"/>
      <color theme="1"/>
      <name val="Aptos Display"/>
      <family val="2"/>
    </font>
    <font>
      <b/>
      <sz val="16"/>
      <color theme="1"/>
      <name val="Aptos Display"/>
      <family val="2"/>
    </font>
  </fonts>
  <fills count="7">
    <fill>
      <patternFill patternType="none"/>
    </fill>
    <fill>
      <patternFill patternType="gray125"/>
    </fill>
    <fill>
      <patternFill patternType="solid">
        <fgColor rgb="FF2A3E6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rgb="FF073673"/>
        <bgColor indexed="64"/>
      </patternFill>
    </fill>
    <fill>
      <patternFill patternType="solid">
        <fgColor rgb="FFFFFF99"/>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43" fontId="4" fillId="0" borderId="0" applyFont="0" applyFill="0" applyBorder="0" applyAlignment="0" applyProtection="0"/>
  </cellStyleXfs>
  <cellXfs count="34">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164" fontId="0" fillId="0" borderId="0" xfId="0" applyNumberFormat="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8" fillId="0" borderId="0" xfId="0" applyFont="1"/>
    <xf numFmtId="0" fontId="0" fillId="0" borderId="0" xfId="0" applyFont="1" applyBorder="1"/>
    <xf numFmtId="0" fontId="0" fillId="5" borderId="0" xfId="0" applyFont="1" applyFill="1" applyBorder="1"/>
    <xf numFmtId="0" fontId="6" fillId="0" borderId="0" xfId="0" applyFont="1" applyBorder="1"/>
    <xf numFmtId="0" fontId="9" fillId="3" borderId="0" xfId="0" applyFont="1" applyFill="1" applyBorder="1" applyAlignment="1">
      <alignment horizontal="center"/>
    </xf>
    <xf numFmtId="0" fontId="6" fillId="4" borderId="0" xfId="0" applyFont="1" applyFill="1" applyBorder="1"/>
    <xf numFmtId="166" fontId="0" fillId="0" borderId="0" xfId="2" applyNumberFormat="1" applyFont="1" applyBorder="1"/>
    <xf numFmtId="0" fontId="7" fillId="6" borderId="0" xfId="0" applyFont="1" applyFill="1" applyBorder="1"/>
    <xf numFmtId="166" fontId="7" fillId="6" borderId="0" xfId="2" applyNumberFormat="1" applyFont="1" applyFill="1" applyBorder="1"/>
    <xf numFmtId="0" fontId="10" fillId="5" borderId="0" xfId="0" applyFont="1" applyFill="1" applyBorder="1" applyAlignment="1">
      <alignment horizontal="center"/>
    </xf>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5" borderId="5" xfId="0" applyFont="1" applyFill="1" applyBorder="1"/>
    <xf numFmtId="0" fontId="0" fillId="0" borderId="6" xfId="0" applyFont="1" applyBorder="1"/>
    <xf numFmtId="0" fontId="0" fillId="0" borderId="7" xfId="0" applyFont="1" applyBorder="1"/>
    <xf numFmtId="0" fontId="0" fillId="0" borderId="8" xfId="0" applyFont="1" applyBorder="1"/>
  </cellXfs>
  <cellStyles count="3">
    <cellStyle name="Comma" xfId="2" builtinId="3"/>
    <cellStyle name="Hyperlink 2" xfId="1" xr:uid="{229837FD-7C70-47AC-B854-CBC5538B0B97}"/>
    <cellStyle name="Normal" xfId="0" builtinId="0"/>
  </cellStyles>
  <dxfs count="17">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color theme="1"/>
      </font>
      <border>
        <bottom style="thin">
          <color theme="4"/>
        </bottom>
        <vertical/>
        <horizontal/>
      </border>
    </dxf>
    <dxf>
      <font>
        <color rgb="FF073673"/>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OCO COLA" pivot="0" table="0" count="10" xr9:uid="{71CEAA9A-30C6-43B7-8CE9-E2758E125F7A}">
      <tableStyleElement type="wholeTable" dxfId="16"/>
      <tableStyleElement type="headerRow" dxfId="15"/>
    </tableStyle>
  </tableStyles>
  <colors>
    <mruColors>
      <color rgb="FF073673"/>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CO COL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Start (1).xlsx]Sheet2!PivotTable8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Sheet2!$C$29</c:f>
              <c:strCache>
                <c:ptCount val="1"/>
                <c:pt idx="0">
                  <c:v>Sum of Total Sales</c:v>
                </c:pt>
              </c:strCache>
            </c:strRef>
          </c:tx>
          <c:spPr>
            <a:solidFill>
              <a:schemeClr val="accent1"/>
            </a:solidFill>
            <a:ln>
              <a:noFill/>
            </a:ln>
            <a:effectLst/>
          </c:spPr>
          <c:invertIfNegative val="0"/>
          <c:cat>
            <c:multiLvlStrRef>
              <c:f>Sheet2!$A$30:$B$40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Sheet2!$C$30:$C$40</c:f>
              <c:numCache>
                <c:formatCode>"$"#,##0_);[Red]\("$"#,##0\)</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50B3-4690-A9D4-3F71EB3B3731}"/>
            </c:ext>
          </c:extLst>
        </c:ser>
        <c:dLbls>
          <c:showLegendKey val="0"/>
          <c:showVal val="0"/>
          <c:showCatName val="0"/>
          <c:showSerName val="0"/>
          <c:showPercent val="0"/>
          <c:showBubbleSize val="0"/>
        </c:dLbls>
        <c:gapWidth val="219"/>
        <c:axId val="1081542784"/>
        <c:axId val="1081543744"/>
      </c:barChart>
      <c:lineChart>
        <c:grouping val="standard"/>
        <c:varyColors val="0"/>
        <c:ser>
          <c:idx val="1"/>
          <c:order val="1"/>
          <c:tx>
            <c:strRef>
              <c:f>Sheet2!$D$29</c:f>
              <c:strCache>
                <c:ptCount val="1"/>
                <c:pt idx="0">
                  <c:v>Average of Operating Margin</c:v>
                </c:pt>
              </c:strCache>
            </c:strRef>
          </c:tx>
          <c:spPr>
            <a:ln w="28575" cap="rnd">
              <a:solidFill>
                <a:schemeClr val="accent2"/>
              </a:solidFill>
              <a:round/>
            </a:ln>
            <a:effectLst/>
          </c:spPr>
          <c:marker>
            <c:symbol val="none"/>
          </c:marker>
          <c:cat>
            <c:multiLvlStrRef>
              <c:f>Sheet2!$A$30:$B$40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Sheet2!$D$30:$D$40</c:f>
              <c:numCache>
                <c:formatCode>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50B3-4690-A9D4-3F71EB3B3731}"/>
            </c:ext>
          </c:extLst>
        </c:ser>
        <c:dLbls>
          <c:showLegendKey val="0"/>
          <c:showVal val="0"/>
          <c:showCatName val="0"/>
          <c:showSerName val="0"/>
          <c:showPercent val="0"/>
          <c:showBubbleSize val="0"/>
        </c:dLbls>
        <c:marker val="1"/>
        <c:smooth val="0"/>
        <c:axId val="1081507264"/>
        <c:axId val="1081490464"/>
      </c:lineChart>
      <c:catAx>
        <c:axId val="10815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43744"/>
        <c:crosses val="autoZero"/>
        <c:auto val="1"/>
        <c:lblAlgn val="ctr"/>
        <c:lblOffset val="100"/>
        <c:noMultiLvlLbl val="0"/>
      </c:catAx>
      <c:valAx>
        <c:axId val="1081543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42784"/>
        <c:crosses val="autoZero"/>
        <c:crossBetween val="between"/>
      </c:valAx>
      <c:valAx>
        <c:axId val="10814904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7264"/>
        <c:crosses val="max"/>
        <c:crossBetween val="between"/>
      </c:valAx>
      <c:catAx>
        <c:axId val="1081507264"/>
        <c:scaling>
          <c:orientation val="minMax"/>
        </c:scaling>
        <c:delete val="1"/>
        <c:axPos val="b"/>
        <c:numFmt formatCode="General" sourceLinked="1"/>
        <c:majorTickMark val="out"/>
        <c:minorTickMark val="none"/>
        <c:tickLblPos val="nextTo"/>
        <c:crossAx val="1081490464"/>
        <c:crosses val="autoZero"/>
        <c:auto val="1"/>
        <c:lblAlgn val="ctr"/>
        <c:lblOffset val="100"/>
        <c:noMultiLvlLbl val="0"/>
      </c:catAx>
      <c:spPr>
        <a:noFill/>
        <a:ln>
          <a:noFill/>
        </a:ln>
        <a:effectLst/>
      </c:spPr>
    </c:plotArea>
    <c:legend>
      <c:legendPos val="t"/>
      <c:layout>
        <c:manualLayout>
          <c:xMode val="edge"/>
          <c:yMode val="edge"/>
          <c:x val="0.13438451443569555"/>
          <c:y val="3.7037037037037035E-2"/>
          <c:w val="0.73678652668416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Start (1).xlsx]Sheet2!PivotTable8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736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C00000"/>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Sheet2!$C$29</c:f>
              <c:strCache>
                <c:ptCount val="1"/>
                <c:pt idx="0">
                  <c:v>Sum of Total Sales</c:v>
                </c:pt>
              </c:strCache>
            </c:strRef>
          </c:tx>
          <c:spPr>
            <a:solidFill>
              <a:srgbClr val="073673"/>
            </a:solidFill>
            <a:ln>
              <a:noFill/>
            </a:ln>
            <a:effectLst/>
          </c:spPr>
          <c:invertIfNegative val="0"/>
          <c:cat>
            <c:multiLvlStrRef>
              <c:f>Sheet2!$A$30:$B$40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Sheet2!$C$30:$C$40</c:f>
              <c:numCache>
                <c:formatCode>"$"#,##0_);[Red]\("$"#,##0\)</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556D-4B01-A4AA-C9CDD7672216}"/>
            </c:ext>
          </c:extLst>
        </c:ser>
        <c:dLbls>
          <c:showLegendKey val="0"/>
          <c:showVal val="0"/>
          <c:showCatName val="0"/>
          <c:showSerName val="0"/>
          <c:showPercent val="0"/>
          <c:showBubbleSize val="0"/>
        </c:dLbls>
        <c:gapWidth val="219"/>
        <c:axId val="1081542784"/>
        <c:axId val="1081543744"/>
      </c:barChart>
      <c:lineChart>
        <c:grouping val="standard"/>
        <c:varyColors val="0"/>
        <c:ser>
          <c:idx val="1"/>
          <c:order val="1"/>
          <c:tx>
            <c:strRef>
              <c:f>Sheet2!$D$29</c:f>
              <c:strCache>
                <c:ptCount val="1"/>
                <c:pt idx="0">
                  <c:v>Average of Operating Margin</c:v>
                </c:pt>
              </c:strCache>
            </c:strRef>
          </c:tx>
          <c:spPr>
            <a:ln w="34925" cap="rnd">
              <a:solidFill>
                <a:srgbClr val="C00000"/>
              </a:solidFill>
              <a:round/>
            </a:ln>
            <a:effectLst/>
          </c:spPr>
          <c:marker>
            <c:symbol val="circle"/>
            <c:size val="5"/>
            <c:spPr>
              <a:solidFill>
                <a:schemeClr val="bg1"/>
              </a:solidFill>
              <a:ln w="9525">
                <a:solidFill>
                  <a:schemeClr val="accent2"/>
                </a:solidFill>
              </a:ln>
              <a:effectLst/>
            </c:spPr>
          </c:marker>
          <c:cat>
            <c:multiLvlStrRef>
              <c:f>Sheet2!$A$30:$B$40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Sheet2!$D$30:$D$40</c:f>
              <c:numCache>
                <c:formatCode>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556D-4B01-A4AA-C9CDD7672216}"/>
            </c:ext>
          </c:extLst>
        </c:ser>
        <c:dLbls>
          <c:showLegendKey val="0"/>
          <c:showVal val="0"/>
          <c:showCatName val="0"/>
          <c:showSerName val="0"/>
          <c:showPercent val="0"/>
          <c:showBubbleSize val="0"/>
        </c:dLbls>
        <c:marker val="1"/>
        <c:smooth val="0"/>
        <c:axId val="1081507264"/>
        <c:axId val="1081490464"/>
      </c:lineChart>
      <c:catAx>
        <c:axId val="10815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43744"/>
        <c:crosses val="autoZero"/>
        <c:auto val="1"/>
        <c:lblAlgn val="ctr"/>
        <c:lblOffset val="100"/>
        <c:noMultiLvlLbl val="0"/>
      </c:catAx>
      <c:valAx>
        <c:axId val="108154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42784"/>
        <c:crosses val="autoZero"/>
        <c:crossBetween val="between"/>
      </c:valAx>
      <c:valAx>
        <c:axId val="10814904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7264"/>
        <c:crosses val="max"/>
        <c:crossBetween val="between"/>
      </c:valAx>
      <c:catAx>
        <c:axId val="1081507264"/>
        <c:scaling>
          <c:orientation val="minMax"/>
        </c:scaling>
        <c:delete val="1"/>
        <c:axPos val="b"/>
        <c:numFmt formatCode="General" sourceLinked="1"/>
        <c:majorTickMark val="out"/>
        <c:minorTickMark val="none"/>
        <c:tickLblPos val="nextTo"/>
        <c:crossAx val="10814904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232410</xdr:colOff>
      <xdr:row>43</xdr:row>
      <xdr:rowOff>19050</xdr:rowOff>
    </xdr:from>
    <xdr:to>
      <xdr:col>4</xdr:col>
      <xdr:colOff>1619250</xdr:colOff>
      <xdr:row>56</xdr:row>
      <xdr:rowOff>186690</xdr:rowOff>
    </xdr:to>
    <xdr:graphicFrame macro="">
      <xdr:nvGraphicFramePr>
        <xdr:cNvPr id="5" name="Chart 4">
          <a:extLst>
            <a:ext uri="{FF2B5EF4-FFF2-40B4-BE49-F238E27FC236}">
              <a16:creationId xmlns:a16="http://schemas.microsoft.com/office/drawing/2014/main" id="{214264A7-02DF-B4E0-81F7-DD8423961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744070</xdr:colOff>
      <xdr:row>1</xdr:row>
      <xdr:rowOff>35858</xdr:rowOff>
    </xdr:from>
    <xdr:to>
      <xdr:col>15</xdr:col>
      <xdr:colOff>125103</xdr:colOff>
      <xdr:row>5</xdr:row>
      <xdr:rowOff>0</xdr:rowOff>
    </xdr:to>
    <xdr:sp macro="" textlink="">
      <xdr:nvSpPr>
        <xdr:cNvPr id="2" name="Rectangle 1">
          <a:extLst>
            <a:ext uri="{FF2B5EF4-FFF2-40B4-BE49-F238E27FC236}">
              <a16:creationId xmlns:a16="http://schemas.microsoft.com/office/drawing/2014/main" id="{B400CC14-00B8-F450-584B-990BF901B94C}"/>
            </a:ext>
          </a:extLst>
        </xdr:cNvPr>
        <xdr:cNvSpPr/>
      </xdr:nvSpPr>
      <xdr:spPr>
        <a:xfrm>
          <a:off x="3303025" y="229201"/>
          <a:ext cx="10162765" cy="73751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IN" sz="2800" b="1">
              <a:solidFill>
                <a:schemeClr val="bg1"/>
              </a:solidFill>
              <a:latin typeface="Aptos Display" panose="020B0004020202020204" pitchFamily="34" charset="0"/>
            </a:rPr>
            <a:t>Coco-Cola USA RETAILER</a:t>
          </a:r>
          <a:r>
            <a:rPr lang="en-IN" sz="2800" b="1" baseline="0">
              <a:solidFill>
                <a:schemeClr val="bg1"/>
              </a:solidFill>
              <a:latin typeface="Aptos Display" panose="020B0004020202020204" pitchFamily="34" charset="0"/>
            </a:rPr>
            <a:t> DASHBOARD</a:t>
          </a:r>
          <a:endParaRPr lang="en-IN" sz="2800" b="1">
            <a:solidFill>
              <a:schemeClr val="bg1"/>
            </a:solidFill>
            <a:latin typeface="Aptos Display" panose="020B0004020202020204" pitchFamily="34" charset="0"/>
          </a:endParaRPr>
        </a:p>
      </xdr:txBody>
    </xdr:sp>
    <xdr:clientData/>
  </xdr:twoCellAnchor>
  <xdr:twoCellAnchor>
    <xdr:from>
      <xdr:col>3</xdr:col>
      <xdr:colOff>762000</xdr:colOff>
      <xdr:row>5</xdr:row>
      <xdr:rowOff>188258</xdr:rowOff>
    </xdr:from>
    <xdr:to>
      <xdr:col>6</xdr:col>
      <xdr:colOff>152400</xdr:colOff>
      <xdr:row>10</xdr:row>
      <xdr:rowOff>17930</xdr:rowOff>
    </xdr:to>
    <xdr:sp macro="" textlink="">
      <xdr:nvSpPr>
        <xdr:cNvPr id="3" name="Rectangle 2">
          <a:extLst>
            <a:ext uri="{FF2B5EF4-FFF2-40B4-BE49-F238E27FC236}">
              <a16:creationId xmlns:a16="http://schemas.microsoft.com/office/drawing/2014/main" id="{EA1D3274-530D-2AB5-C69A-6656FBAD0907}"/>
            </a:ext>
          </a:extLst>
        </xdr:cNvPr>
        <xdr:cNvSpPr/>
      </xdr:nvSpPr>
      <xdr:spPr>
        <a:xfrm>
          <a:off x="3316941" y="1174376"/>
          <a:ext cx="1945341" cy="81578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466165</xdr:colOff>
      <xdr:row>6</xdr:row>
      <xdr:rowOff>0</xdr:rowOff>
    </xdr:from>
    <xdr:to>
      <xdr:col>9</xdr:col>
      <xdr:colOff>8964</xdr:colOff>
      <xdr:row>10</xdr:row>
      <xdr:rowOff>26895</xdr:rowOff>
    </xdr:to>
    <xdr:sp macro="" textlink="Sheet2!B5">
      <xdr:nvSpPr>
        <xdr:cNvPr id="4" name="Rectangle 3">
          <a:extLst>
            <a:ext uri="{FF2B5EF4-FFF2-40B4-BE49-F238E27FC236}">
              <a16:creationId xmlns:a16="http://schemas.microsoft.com/office/drawing/2014/main" id="{354CB9A0-8E00-F122-14DE-6BD5E8E39CF4}"/>
            </a:ext>
          </a:extLst>
        </xdr:cNvPr>
        <xdr:cNvSpPr/>
      </xdr:nvSpPr>
      <xdr:spPr>
        <a:xfrm>
          <a:off x="5576047" y="1183341"/>
          <a:ext cx="2097741" cy="81578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9A19257-3721-430E-9CB2-C6F11467F8D0}" type="TxLink">
            <a:rPr lang="en-US" sz="1200" b="0" i="0" u="none" strike="noStrike">
              <a:solidFill>
                <a:srgbClr val="000000"/>
              </a:solidFill>
              <a:latin typeface="Calibri"/>
              <a:ea typeface="Calibri"/>
              <a:cs typeface="Calibri"/>
            </a:rPr>
            <a:pPr algn="l"/>
            <a:t> </a:t>
          </a:fld>
          <a:endParaRPr lang="en-IN" sz="1100"/>
        </a:p>
      </xdr:txBody>
    </xdr:sp>
    <xdr:clientData/>
  </xdr:twoCellAnchor>
  <xdr:twoCellAnchor>
    <xdr:from>
      <xdr:col>9</xdr:col>
      <xdr:colOff>735104</xdr:colOff>
      <xdr:row>6</xdr:row>
      <xdr:rowOff>8965</xdr:rowOff>
    </xdr:from>
    <xdr:to>
      <xdr:col>12</xdr:col>
      <xdr:colOff>277904</xdr:colOff>
      <xdr:row>10</xdr:row>
      <xdr:rowOff>35860</xdr:rowOff>
    </xdr:to>
    <xdr:sp macro="" textlink="">
      <xdr:nvSpPr>
        <xdr:cNvPr id="5" name="Rectangle 4">
          <a:extLst>
            <a:ext uri="{FF2B5EF4-FFF2-40B4-BE49-F238E27FC236}">
              <a16:creationId xmlns:a16="http://schemas.microsoft.com/office/drawing/2014/main" id="{E865D15E-C887-CA57-C0F9-4BC3C09CCA46}"/>
            </a:ext>
          </a:extLst>
        </xdr:cNvPr>
        <xdr:cNvSpPr/>
      </xdr:nvSpPr>
      <xdr:spPr>
        <a:xfrm>
          <a:off x="8707529" y="1209115"/>
          <a:ext cx="2200275" cy="826995"/>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591668</xdr:colOff>
      <xdr:row>6</xdr:row>
      <xdr:rowOff>8965</xdr:rowOff>
    </xdr:from>
    <xdr:to>
      <xdr:col>15</xdr:col>
      <xdr:colOff>134468</xdr:colOff>
      <xdr:row>10</xdr:row>
      <xdr:rowOff>35860</xdr:rowOff>
    </xdr:to>
    <xdr:sp macro="" textlink="">
      <xdr:nvSpPr>
        <xdr:cNvPr id="6" name="Rectangle 5">
          <a:extLst>
            <a:ext uri="{FF2B5EF4-FFF2-40B4-BE49-F238E27FC236}">
              <a16:creationId xmlns:a16="http://schemas.microsoft.com/office/drawing/2014/main" id="{2F5BE7FE-D005-D557-1FA4-DD451E5E42E6}"/>
            </a:ext>
          </a:extLst>
        </xdr:cNvPr>
        <xdr:cNvSpPr/>
      </xdr:nvSpPr>
      <xdr:spPr>
        <a:xfrm>
          <a:off x="10811433" y="1192306"/>
          <a:ext cx="2097741" cy="81578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281229</xdr:colOff>
      <xdr:row>2</xdr:row>
      <xdr:rowOff>54593</xdr:rowOff>
    </xdr:from>
    <xdr:to>
      <xdr:col>2</xdr:col>
      <xdr:colOff>457594</xdr:colOff>
      <xdr:row>7</xdr:row>
      <xdr:rowOff>118138</xdr:rowOff>
    </xdr:to>
    <xdr:pic>
      <xdr:nvPicPr>
        <xdr:cNvPr id="7" name="Picture 6">
          <a:extLst>
            <a:ext uri="{FF2B5EF4-FFF2-40B4-BE49-F238E27FC236}">
              <a16:creationId xmlns:a16="http://schemas.microsoft.com/office/drawing/2014/main" id="{80DD73AE-6D90-1976-4970-13D3F1B89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229" y="442051"/>
          <a:ext cx="1881179" cy="1032189"/>
        </a:xfrm>
        <a:prstGeom prst="rect">
          <a:avLst/>
        </a:prstGeom>
      </xdr:spPr>
    </xdr:pic>
    <xdr:clientData/>
  </xdr:twoCellAnchor>
  <xdr:twoCellAnchor>
    <xdr:from>
      <xdr:col>3</xdr:col>
      <xdr:colOff>762000</xdr:colOff>
      <xdr:row>7</xdr:row>
      <xdr:rowOff>152400</xdr:rowOff>
    </xdr:from>
    <xdr:to>
      <xdr:col>6</xdr:col>
      <xdr:colOff>257175</xdr:colOff>
      <xdr:row>10</xdr:row>
      <xdr:rowOff>38100</xdr:rowOff>
    </xdr:to>
    <xdr:sp macro="" textlink="Sheet2!A4">
      <xdr:nvSpPr>
        <xdr:cNvPr id="8" name="TextBox 7">
          <a:extLst>
            <a:ext uri="{FF2B5EF4-FFF2-40B4-BE49-F238E27FC236}">
              <a16:creationId xmlns:a16="http://schemas.microsoft.com/office/drawing/2014/main" id="{6F9058DB-0711-8BD3-1E19-387C1F3AB166}"/>
            </a:ext>
          </a:extLst>
        </xdr:cNvPr>
        <xdr:cNvSpPr txBox="1"/>
      </xdr:nvSpPr>
      <xdr:spPr>
        <a:xfrm>
          <a:off x="3333750" y="1552575"/>
          <a:ext cx="21526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CF4670-83A0-4669-9844-AA058F1D7328}" type="TxLink">
            <a:rPr lang="en-US" sz="2400" b="1" i="0" u="none" strike="noStrike">
              <a:solidFill>
                <a:srgbClr val="000000"/>
              </a:solidFill>
              <a:latin typeface="Calibri"/>
              <a:ea typeface="Calibri"/>
              <a:cs typeface="Calibri"/>
            </a:rPr>
            <a:pPr algn="ctr"/>
            <a:t>$1,20,16,665 </a:t>
          </a:fld>
          <a:endParaRPr lang="en-IN" sz="2400" b="1"/>
        </a:p>
      </xdr:txBody>
    </xdr:sp>
    <xdr:clientData/>
  </xdr:twoCellAnchor>
  <xdr:oneCellAnchor>
    <xdr:from>
      <xdr:col>6</xdr:col>
      <xdr:colOff>457200</xdr:colOff>
      <xdr:row>7</xdr:row>
      <xdr:rowOff>171450</xdr:rowOff>
    </xdr:from>
    <xdr:ext cx="2324100" cy="468013"/>
    <xdr:sp macro="" textlink="Sheet2!B4">
      <xdr:nvSpPr>
        <xdr:cNvPr id="9" name="TextBox 8">
          <a:extLst>
            <a:ext uri="{FF2B5EF4-FFF2-40B4-BE49-F238E27FC236}">
              <a16:creationId xmlns:a16="http://schemas.microsoft.com/office/drawing/2014/main" id="{543CC0C9-6FC0-A7D2-8555-131F308A63DF}"/>
            </a:ext>
          </a:extLst>
        </xdr:cNvPr>
        <xdr:cNvSpPr txBox="1"/>
      </xdr:nvSpPr>
      <xdr:spPr>
        <a:xfrm>
          <a:off x="5686425" y="1571625"/>
          <a:ext cx="23241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0DDFB703-9A59-43E6-BF93-BE893EDC4E6A}" type="TxLink">
            <a:rPr lang="en-US" sz="2400" b="1" i="0" u="none" strike="noStrike">
              <a:solidFill>
                <a:srgbClr val="000000"/>
              </a:solidFill>
              <a:latin typeface="Calibri"/>
              <a:ea typeface="Calibri"/>
              <a:cs typeface="Calibri"/>
            </a:rPr>
            <a:pPr algn="ctr"/>
            <a:t>2,47,88,610</a:t>
          </a:fld>
          <a:endParaRPr lang="en-IN" sz="2400" b="1"/>
        </a:p>
      </xdr:txBody>
    </xdr:sp>
    <xdr:clientData/>
  </xdr:oneCellAnchor>
  <xdr:twoCellAnchor>
    <xdr:from>
      <xdr:col>9</xdr:col>
      <xdr:colOff>781050</xdr:colOff>
      <xdr:row>7</xdr:row>
      <xdr:rowOff>190500</xdr:rowOff>
    </xdr:from>
    <xdr:to>
      <xdr:col>12</xdr:col>
      <xdr:colOff>285750</xdr:colOff>
      <xdr:row>9</xdr:row>
      <xdr:rowOff>133350</xdr:rowOff>
    </xdr:to>
    <xdr:sp macro="" textlink="Sheet2!C4">
      <xdr:nvSpPr>
        <xdr:cNvPr id="10" name="TextBox 9">
          <a:extLst>
            <a:ext uri="{FF2B5EF4-FFF2-40B4-BE49-F238E27FC236}">
              <a16:creationId xmlns:a16="http://schemas.microsoft.com/office/drawing/2014/main" id="{1E5D3A06-483B-F47F-A303-A07708E1E524}"/>
            </a:ext>
          </a:extLst>
        </xdr:cNvPr>
        <xdr:cNvSpPr txBox="1"/>
      </xdr:nvSpPr>
      <xdr:spPr>
        <a:xfrm>
          <a:off x="8753475" y="1590675"/>
          <a:ext cx="21621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5B0D48-F81C-4017-B0A1-10FEEE2985FF}" type="TxLink">
            <a:rPr lang="en-US" sz="2400" b="1" i="0" u="none" strike="noStrike">
              <a:solidFill>
                <a:srgbClr val="000000"/>
              </a:solidFill>
              <a:latin typeface="Calibri"/>
              <a:ea typeface="Calibri"/>
              <a:cs typeface="Calibri"/>
            </a:rPr>
            <a:pPr algn="ctr"/>
            <a:t>$0.45 </a:t>
          </a:fld>
          <a:endParaRPr lang="en-IN" sz="2400" b="1"/>
        </a:p>
      </xdr:txBody>
    </xdr:sp>
    <xdr:clientData/>
  </xdr:twoCellAnchor>
  <xdr:oneCellAnchor>
    <xdr:from>
      <xdr:col>17</xdr:col>
      <xdr:colOff>619125</xdr:colOff>
      <xdr:row>1</xdr:row>
      <xdr:rowOff>114300</xdr:rowOff>
    </xdr:from>
    <xdr:ext cx="184731" cy="264560"/>
    <xdr:sp macro="" textlink="">
      <xdr:nvSpPr>
        <xdr:cNvPr id="11" name="TextBox 10">
          <a:extLst>
            <a:ext uri="{FF2B5EF4-FFF2-40B4-BE49-F238E27FC236}">
              <a16:creationId xmlns:a16="http://schemas.microsoft.com/office/drawing/2014/main" id="{57454EC6-607C-F479-E84A-7EFE72266D2D}"/>
            </a:ext>
          </a:extLst>
        </xdr:cNvPr>
        <xdr:cNvSpPr txBox="1"/>
      </xdr:nvSpPr>
      <xdr:spPr>
        <a:xfrm>
          <a:off x="15706725" y="314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638733</xdr:colOff>
      <xdr:row>7</xdr:row>
      <xdr:rowOff>173131</xdr:rowOff>
    </xdr:from>
    <xdr:to>
      <xdr:col>15</xdr:col>
      <xdr:colOff>57708</xdr:colOff>
      <xdr:row>9</xdr:row>
      <xdr:rowOff>115981</xdr:rowOff>
    </xdr:to>
    <xdr:sp macro="" textlink="Sheet2!D4">
      <xdr:nvSpPr>
        <xdr:cNvPr id="12" name="TextBox 11">
          <a:extLst>
            <a:ext uri="{FF2B5EF4-FFF2-40B4-BE49-F238E27FC236}">
              <a16:creationId xmlns:a16="http://schemas.microsoft.com/office/drawing/2014/main" id="{32D407F9-AF23-4466-93D3-9B04E539FA69}"/>
            </a:ext>
          </a:extLst>
        </xdr:cNvPr>
        <xdr:cNvSpPr txBox="1"/>
      </xdr:nvSpPr>
      <xdr:spPr>
        <a:xfrm>
          <a:off x="11268633" y="1573306"/>
          <a:ext cx="21621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D8DF3E-C2A5-4630-8362-166C565A7886}" type="TxLink">
            <a:rPr lang="en-US" sz="2400" b="1" i="0" u="none" strike="noStrike">
              <a:solidFill>
                <a:srgbClr val="000000"/>
              </a:solidFill>
              <a:latin typeface="Calibri"/>
              <a:ea typeface="Calibri"/>
              <a:cs typeface="Calibri"/>
            </a:rPr>
            <a:pPr algn="ctr"/>
            <a:t>$47,22,497 </a:t>
          </a:fld>
          <a:endParaRPr lang="en-IN" sz="2400" b="1"/>
        </a:p>
      </xdr:txBody>
    </xdr:sp>
    <xdr:clientData/>
  </xdr:twoCellAnchor>
  <xdr:oneCellAnchor>
    <xdr:from>
      <xdr:col>4</xdr:col>
      <xdr:colOff>333375</xdr:colOff>
      <xdr:row>6</xdr:row>
      <xdr:rowOff>95250</xdr:rowOff>
    </xdr:from>
    <xdr:ext cx="1373966" cy="342851"/>
    <xdr:sp macro="" textlink="">
      <xdr:nvSpPr>
        <xdr:cNvPr id="13" name="TextBox 12">
          <a:extLst>
            <a:ext uri="{FF2B5EF4-FFF2-40B4-BE49-F238E27FC236}">
              <a16:creationId xmlns:a16="http://schemas.microsoft.com/office/drawing/2014/main" id="{1E099FBD-4E33-116C-A8A3-EDE0EF848238}"/>
            </a:ext>
          </a:extLst>
        </xdr:cNvPr>
        <xdr:cNvSpPr txBox="1"/>
      </xdr:nvSpPr>
      <xdr:spPr>
        <a:xfrm>
          <a:off x="3762375" y="1295400"/>
          <a:ext cx="1373966"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latin typeface="Aptos Display" panose="020B0004020202020204" pitchFamily="34" charset="0"/>
            </a:rPr>
            <a:t>TOTAL SALES</a:t>
          </a:r>
        </a:p>
      </xdr:txBody>
    </xdr:sp>
    <xdr:clientData/>
  </xdr:oneCellAnchor>
  <xdr:oneCellAnchor>
    <xdr:from>
      <xdr:col>7</xdr:col>
      <xdr:colOff>180975</xdr:colOff>
      <xdr:row>6</xdr:row>
      <xdr:rowOff>114300</xdr:rowOff>
    </xdr:from>
    <xdr:ext cx="1164037" cy="342851"/>
    <xdr:sp macro="" textlink="">
      <xdr:nvSpPr>
        <xdr:cNvPr id="14" name="TextBox 13">
          <a:extLst>
            <a:ext uri="{FF2B5EF4-FFF2-40B4-BE49-F238E27FC236}">
              <a16:creationId xmlns:a16="http://schemas.microsoft.com/office/drawing/2014/main" id="{167F7722-42C5-4097-9593-5EB0F5B94725}"/>
            </a:ext>
          </a:extLst>
        </xdr:cNvPr>
        <xdr:cNvSpPr txBox="1"/>
      </xdr:nvSpPr>
      <xdr:spPr>
        <a:xfrm>
          <a:off x="6353175" y="1314450"/>
          <a:ext cx="116403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latin typeface="Aptos Display" panose="020B0004020202020204" pitchFamily="34" charset="0"/>
            </a:rPr>
            <a:t>UNIT</a:t>
          </a:r>
          <a:r>
            <a:rPr lang="en-IN" sz="1600" b="1" baseline="0">
              <a:latin typeface="Aptos Display" panose="020B0004020202020204" pitchFamily="34" charset="0"/>
            </a:rPr>
            <a:t> SOLD</a:t>
          </a:r>
          <a:endParaRPr lang="en-IN" sz="1600" b="1">
            <a:latin typeface="Aptos Display" panose="020B0004020202020204" pitchFamily="34" charset="0"/>
          </a:endParaRPr>
        </a:p>
      </xdr:txBody>
    </xdr:sp>
    <xdr:clientData/>
  </xdr:oneCellAnchor>
  <xdr:oneCellAnchor>
    <xdr:from>
      <xdr:col>10</xdr:col>
      <xdr:colOff>85725</xdr:colOff>
      <xdr:row>6</xdr:row>
      <xdr:rowOff>133350</xdr:rowOff>
    </xdr:from>
    <xdr:ext cx="1680140" cy="342851"/>
    <xdr:sp macro="" textlink="">
      <xdr:nvSpPr>
        <xdr:cNvPr id="15" name="TextBox 14">
          <a:extLst>
            <a:ext uri="{FF2B5EF4-FFF2-40B4-BE49-F238E27FC236}">
              <a16:creationId xmlns:a16="http://schemas.microsoft.com/office/drawing/2014/main" id="{7D46CC37-4CD2-4C81-AE31-8971E076F47D}"/>
            </a:ext>
          </a:extLst>
        </xdr:cNvPr>
        <xdr:cNvSpPr txBox="1"/>
      </xdr:nvSpPr>
      <xdr:spPr>
        <a:xfrm>
          <a:off x="8915400" y="1333500"/>
          <a:ext cx="1680140"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latin typeface="Aptos Display" panose="020B0004020202020204" pitchFamily="34" charset="0"/>
            </a:rPr>
            <a:t> AVERAGE</a:t>
          </a:r>
          <a:r>
            <a:rPr lang="en-IN" sz="1600" b="1" baseline="0">
              <a:latin typeface="Aptos Display" panose="020B0004020202020204" pitchFamily="34" charset="0"/>
            </a:rPr>
            <a:t> PRICE</a:t>
          </a:r>
          <a:endParaRPr lang="en-IN" sz="1600" b="1">
            <a:latin typeface="Aptos Display" panose="020B0004020202020204" pitchFamily="34" charset="0"/>
          </a:endParaRPr>
        </a:p>
      </xdr:txBody>
    </xdr:sp>
    <xdr:clientData/>
  </xdr:oneCellAnchor>
  <xdr:oneCellAnchor>
    <xdr:from>
      <xdr:col>12</xdr:col>
      <xdr:colOff>571499</xdr:colOff>
      <xdr:row>6</xdr:row>
      <xdr:rowOff>123826</xdr:rowOff>
    </xdr:from>
    <xdr:ext cx="2619376" cy="311496"/>
    <xdr:sp macro="" textlink="">
      <xdr:nvSpPr>
        <xdr:cNvPr id="16" name="TextBox 15">
          <a:extLst>
            <a:ext uri="{FF2B5EF4-FFF2-40B4-BE49-F238E27FC236}">
              <a16:creationId xmlns:a16="http://schemas.microsoft.com/office/drawing/2014/main" id="{71D44152-9405-4483-ADAC-D69C70C81065}"/>
            </a:ext>
          </a:extLst>
        </xdr:cNvPr>
        <xdr:cNvSpPr txBox="1"/>
      </xdr:nvSpPr>
      <xdr:spPr>
        <a:xfrm>
          <a:off x="11201399" y="1323976"/>
          <a:ext cx="261937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latin typeface="Aptos Display" panose="020B0004020202020204" pitchFamily="34" charset="0"/>
            </a:rPr>
            <a:t> TOTAL</a:t>
          </a:r>
          <a:r>
            <a:rPr lang="en-IN" sz="1400" b="1" baseline="0">
              <a:latin typeface="Aptos Display" panose="020B0004020202020204" pitchFamily="34" charset="0"/>
            </a:rPr>
            <a:t> OPERATING PROFIT</a:t>
          </a:r>
          <a:endParaRPr lang="en-IN" sz="1400" b="1">
            <a:latin typeface="Aptos Display" panose="020B0004020202020204" pitchFamily="34" charset="0"/>
          </a:endParaRPr>
        </a:p>
      </xdr:txBody>
    </xdr:sp>
    <xdr:clientData/>
  </xdr:oneCellAnchor>
  <xdr:twoCellAnchor>
    <xdr:from>
      <xdr:col>3</xdr:col>
      <xdr:colOff>857249</xdr:colOff>
      <xdr:row>24</xdr:row>
      <xdr:rowOff>0</xdr:rowOff>
    </xdr:from>
    <xdr:to>
      <xdr:col>14</xdr:col>
      <xdr:colOff>847724</xdr:colOff>
      <xdr:row>39</xdr:row>
      <xdr:rowOff>9525</xdr:rowOff>
    </xdr:to>
    <xdr:graphicFrame macro="">
      <xdr:nvGraphicFramePr>
        <xdr:cNvPr id="17" name="Chart 16">
          <a:extLst>
            <a:ext uri="{FF2B5EF4-FFF2-40B4-BE49-F238E27FC236}">
              <a16:creationId xmlns:a16="http://schemas.microsoft.com/office/drawing/2014/main" id="{C8439D45-0D57-4F30-B2DA-73894F18E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102358</xdr:colOff>
      <xdr:row>9</xdr:row>
      <xdr:rowOff>113732</xdr:rowOff>
    </xdr:from>
    <xdr:to>
      <xdr:col>2</xdr:col>
      <xdr:colOff>762000</xdr:colOff>
      <xdr:row>20</xdr:row>
      <xdr:rowOff>1</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EE949936-D331-4FAD-81DE-4C8577AC55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358" y="2018732"/>
              <a:ext cx="2374142" cy="2185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90984</xdr:colOff>
      <xdr:row>21</xdr:row>
      <xdr:rowOff>193342</xdr:rowOff>
    </xdr:from>
    <xdr:to>
      <xdr:col>2</xdr:col>
      <xdr:colOff>693759</xdr:colOff>
      <xdr:row>29</xdr:row>
      <xdr:rowOff>113731</xdr:rowOff>
    </xdr:to>
    <mc:AlternateContent xmlns:mc="http://schemas.openxmlformats.org/markup-compatibility/2006" xmlns:a14="http://schemas.microsoft.com/office/drawing/2010/main">
      <mc:Choice Requires="a14">
        <xdr:graphicFrame macro="">
          <xdr:nvGraphicFramePr>
            <xdr:cNvPr id="19" name="Years (Invoice Date)">
              <a:extLst>
                <a:ext uri="{FF2B5EF4-FFF2-40B4-BE49-F238E27FC236}">
                  <a16:creationId xmlns:a16="http://schemas.microsoft.com/office/drawing/2014/main" id="{F22C8EBC-C1CA-4771-98CE-BB8AF6722CF0}"/>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90984" y="4602056"/>
              <a:ext cx="2317275" cy="1621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a Rawat" refreshedDate="45851.644889699077" createdVersion="8" refreshedVersion="8" minRefreshableVersion="3" recordCount="9648" xr:uid="{1ECE2955-D445-40AC-BCFB-63CFF5027904}">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436844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942AC-6B39-43B2-AEFD-4E38BE18F5A5}" name="PivotTable8"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9:D40" firstHeaderRow="0" firstDataRow="1" firstDataCol="2"/>
  <pivotFields count="15">
    <pivotField compact="0" outline="0" showAll="0">
      <items count="7">
        <item x="1"/>
        <item x="0"/>
        <item x="2"/>
        <item x="5"/>
        <item x="3"/>
        <item x="4"/>
        <item t="default"/>
      </items>
    </pivotField>
    <pivotField compact="0" outline="0" showAll="0"/>
    <pivotField compact="0" numFmtId="14" outline="0"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165" outline="0" showAll="0"/>
    <pivotField compact="0" numFmtId="3" outline="0" showAll="0"/>
    <pivotField dataField="1" compact="0" numFmtId="164" outline="0" showAll="0"/>
    <pivotField compact="0" numFmtId="164" outline="0" showAll="0"/>
    <pivotField dataField="1" compact="0" numFmtId="9"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axis="axisRow" compact="0" outline="0" showAll="0">
      <items count="7">
        <item sd="0" x="0"/>
        <item sd="0" x="1"/>
        <item sd="0" x="2"/>
        <item sd="0" x="3"/>
        <item sd="0" x="4"/>
        <item sd="0" x="5"/>
        <item t="default"/>
      </items>
    </pivotField>
    <pivotField axis="axisRow" compact="0" outline="0" showAll="0">
      <items count="6">
        <item sd="0" x="0"/>
        <item x="1"/>
        <item x="2"/>
        <item sd="0" x="3"/>
        <item sd="0" x="4"/>
        <item t="default"/>
      </items>
    </pivotField>
  </pivotFields>
  <rowFields count="2">
    <field x="14"/>
    <field x="13"/>
  </rowFields>
  <rowItems count="11">
    <i>
      <x v="1"/>
      <x v="1"/>
    </i>
    <i r="1">
      <x v="2"/>
    </i>
    <i r="1">
      <x v="3"/>
    </i>
    <i r="1">
      <x v="4"/>
    </i>
    <i t="default">
      <x v="1"/>
    </i>
    <i>
      <x v="2"/>
      <x v="1"/>
    </i>
    <i r="1">
      <x v="2"/>
    </i>
    <i r="1">
      <x v="3"/>
    </i>
    <i r="1">
      <x v="4"/>
    </i>
    <i t="default">
      <x v="2"/>
    </i>
    <i t="grand">
      <x/>
    </i>
  </rowItems>
  <colFields count="1">
    <field x="-2"/>
  </colFields>
  <colItems count="2">
    <i>
      <x/>
    </i>
    <i i="1">
      <x v="1"/>
    </i>
  </colItems>
  <dataFields count="2">
    <dataField name="Sum of Total Sales" fld="9" baseField="0" baseItem="0" numFmtId="164"/>
    <dataField name="Average of Operating Margin" fld="11" subtotal="average" baseField="0" baseItem="0" numFmtId="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1E82DA-5599-4C85-89E4-092C70CC2580}"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D26"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E83BCD-32C9-4178-831F-AEF07D93E34A}"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5"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8B14B1-1BA9-4FF7-87E9-1A02F8B61902}"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164"/>
    <dataField name="Sum of Units Sold" fld="8" baseField="0" baseItem="0" numFmtId="3"/>
    <dataField name="Average of Price per Unit" fld="7" subtotal="average" baseField="0" baseItem="1" numFmtId="165"/>
    <dataField name="Sum of Operating Profi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E2565E-DE25-4953-AFFF-8D8DC1879690}" sourceName="Region">
  <pivotTables>
    <pivotTable tabId="9" name="PivotTable5"/>
    <pivotTable tabId="9" name="PivotTable6"/>
    <pivotTable tabId="9" name="PivotTable7"/>
    <pivotTable tabId="9" name="PivotTable8"/>
  </pivotTables>
  <data>
    <tabular pivotCacheId="436844480">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CF4CC8AD-358A-4B03-8BFB-75C5FF08B408}" sourceName="Years (Invoice Date)">
  <pivotTables>
    <pivotTable tabId="9" name="PivotTable5"/>
  </pivotTables>
  <data>
    <tabular pivotCacheId="436844480">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932158-BCC8-4133-A5E2-51DF2C913107}" cache="Slicer_Region" caption="Region" style="SlicerStyleLight4" rowHeight="260350"/>
  <slicer name="Years (Invoice Date)" xr10:uid="{5100F784-03BA-43DD-9AF2-5D5D1B815776}" cache="Slicer_Years__Invoice_Date" caption="Years (Invoice Date)"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5DEE2-465D-40CC-BC10-9AAF240B87A4}">
  <dimension ref="A3:I40"/>
  <sheetViews>
    <sheetView workbookViewId="0">
      <selection activeCell="C4" sqref="C4"/>
    </sheetView>
  </sheetViews>
  <sheetFormatPr defaultRowHeight="15.6" x14ac:dyDescent="0.3"/>
  <cols>
    <col min="1" max="1" width="16.296875" bestFit="1" customWidth="1"/>
    <col min="2" max="2" width="15.796875" bestFit="1" customWidth="1"/>
    <col min="3" max="3" width="22.09765625" bestFit="1" customWidth="1"/>
    <col min="4" max="4" width="21" bestFit="1" customWidth="1"/>
    <col min="5" max="5" width="25.5" bestFit="1" customWidth="1"/>
    <col min="6" max="6" width="21.296875" bestFit="1" customWidth="1"/>
    <col min="7" max="7" width="30.3984375" bestFit="1" customWidth="1"/>
    <col min="8" max="725" width="10.09765625" bestFit="1" customWidth="1"/>
    <col min="726" max="726" width="12" bestFit="1" customWidth="1"/>
  </cols>
  <sheetData>
    <row r="3" spans="1:4" x14ac:dyDescent="0.3">
      <c r="A3" t="s">
        <v>138</v>
      </c>
      <c r="B3" t="s">
        <v>139</v>
      </c>
      <c r="C3" t="s">
        <v>140</v>
      </c>
      <c r="D3" t="s">
        <v>141</v>
      </c>
    </row>
    <row r="4" spans="1:4" x14ac:dyDescent="0.3">
      <c r="A4" s="10">
        <v>12016664.999999965</v>
      </c>
      <c r="B4" s="11">
        <v>24788610</v>
      </c>
      <c r="C4" s="12">
        <v>0.45216625207296596</v>
      </c>
      <c r="D4" s="10">
        <v>4722496.7700000061</v>
      </c>
    </row>
    <row r="7" spans="1:4" x14ac:dyDescent="0.3">
      <c r="A7" s="13" t="s">
        <v>138</v>
      </c>
      <c r="B7" s="13" t="s">
        <v>144</v>
      </c>
    </row>
    <row r="8" spans="1:4" x14ac:dyDescent="0.3">
      <c r="A8" s="13" t="s">
        <v>142</v>
      </c>
      <c r="B8" t="s">
        <v>145</v>
      </c>
      <c r="C8" t="s">
        <v>146</v>
      </c>
      <c r="D8" t="s">
        <v>143</v>
      </c>
    </row>
    <row r="9" spans="1:4" x14ac:dyDescent="0.3">
      <c r="A9" s="14" t="s">
        <v>14</v>
      </c>
      <c r="B9" s="10">
        <v>499102.00000000017</v>
      </c>
      <c r="C9" s="10">
        <v>2268974.9000000032</v>
      </c>
      <c r="D9" s="10">
        <v>2768076.9000000032</v>
      </c>
    </row>
    <row r="10" spans="1:4" x14ac:dyDescent="0.3">
      <c r="A10" s="14" t="s">
        <v>19</v>
      </c>
      <c r="B10" s="10">
        <v>469270.69999999984</v>
      </c>
      <c r="C10" s="10">
        <v>1917827.7999999949</v>
      </c>
      <c r="D10" s="10">
        <v>2387098.4999999949</v>
      </c>
    </row>
    <row r="11" spans="1:4" x14ac:dyDescent="0.3">
      <c r="A11" s="14" t="s">
        <v>15</v>
      </c>
      <c r="B11" s="10">
        <v>423758.70000000007</v>
      </c>
      <c r="C11" s="10">
        <v>1633959.3000000005</v>
      </c>
      <c r="D11" s="10">
        <v>2057718.0000000005</v>
      </c>
    </row>
    <row r="12" spans="1:4" x14ac:dyDescent="0.3">
      <c r="A12" s="14" t="s">
        <v>17</v>
      </c>
      <c r="B12" s="10">
        <v>315489.20000000013</v>
      </c>
      <c r="C12" s="10">
        <v>1116062.9000000027</v>
      </c>
      <c r="D12" s="10">
        <v>1431552.1000000029</v>
      </c>
    </row>
    <row r="13" spans="1:4" x14ac:dyDescent="0.3">
      <c r="A13" s="14" t="s">
        <v>18</v>
      </c>
      <c r="B13" s="10">
        <v>349533.89999999997</v>
      </c>
      <c r="C13" s="10">
        <v>1302529.3000000012</v>
      </c>
      <c r="D13" s="10">
        <v>1652063.2000000011</v>
      </c>
    </row>
    <row r="14" spans="1:4" x14ac:dyDescent="0.3">
      <c r="A14" s="14" t="s">
        <v>16</v>
      </c>
      <c r="B14" s="10">
        <v>366577.99999999988</v>
      </c>
      <c r="C14" s="10">
        <v>1353578.2999999986</v>
      </c>
      <c r="D14" s="10">
        <v>1720156.2999999984</v>
      </c>
    </row>
    <row r="15" spans="1:4" x14ac:dyDescent="0.3">
      <c r="A15" s="14" t="s">
        <v>143</v>
      </c>
      <c r="B15" s="10">
        <v>2423732.5</v>
      </c>
      <c r="C15" s="10">
        <v>9592932.5000000019</v>
      </c>
      <c r="D15" s="10">
        <v>12016665.000000002</v>
      </c>
    </row>
    <row r="18" spans="1:9" x14ac:dyDescent="0.3">
      <c r="A18" s="13" t="s">
        <v>138</v>
      </c>
      <c r="B18" s="13" t="s">
        <v>144</v>
      </c>
    </row>
    <row r="19" spans="1:9" x14ac:dyDescent="0.3">
      <c r="A19" s="13" t="s">
        <v>142</v>
      </c>
      <c r="B19" t="s">
        <v>145</v>
      </c>
      <c r="C19" t="s">
        <v>146</v>
      </c>
      <c r="D19" t="s">
        <v>143</v>
      </c>
    </row>
    <row r="20" spans="1:9" x14ac:dyDescent="0.3">
      <c r="A20" s="14" t="s">
        <v>130</v>
      </c>
      <c r="B20" s="10">
        <v>276210</v>
      </c>
      <c r="C20" s="10">
        <v>1009698.7</v>
      </c>
      <c r="D20" s="10">
        <v>1285908.7</v>
      </c>
    </row>
    <row r="21" spans="1:9" x14ac:dyDescent="0.3">
      <c r="A21" s="14" t="s">
        <v>20</v>
      </c>
      <c r="B21" s="10">
        <v>466787.99999999994</v>
      </c>
      <c r="C21" s="10">
        <v>2327606.5000000019</v>
      </c>
      <c r="D21" s="10">
        <v>2794394.5000000019</v>
      </c>
    </row>
    <row r="22" spans="1:9" x14ac:dyDescent="0.3">
      <c r="A22" s="14" t="s">
        <v>127</v>
      </c>
      <c r="B22" s="10">
        <v>161210.1</v>
      </c>
      <c r="C22" s="10">
        <v>2262827.0999999978</v>
      </c>
      <c r="D22" s="10">
        <v>2424037.1999999979</v>
      </c>
    </row>
    <row r="23" spans="1:9" x14ac:dyDescent="0.3">
      <c r="A23" s="14" t="s">
        <v>129</v>
      </c>
      <c r="B23" s="10">
        <v>9250.3000000000011</v>
      </c>
      <c r="C23" s="10">
        <v>1341994.9999999998</v>
      </c>
      <c r="D23" s="10">
        <v>1351245.2999999998</v>
      </c>
    </row>
    <row r="24" spans="1:9" x14ac:dyDescent="0.3">
      <c r="A24" s="14" t="s">
        <v>126</v>
      </c>
      <c r="B24" s="10">
        <v>339912.5</v>
      </c>
      <c r="C24" s="10">
        <v>580211.00000000023</v>
      </c>
      <c r="D24" s="10">
        <v>920123.50000000023</v>
      </c>
    </row>
    <row r="25" spans="1:9" x14ac:dyDescent="0.3">
      <c r="A25" s="14" t="s">
        <v>128</v>
      </c>
      <c r="B25" s="10">
        <v>1170361.5999999996</v>
      </c>
      <c r="C25" s="10">
        <v>2070594.1999999993</v>
      </c>
      <c r="D25" s="10">
        <v>3240955.7999999989</v>
      </c>
    </row>
    <row r="26" spans="1:9" x14ac:dyDescent="0.3">
      <c r="A26" s="14" t="s">
        <v>143</v>
      </c>
      <c r="B26" s="10">
        <v>2423732.4999999995</v>
      </c>
      <c r="C26" s="10">
        <v>9592932.5</v>
      </c>
      <c r="D26" s="10">
        <v>12016665</v>
      </c>
    </row>
    <row r="29" spans="1:9" x14ac:dyDescent="0.3">
      <c r="A29" s="13" t="s">
        <v>152</v>
      </c>
      <c r="B29" s="13" t="s">
        <v>153</v>
      </c>
      <c r="C29" t="s">
        <v>138</v>
      </c>
      <c r="D29" t="s">
        <v>147</v>
      </c>
    </row>
    <row r="30" spans="1:9" x14ac:dyDescent="0.3">
      <c r="A30" t="s">
        <v>145</v>
      </c>
      <c r="B30" t="s">
        <v>148</v>
      </c>
      <c r="C30" s="10">
        <v>692776.09999999986</v>
      </c>
      <c r="D30" s="15">
        <v>0.40174683544303763</v>
      </c>
      <c r="E30" t="str">
        <f>A30</f>
        <v>2022</v>
      </c>
      <c r="F30" t="str">
        <f t="shared" ref="F30:I30" si="0">B30</f>
        <v>Qtr1</v>
      </c>
      <c r="G30">
        <f t="shared" si="0"/>
        <v>692776.09999999986</v>
      </c>
      <c r="H30">
        <f t="shared" si="0"/>
        <v>0.40174683544303763</v>
      </c>
      <c r="I30" t="str">
        <f t="shared" si="0"/>
        <v>2022</v>
      </c>
    </row>
    <row r="31" spans="1:9" x14ac:dyDescent="0.3">
      <c r="B31" t="s">
        <v>149</v>
      </c>
      <c r="C31" s="10">
        <v>644203.89999999932</v>
      </c>
      <c r="D31" s="15">
        <v>0.40000000000000013</v>
      </c>
      <c r="E31">
        <f t="shared" ref="E31:E38" si="1">A31</f>
        <v>0</v>
      </c>
      <c r="F31" t="str">
        <f t="shared" ref="F31:F38" si="2">B31</f>
        <v>Qtr2</v>
      </c>
      <c r="G31">
        <f t="shared" ref="G31:G38" si="3">C31</f>
        <v>644203.89999999932</v>
      </c>
      <c r="H31">
        <f t="shared" ref="H31:H38" si="4">D31</f>
        <v>0.40000000000000013</v>
      </c>
      <c r="I31">
        <f t="shared" ref="I31:I38" si="5">E31</f>
        <v>0</v>
      </c>
    </row>
    <row r="32" spans="1:9" x14ac:dyDescent="0.3">
      <c r="B32" t="s">
        <v>150</v>
      </c>
      <c r="C32" s="10">
        <v>719170.39999999979</v>
      </c>
      <c r="D32" s="15">
        <v>0.41026548672566376</v>
      </c>
      <c r="E32">
        <f t="shared" si="1"/>
        <v>0</v>
      </c>
      <c r="F32" t="str">
        <f t="shared" si="2"/>
        <v>Qtr3</v>
      </c>
      <c r="G32">
        <f t="shared" si="3"/>
        <v>719170.39999999979</v>
      </c>
      <c r="H32">
        <f t="shared" si="4"/>
        <v>0.41026548672566376</v>
      </c>
      <c r="I32">
        <f t="shared" si="5"/>
        <v>0</v>
      </c>
    </row>
    <row r="33" spans="1:9" x14ac:dyDescent="0.3">
      <c r="B33" t="s">
        <v>151</v>
      </c>
      <c r="C33" s="10">
        <v>367582.10000000015</v>
      </c>
      <c r="D33" s="15">
        <v>0.40243816254416953</v>
      </c>
      <c r="E33">
        <f t="shared" si="1"/>
        <v>0</v>
      </c>
      <c r="F33" t="str">
        <f t="shared" si="2"/>
        <v>Qtr4</v>
      </c>
      <c r="G33">
        <f t="shared" si="3"/>
        <v>367582.10000000015</v>
      </c>
      <c r="H33">
        <f t="shared" si="4"/>
        <v>0.40243816254416953</v>
      </c>
      <c r="I33">
        <f t="shared" si="5"/>
        <v>0</v>
      </c>
    </row>
    <row r="34" spans="1:9" x14ac:dyDescent="0.3">
      <c r="A34" t="s">
        <v>154</v>
      </c>
      <c r="C34" s="10">
        <v>2423732.4999999986</v>
      </c>
      <c r="D34" s="15">
        <v>0.40373271889401119</v>
      </c>
      <c r="E34" t="str">
        <f t="shared" si="1"/>
        <v>2022 Total</v>
      </c>
      <c r="F34">
        <f t="shared" si="2"/>
        <v>0</v>
      </c>
      <c r="G34">
        <f t="shared" si="3"/>
        <v>2423732.4999999986</v>
      </c>
      <c r="H34">
        <f t="shared" si="4"/>
        <v>0.40373271889401119</v>
      </c>
      <c r="I34" t="str">
        <f t="shared" si="5"/>
        <v>2022 Total</v>
      </c>
    </row>
    <row r="35" spans="1:9" x14ac:dyDescent="0.3">
      <c r="A35" t="s">
        <v>146</v>
      </c>
      <c r="B35" t="s">
        <v>148</v>
      </c>
      <c r="C35" s="10">
        <v>1877584.300000001</v>
      </c>
      <c r="D35" s="15">
        <v>0.41657045009784782</v>
      </c>
      <c r="E35" t="str">
        <f t="shared" si="1"/>
        <v>2023</v>
      </c>
      <c r="F35" t="str">
        <f t="shared" si="2"/>
        <v>Qtr1</v>
      </c>
      <c r="G35">
        <f t="shared" si="3"/>
        <v>1877584.300000001</v>
      </c>
      <c r="H35">
        <f t="shared" si="4"/>
        <v>0.41657045009784782</v>
      </c>
      <c r="I35" t="str">
        <f t="shared" si="5"/>
        <v>2023</v>
      </c>
    </row>
    <row r="36" spans="1:9" x14ac:dyDescent="0.3">
      <c r="B36" t="s">
        <v>149</v>
      </c>
      <c r="C36" s="10">
        <v>2379424.800000004</v>
      </c>
      <c r="D36" s="15">
        <v>0.42755819477434692</v>
      </c>
      <c r="E36">
        <f t="shared" si="1"/>
        <v>0</v>
      </c>
      <c r="F36" t="str">
        <f t="shared" si="2"/>
        <v>Qtr2</v>
      </c>
      <c r="G36">
        <f t="shared" si="3"/>
        <v>2379424.800000004</v>
      </c>
      <c r="H36">
        <f t="shared" si="4"/>
        <v>0.42755819477434692</v>
      </c>
      <c r="I36">
        <f t="shared" si="5"/>
        <v>0</v>
      </c>
    </row>
    <row r="37" spans="1:9" x14ac:dyDescent="0.3">
      <c r="B37" t="s">
        <v>150</v>
      </c>
      <c r="C37" s="10">
        <v>2805752.5000000005</v>
      </c>
      <c r="D37" s="15">
        <v>0.4347017045454537</v>
      </c>
      <c r="E37">
        <f t="shared" si="1"/>
        <v>0</v>
      </c>
      <c r="F37" t="str">
        <f t="shared" si="2"/>
        <v>Qtr3</v>
      </c>
      <c r="G37">
        <f t="shared" si="3"/>
        <v>2805752.5000000005</v>
      </c>
      <c r="H37">
        <f t="shared" si="4"/>
        <v>0.4347017045454537</v>
      </c>
      <c r="I37">
        <f t="shared" si="5"/>
        <v>0</v>
      </c>
    </row>
    <row r="38" spans="1:9" x14ac:dyDescent="0.3">
      <c r="B38" t="s">
        <v>151</v>
      </c>
      <c r="C38" s="10">
        <v>2530170.899999999</v>
      </c>
      <c r="D38" s="15">
        <v>0.42483932853717082</v>
      </c>
      <c r="E38">
        <f t="shared" si="1"/>
        <v>0</v>
      </c>
      <c r="F38" t="str">
        <f t="shared" si="2"/>
        <v>Qtr4</v>
      </c>
      <c r="G38">
        <f t="shared" si="3"/>
        <v>2530170.899999999</v>
      </c>
      <c r="H38">
        <f t="shared" si="4"/>
        <v>0.42483932853717082</v>
      </c>
      <c r="I38">
        <f t="shared" si="5"/>
        <v>0</v>
      </c>
    </row>
    <row r="39" spans="1:9" x14ac:dyDescent="0.3">
      <c r="A39" t="s">
        <v>155</v>
      </c>
      <c r="C39" s="10">
        <v>9592932.4999999963</v>
      </c>
      <c r="D39" s="15">
        <v>0.42599568655643483</v>
      </c>
    </row>
    <row r="40" spans="1:9" x14ac:dyDescent="0.3">
      <c r="A40" t="s">
        <v>143</v>
      </c>
      <c r="C40" s="10">
        <v>12016664.999999991</v>
      </c>
      <c r="D40" s="15">
        <v>0.42299129353233944</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B44" zoomScaleNormal="100" workbookViewId="0">
      <selection activeCell="D18" sqref="D18"/>
    </sheetView>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R43"/>
  <sheetViews>
    <sheetView showGridLines="0" tabSelected="1" zoomScale="73" zoomScaleNormal="86" workbookViewId="0">
      <selection activeCell="R9" sqref="R9"/>
    </sheetView>
  </sheetViews>
  <sheetFormatPr defaultColWidth="11.19921875" defaultRowHeight="15.6" x14ac:dyDescent="0.3"/>
  <cols>
    <col min="6" max="8" width="12.3984375" bestFit="1" customWidth="1"/>
    <col min="12" max="14" width="12.3984375" bestFit="1" customWidth="1"/>
  </cols>
  <sheetData>
    <row r="1" spans="1:18" x14ac:dyDescent="0.3">
      <c r="A1" s="27"/>
      <c r="B1" s="28"/>
      <c r="C1" s="28"/>
      <c r="D1" s="28"/>
      <c r="E1" s="28"/>
      <c r="F1" s="28"/>
      <c r="G1" s="28"/>
      <c r="H1" s="28"/>
      <c r="I1" s="28"/>
      <c r="J1" s="28"/>
      <c r="K1" s="28"/>
      <c r="L1" s="28"/>
      <c r="M1" s="28"/>
      <c r="N1" s="28"/>
      <c r="O1" s="28"/>
      <c r="P1" s="29"/>
    </row>
    <row r="2" spans="1:18" x14ac:dyDescent="0.3">
      <c r="A2" s="30"/>
      <c r="B2" s="18"/>
      <c r="C2" s="18"/>
      <c r="D2" s="19"/>
      <c r="E2" s="17"/>
      <c r="F2" s="17"/>
      <c r="G2" s="17"/>
      <c r="H2" s="17"/>
      <c r="I2" s="17"/>
      <c r="J2" s="17"/>
      <c r="K2" s="17"/>
      <c r="L2" s="17"/>
      <c r="M2" s="17"/>
      <c r="N2" s="17"/>
      <c r="O2" s="17"/>
      <c r="P2" s="31"/>
    </row>
    <row r="3" spans="1:18" x14ac:dyDescent="0.3">
      <c r="A3" s="30"/>
      <c r="B3" s="18"/>
      <c r="C3" s="18"/>
      <c r="D3" s="17"/>
      <c r="E3" s="17"/>
      <c r="F3" s="17"/>
      <c r="G3" s="17"/>
      <c r="H3" s="17"/>
      <c r="I3" s="17"/>
      <c r="J3" s="17"/>
      <c r="K3" s="17"/>
      <c r="L3" s="17"/>
      <c r="M3" s="17"/>
      <c r="N3" s="17"/>
      <c r="O3" s="17"/>
      <c r="P3" s="31"/>
    </row>
    <row r="4" spans="1:18" x14ac:dyDescent="0.3">
      <c r="A4" s="30"/>
      <c r="B4" s="18"/>
      <c r="C4" s="18"/>
      <c r="D4" s="17"/>
      <c r="E4" s="17"/>
      <c r="F4" s="17"/>
      <c r="G4" s="17"/>
      <c r="H4" s="17"/>
      <c r="I4" s="17"/>
      <c r="J4" s="17"/>
      <c r="K4" s="17"/>
      <c r="L4" s="17"/>
      <c r="M4" s="17"/>
      <c r="N4" s="17"/>
      <c r="O4" s="17"/>
      <c r="P4" s="31"/>
    </row>
    <row r="5" spans="1:18" x14ac:dyDescent="0.3">
      <c r="A5" s="30"/>
      <c r="B5" s="18"/>
      <c r="C5" s="18"/>
      <c r="D5" s="17"/>
      <c r="E5" s="17"/>
      <c r="F5" s="17"/>
      <c r="G5" s="17"/>
      <c r="H5" s="17"/>
      <c r="I5" s="17"/>
      <c r="J5" s="17"/>
      <c r="K5" s="17"/>
      <c r="L5" s="17"/>
      <c r="M5" s="17"/>
      <c r="N5" s="17"/>
      <c r="O5" s="17"/>
      <c r="P5" s="31"/>
    </row>
    <row r="6" spans="1:18" x14ac:dyDescent="0.3">
      <c r="A6" s="30"/>
      <c r="B6" s="18"/>
      <c r="C6" s="18"/>
      <c r="D6" s="17"/>
      <c r="E6" s="17"/>
      <c r="F6" s="17"/>
      <c r="G6" s="17"/>
      <c r="H6" s="17"/>
      <c r="I6" s="17"/>
      <c r="J6" s="17"/>
      <c r="K6" s="17"/>
      <c r="L6" s="17"/>
      <c r="M6" s="17"/>
      <c r="N6" s="17"/>
      <c r="O6" s="17"/>
      <c r="P6" s="31"/>
    </row>
    <row r="7" spans="1:18" x14ac:dyDescent="0.3">
      <c r="A7" s="30"/>
      <c r="B7" s="18"/>
      <c r="C7" s="18"/>
      <c r="D7" s="17"/>
      <c r="E7" s="17"/>
      <c r="F7" s="17"/>
      <c r="G7" s="17"/>
      <c r="H7" s="17"/>
      <c r="I7" s="17"/>
      <c r="J7" s="17"/>
      <c r="K7" s="17"/>
      <c r="L7" s="17"/>
      <c r="M7" s="17"/>
      <c r="N7" s="17"/>
      <c r="O7" s="17"/>
      <c r="P7" s="31"/>
    </row>
    <row r="8" spans="1:18" x14ac:dyDescent="0.3">
      <c r="A8" s="30"/>
      <c r="B8" s="18"/>
      <c r="C8" s="18"/>
      <c r="D8" s="17"/>
      <c r="E8" s="17"/>
      <c r="F8" s="17"/>
      <c r="G8" s="17"/>
      <c r="H8" s="17"/>
      <c r="I8" s="17"/>
      <c r="J8" s="17"/>
      <c r="K8" s="17"/>
      <c r="L8" s="17"/>
      <c r="M8" s="17"/>
      <c r="N8" s="17"/>
      <c r="O8" s="17"/>
      <c r="P8" s="31"/>
    </row>
    <row r="9" spans="1:18" ht="21" x14ac:dyDescent="0.4">
      <c r="A9" s="30"/>
      <c r="B9" s="18"/>
      <c r="C9" s="18"/>
      <c r="D9" s="17"/>
      <c r="E9" s="17"/>
      <c r="F9" s="17"/>
      <c r="G9" s="17"/>
      <c r="H9" s="17"/>
      <c r="I9" s="17"/>
      <c r="J9" s="17"/>
      <c r="K9" s="17"/>
      <c r="L9" s="17"/>
      <c r="M9" s="17"/>
      <c r="N9" s="17"/>
      <c r="O9" s="17"/>
      <c r="P9" s="31"/>
      <c r="R9" s="16"/>
    </row>
    <row r="10" spans="1:18" x14ac:dyDescent="0.3">
      <c r="A10" s="30"/>
      <c r="B10" s="18"/>
      <c r="C10" s="18"/>
      <c r="D10" s="17"/>
      <c r="E10" s="17"/>
      <c r="F10" s="17"/>
      <c r="G10" s="17"/>
      <c r="H10" s="17"/>
      <c r="I10" s="17"/>
      <c r="J10" s="17"/>
      <c r="K10" s="17"/>
      <c r="L10" s="17"/>
      <c r="M10" s="17"/>
      <c r="N10" s="17"/>
      <c r="O10" s="17"/>
      <c r="P10" s="31"/>
    </row>
    <row r="11" spans="1:18" x14ac:dyDescent="0.3">
      <c r="A11" s="30"/>
      <c r="B11" s="18"/>
      <c r="C11" s="18"/>
      <c r="D11" s="17"/>
      <c r="E11" s="17"/>
      <c r="F11" s="17"/>
      <c r="G11" s="17"/>
      <c r="H11" s="17"/>
      <c r="I11" s="17"/>
      <c r="J11" s="17"/>
      <c r="K11" s="17"/>
      <c r="L11" s="17"/>
      <c r="M11" s="17"/>
      <c r="N11" s="17"/>
      <c r="O11" s="17"/>
      <c r="P11" s="31"/>
    </row>
    <row r="12" spans="1:18" ht="18" x14ac:dyDescent="0.35">
      <c r="A12" s="30"/>
      <c r="B12" s="18"/>
      <c r="C12" s="18"/>
      <c r="D12" s="17"/>
      <c r="E12" s="20" t="s">
        <v>132</v>
      </c>
      <c r="F12" s="20"/>
      <c r="G12" s="20"/>
      <c r="H12" s="20"/>
      <c r="I12" s="20"/>
      <c r="J12" s="17"/>
      <c r="K12" s="20" t="s">
        <v>131</v>
      </c>
      <c r="L12" s="20"/>
      <c r="M12" s="20"/>
      <c r="N12" s="20"/>
      <c r="O12" s="20"/>
      <c r="P12" s="31"/>
    </row>
    <row r="13" spans="1:18" x14ac:dyDescent="0.3">
      <c r="A13" s="30"/>
      <c r="B13" s="18"/>
      <c r="C13" s="18"/>
      <c r="D13" s="17"/>
      <c r="E13" s="21" t="s">
        <v>133</v>
      </c>
      <c r="F13" s="21" t="s">
        <v>134</v>
      </c>
      <c r="G13" s="21" t="s">
        <v>135</v>
      </c>
      <c r="H13" s="21" t="s">
        <v>136</v>
      </c>
      <c r="I13" s="21"/>
      <c r="J13" s="17"/>
      <c r="K13" s="21" t="s">
        <v>133</v>
      </c>
      <c r="L13" s="21" t="s">
        <v>134</v>
      </c>
      <c r="M13" s="21" t="s">
        <v>135</v>
      </c>
      <c r="N13" s="21" t="s">
        <v>136</v>
      </c>
      <c r="O13" s="21"/>
      <c r="P13" s="31"/>
    </row>
    <row r="14" spans="1:18" x14ac:dyDescent="0.3">
      <c r="A14" s="30"/>
      <c r="B14" s="18"/>
      <c r="C14" s="18"/>
      <c r="D14" s="17"/>
      <c r="E14" s="17" t="str">
        <f>Sheet2!A9</f>
        <v>Coca-Cola</v>
      </c>
      <c r="F14" s="22">
        <f>Sheet2!B9</f>
        <v>499102.00000000017</v>
      </c>
      <c r="G14" s="22">
        <f>Sheet2!C9</f>
        <v>2268974.9000000032</v>
      </c>
      <c r="H14" s="22">
        <f>G14-F14</f>
        <v>1769872.9000000029</v>
      </c>
      <c r="I14" s="17"/>
      <c r="J14" s="17"/>
      <c r="K14" s="17" t="str">
        <f>Sheet2!A20</f>
        <v>Amazon</v>
      </c>
      <c r="L14" s="22">
        <f>Sheet2!B20</f>
        <v>276210</v>
      </c>
      <c r="M14" s="22">
        <f>Sheet2!C20</f>
        <v>1009698.7</v>
      </c>
      <c r="N14" s="22">
        <f>M14-L14</f>
        <v>733488.7</v>
      </c>
      <c r="O14" s="17"/>
      <c r="P14" s="31"/>
    </row>
    <row r="15" spans="1:18" x14ac:dyDescent="0.3">
      <c r="A15" s="30"/>
      <c r="B15" s="18"/>
      <c r="C15" s="18"/>
      <c r="D15" s="17"/>
      <c r="E15" s="17" t="str">
        <f>Sheet2!A10</f>
        <v>Dasani Water</v>
      </c>
      <c r="F15" s="22">
        <f>Sheet2!B10</f>
        <v>469270.69999999984</v>
      </c>
      <c r="G15" s="22">
        <f>Sheet2!C10</f>
        <v>1917827.7999999949</v>
      </c>
      <c r="H15" s="22">
        <f t="shared" ref="H15:H20" si="0">G15-F15</f>
        <v>1448557.099999995</v>
      </c>
      <c r="I15" s="17"/>
      <c r="J15" s="17"/>
      <c r="K15" s="17" t="str">
        <f>Sheet2!A21</f>
        <v>BevCo</v>
      </c>
      <c r="L15" s="22">
        <f>Sheet2!B21</f>
        <v>466787.99999999994</v>
      </c>
      <c r="M15" s="22">
        <f>Sheet2!C21</f>
        <v>2327606.5000000019</v>
      </c>
      <c r="N15" s="22">
        <f t="shared" ref="N15:N20" si="1">M15-L15</f>
        <v>1860818.5000000019</v>
      </c>
      <c r="O15" s="17"/>
      <c r="P15" s="31"/>
    </row>
    <row r="16" spans="1:18" x14ac:dyDescent="0.3">
      <c r="A16" s="30"/>
      <c r="B16" s="18"/>
      <c r="C16" s="18"/>
      <c r="D16" s="17"/>
      <c r="E16" s="17" t="str">
        <f>Sheet2!A11</f>
        <v>Diet Coke</v>
      </c>
      <c r="F16" s="22">
        <f>Sheet2!B11</f>
        <v>423758.70000000007</v>
      </c>
      <c r="G16" s="22">
        <f>Sheet2!C11</f>
        <v>1633959.3000000005</v>
      </c>
      <c r="H16" s="22">
        <f t="shared" si="0"/>
        <v>1210200.6000000006</v>
      </c>
      <c r="I16" s="17"/>
      <c r="J16" s="17"/>
      <c r="K16" s="17" t="str">
        <f>Sheet2!A22</f>
        <v>FizzyCo</v>
      </c>
      <c r="L16" s="22">
        <f>Sheet2!B22</f>
        <v>161210.1</v>
      </c>
      <c r="M16" s="22">
        <f>Sheet2!C22</f>
        <v>2262827.0999999978</v>
      </c>
      <c r="N16" s="22">
        <f t="shared" si="1"/>
        <v>2101616.9999999977</v>
      </c>
      <c r="O16" s="17"/>
      <c r="P16" s="31"/>
    </row>
    <row r="17" spans="1:16" x14ac:dyDescent="0.3">
      <c r="A17" s="30"/>
      <c r="B17" s="18"/>
      <c r="C17" s="18"/>
      <c r="D17" s="17"/>
      <c r="E17" s="17" t="str">
        <f>Sheet2!A12</f>
        <v>Fanta</v>
      </c>
      <c r="F17" s="22">
        <f>Sheet2!B12</f>
        <v>315489.20000000013</v>
      </c>
      <c r="G17" s="22">
        <f>Sheet2!C12</f>
        <v>1116062.9000000027</v>
      </c>
      <c r="H17" s="22">
        <f t="shared" si="0"/>
        <v>800573.70000000251</v>
      </c>
      <c r="I17" s="17"/>
      <c r="J17" s="17"/>
      <c r="K17" s="17" t="str">
        <f>Sheet2!A23</f>
        <v>Target</v>
      </c>
      <c r="L17" s="22">
        <f>Sheet2!B23</f>
        <v>9250.3000000000011</v>
      </c>
      <c r="M17" s="22">
        <f>Sheet2!C23</f>
        <v>1341994.9999999998</v>
      </c>
      <c r="N17" s="22">
        <f t="shared" si="1"/>
        <v>1332744.6999999997</v>
      </c>
      <c r="O17" s="17"/>
      <c r="P17" s="31"/>
    </row>
    <row r="18" spans="1:16" x14ac:dyDescent="0.3">
      <c r="A18" s="30"/>
      <c r="B18" s="18"/>
      <c r="C18" s="18"/>
      <c r="D18" s="17"/>
      <c r="E18" s="17" t="str">
        <f>Sheet2!A13</f>
        <v>Powerade</v>
      </c>
      <c r="F18" s="22">
        <f>Sheet2!B13</f>
        <v>349533.89999999997</v>
      </c>
      <c r="G18" s="22">
        <f>Sheet2!C13</f>
        <v>1302529.3000000012</v>
      </c>
      <c r="H18" s="22">
        <f t="shared" si="0"/>
        <v>952995.4000000013</v>
      </c>
      <c r="I18" s="17"/>
      <c r="J18" s="17"/>
      <c r="K18" s="17" t="str">
        <f>Sheet2!A24</f>
        <v>Walmart</v>
      </c>
      <c r="L18" s="22">
        <f>Sheet2!B24</f>
        <v>339912.5</v>
      </c>
      <c r="M18" s="22">
        <f>Sheet2!C24</f>
        <v>580211.00000000023</v>
      </c>
      <c r="N18" s="22">
        <f t="shared" si="1"/>
        <v>240298.50000000023</v>
      </c>
      <c r="O18" s="17"/>
      <c r="P18" s="31"/>
    </row>
    <row r="19" spans="1:16" x14ac:dyDescent="0.3">
      <c r="A19" s="30"/>
      <c r="B19" s="18"/>
      <c r="C19" s="18"/>
      <c r="D19" s="17"/>
      <c r="E19" s="17" t="str">
        <f>Sheet2!A14</f>
        <v>Sprite</v>
      </c>
      <c r="F19" s="22">
        <f>Sheet2!B14</f>
        <v>366577.99999999988</v>
      </c>
      <c r="G19" s="22">
        <f>Sheet2!C14</f>
        <v>1353578.2999999986</v>
      </c>
      <c r="H19" s="22">
        <f t="shared" si="0"/>
        <v>987000.29999999877</v>
      </c>
      <c r="I19" s="17"/>
      <c r="J19" s="17"/>
      <c r="K19" s="17" t="str">
        <f>Sheet2!A25</f>
        <v>West Soda</v>
      </c>
      <c r="L19" s="22">
        <f>Sheet2!B25</f>
        <v>1170361.5999999996</v>
      </c>
      <c r="M19" s="22">
        <f>Sheet2!C25</f>
        <v>2070594.1999999993</v>
      </c>
      <c r="N19" s="22">
        <f t="shared" si="1"/>
        <v>900232.59999999963</v>
      </c>
      <c r="O19" s="17"/>
      <c r="P19" s="31"/>
    </row>
    <row r="20" spans="1:16" ht="18" x14ac:dyDescent="0.35">
      <c r="A20" s="30"/>
      <c r="B20" s="18"/>
      <c r="C20" s="18"/>
      <c r="D20" s="17"/>
      <c r="E20" s="23" t="str">
        <f>Sheet2!A15</f>
        <v>Grand Total</v>
      </c>
      <c r="F20" s="24">
        <f>Sheet2!B15</f>
        <v>2423732.5</v>
      </c>
      <c r="G20" s="24">
        <f>Sheet2!C15</f>
        <v>9592932.5000000019</v>
      </c>
      <c r="H20" s="24">
        <f t="shared" si="0"/>
        <v>7169200.0000000019</v>
      </c>
      <c r="I20" s="17"/>
      <c r="J20" s="17"/>
      <c r="K20" s="23" t="str">
        <f>Sheet2!A26</f>
        <v>Grand Total</v>
      </c>
      <c r="L20" s="24">
        <f>Sheet2!B26</f>
        <v>2423732.4999999995</v>
      </c>
      <c r="M20" s="24">
        <f>Sheet2!C26</f>
        <v>9592932.5</v>
      </c>
      <c r="N20" s="24">
        <f t="shared" si="1"/>
        <v>7169200</v>
      </c>
      <c r="O20" s="17"/>
      <c r="P20" s="31"/>
    </row>
    <row r="21" spans="1:16" x14ac:dyDescent="0.3">
      <c r="A21" s="30"/>
      <c r="B21" s="18"/>
      <c r="C21" s="18"/>
      <c r="D21" s="17"/>
      <c r="E21" s="17"/>
      <c r="F21" s="17"/>
      <c r="G21" s="17"/>
      <c r="H21" s="17"/>
      <c r="I21" s="17"/>
      <c r="J21" s="17"/>
      <c r="K21" s="17"/>
      <c r="L21" s="17"/>
      <c r="M21" s="17"/>
      <c r="N21" s="17"/>
      <c r="O21" s="17"/>
      <c r="P21" s="31"/>
    </row>
    <row r="22" spans="1:16" x14ac:dyDescent="0.3">
      <c r="A22" s="30"/>
      <c r="B22" s="18"/>
      <c r="C22" s="18"/>
      <c r="D22" s="17"/>
      <c r="E22" s="17"/>
      <c r="F22" s="17"/>
      <c r="G22" s="17"/>
      <c r="H22" s="17"/>
      <c r="I22" s="17"/>
      <c r="J22" s="17"/>
      <c r="K22" s="17"/>
      <c r="L22" s="17"/>
      <c r="M22" s="17"/>
      <c r="N22" s="17"/>
      <c r="O22" s="17"/>
      <c r="P22" s="31"/>
    </row>
    <row r="23" spans="1:16" ht="21" x14ac:dyDescent="0.4">
      <c r="A23" s="30"/>
      <c r="B23" s="18"/>
      <c r="C23" s="18"/>
      <c r="D23" s="17"/>
      <c r="E23" s="25" t="s">
        <v>137</v>
      </c>
      <c r="F23" s="25"/>
      <c r="G23" s="25"/>
      <c r="H23" s="25"/>
      <c r="I23" s="25"/>
      <c r="J23" s="25"/>
      <c r="K23" s="25"/>
      <c r="L23" s="25"/>
      <c r="M23" s="25"/>
      <c r="N23" s="25"/>
      <c r="O23" s="25"/>
      <c r="P23" s="31"/>
    </row>
    <row r="24" spans="1:16" x14ac:dyDescent="0.3">
      <c r="A24" s="30"/>
      <c r="B24" s="18"/>
      <c r="C24" s="18"/>
      <c r="D24" s="17"/>
      <c r="E24" s="17"/>
      <c r="F24" s="17"/>
      <c r="G24" s="17"/>
      <c r="H24" s="17"/>
      <c r="I24" s="17"/>
      <c r="J24" s="17"/>
      <c r="K24" s="17"/>
      <c r="L24" s="17"/>
      <c r="M24" s="17"/>
      <c r="N24" s="17"/>
      <c r="O24" s="17"/>
      <c r="P24" s="31"/>
    </row>
    <row r="25" spans="1:16" x14ac:dyDescent="0.3">
      <c r="A25" s="30"/>
      <c r="B25" s="18"/>
      <c r="C25" s="18"/>
      <c r="D25" s="17"/>
      <c r="E25" s="17"/>
      <c r="F25" s="17"/>
      <c r="G25" s="17"/>
      <c r="H25" s="17"/>
      <c r="I25" s="17"/>
      <c r="J25" s="17"/>
      <c r="K25" s="17"/>
      <c r="L25" s="17"/>
      <c r="M25" s="17"/>
      <c r="N25" s="17"/>
      <c r="O25" s="17"/>
      <c r="P25" s="31"/>
    </row>
    <row r="26" spans="1:16" x14ac:dyDescent="0.3">
      <c r="A26" s="30"/>
      <c r="B26" s="18"/>
      <c r="C26" s="18"/>
      <c r="D26" s="17"/>
      <c r="E26" s="17"/>
      <c r="F26" s="17"/>
      <c r="G26" s="17"/>
      <c r="H26" s="17"/>
      <c r="I26" s="17"/>
      <c r="J26" s="17"/>
      <c r="K26" s="17"/>
      <c r="L26" s="17"/>
      <c r="M26" s="17"/>
      <c r="N26" s="17"/>
      <c r="O26" s="17"/>
      <c r="P26" s="31"/>
    </row>
    <row r="27" spans="1:16" x14ac:dyDescent="0.3">
      <c r="A27" s="30"/>
      <c r="B27" s="18"/>
      <c r="C27" s="18"/>
      <c r="D27" s="17"/>
      <c r="E27" s="17"/>
      <c r="F27" s="17"/>
      <c r="G27" s="17"/>
      <c r="H27" s="17"/>
      <c r="I27" s="17"/>
      <c r="J27" s="17"/>
      <c r="K27" s="17"/>
      <c r="L27" s="17"/>
      <c r="M27" s="17"/>
      <c r="N27" s="17"/>
      <c r="O27" s="17"/>
      <c r="P27" s="31"/>
    </row>
    <row r="28" spans="1:16" x14ac:dyDescent="0.3">
      <c r="A28" s="30"/>
      <c r="B28" s="18"/>
      <c r="C28" s="18"/>
      <c r="D28" s="17"/>
      <c r="E28" s="17"/>
      <c r="F28" s="17"/>
      <c r="G28" s="17"/>
      <c r="H28" s="17"/>
      <c r="I28" s="17"/>
      <c r="J28" s="17"/>
      <c r="K28" s="17"/>
      <c r="L28" s="17"/>
      <c r="M28" s="17"/>
      <c r="N28" s="17"/>
      <c r="O28" s="17"/>
      <c r="P28" s="31"/>
    </row>
    <row r="29" spans="1:16" x14ac:dyDescent="0.3">
      <c r="A29" s="30"/>
      <c r="B29" s="18"/>
      <c r="C29" s="18"/>
      <c r="D29" s="17"/>
      <c r="E29" s="17"/>
      <c r="F29" s="17"/>
      <c r="G29" s="17"/>
      <c r="H29" s="17"/>
      <c r="I29" s="17"/>
      <c r="J29" s="17"/>
      <c r="K29" s="17"/>
      <c r="L29" s="17"/>
      <c r="M29" s="17"/>
      <c r="N29" s="17"/>
      <c r="O29" s="17"/>
      <c r="P29" s="31"/>
    </row>
    <row r="30" spans="1:16" x14ac:dyDescent="0.3">
      <c r="A30" s="30"/>
      <c r="B30" s="18"/>
      <c r="C30" s="18"/>
      <c r="D30" s="17"/>
      <c r="E30" s="17"/>
      <c r="F30" s="17"/>
      <c r="G30" s="17"/>
      <c r="H30" s="17"/>
      <c r="I30" s="17"/>
      <c r="J30" s="17"/>
      <c r="K30" s="17"/>
      <c r="L30" s="17"/>
      <c r="M30" s="17"/>
      <c r="N30" s="17"/>
      <c r="O30" s="17"/>
      <c r="P30" s="31"/>
    </row>
    <row r="31" spans="1:16" x14ac:dyDescent="0.3">
      <c r="A31" s="30"/>
      <c r="B31" s="18"/>
      <c r="C31" s="18"/>
      <c r="D31" s="17"/>
      <c r="E31" s="17"/>
      <c r="F31" s="17"/>
      <c r="G31" s="17"/>
      <c r="H31" s="17"/>
      <c r="I31" s="17"/>
      <c r="J31" s="17"/>
      <c r="K31" s="17"/>
      <c r="L31" s="17"/>
      <c r="M31" s="17"/>
      <c r="N31" s="17"/>
      <c r="O31" s="17"/>
      <c r="P31" s="31"/>
    </row>
    <row r="32" spans="1:16" x14ac:dyDescent="0.3">
      <c r="A32" s="30"/>
      <c r="B32" s="18"/>
      <c r="C32" s="18"/>
      <c r="D32" s="17"/>
      <c r="E32" s="17"/>
      <c r="F32" s="17"/>
      <c r="G32" s="17"/>
      <c r="H32" s="17"/>
      <c r="I32" s="17"/>
      <c r="J32" s="17"/>
      <c r="K32" s="17"/>
      <c r="L32" s="17"/>
      <c r="M32" s="17"/>
      <c r="N32" s="17"/>
      <c r="O32" s="17"/>
      <c r="P32" s="31"/>
    </row>
    <row r="33" spans="1:16" x14ac:dyDescent="0.3">
      <c r="A33" s="30"/>
      <c r="B33" s="18"/>
      <c r="C33" s="18"/>
      <c r="D33" s="17"/>
      <c r="E33" s="17"/>
      <c r="F33" s="17"/>
      <c r="G33" s="17"/>
      <c r="H33" s="17"/>
      <c r="I33" s="17"/>
      <c r="J33" s="17"/>
      <c r="K33" s="17"/>
      <c r="L33" s="17"/>
      <c r="M33" s="17"/>
      <c r="N33" s="17"/>
      <c r="O33" s="17"/>
      <c r="P33" s="31"/>
    </row>
    <row r="34" spans="1:16" x14ac:dyDescent="0.3">
      <c r="A34" s="30"/>
      <c r="B34" s="18"/>
      <c r="C34" s="18"/>
      <c r="D34" s="17"/>
      <c r="E34" s="17"/>
      <c r="F34" s="17"/>
      <c r="G34" s="17"/>
      <c r="H34" s="17"/>
      <c r="I34" s="17"/>
      <c r="J34" s="17"/>
      <c r="K34" s="17"/>
      <c r="L34" s="17"/>
      <c r="M34" s="17"/>
      <c r="N34" s="17"/>
      <c r="O34" s="17"/>
      <c r="P34" s="31"/>
    </row>
    <row r="35" spans="1:16" x14ac:dyDescent="0.3">
      <c r="A35" s="30"/>
      <c r="B35" s="18"/>
      <c r="C35" s="18"/>
      <c r="D35" s="17"/>
      <c r="E35" s="17"/>
      <c r="F35" s="17"/>
      <c r="G35" s="17"/>
      <c r="H35" s="17"/>
      <c r="I35" s="17"/>
      <c r="J35" s="17"/>
      <c r="K35" s="17"/>
      <c r="L35" s="17"/>
      <c r="M35" s="17"/>
      <c r="N35" s="17"/>
      <c r="O35" s="17"/>
      <c r="P35" s="31"/>
    </row>
    <row r="36" spans="1:16" x14ac:dyDescent="0.3">
      <c r="A36" s="30"/>
      <c r="B36" s="18"/>
      <c r="C36" s="18"/>
      <c r="D36" s="17"/>
      <c r="E36" s="17"/>
      <c r="F36" s="17"/>
      <c r="G36" s="17"/>
      <c r="H36" s="17"/>
      <c r="I36" s="17"/>
      <c r="J36" s="17"/>
      <c r="K36" s="17"/>
      <c r="L36" s="17"/>
      <c r="M36" s="17"/>
      <c r="N36" s="17"/>
      <c r="O36" s="17"/>
      <c r="P36" s="31"/>
    </row>
    <row r="37" spans="1:16" x14ac:dyDescent="0.3">
      <c r="A37" s="30"/>
      <c r="B37" s="18"/>
      <c r="C37" s="18"/>
      <c r="D37" s="17"/>
      <c r="E37" s="17"/>
      <c r="F37" s="17"/>
      <c r="G37" s="17"/>
      <c r="H37" s="17"/>
      <c r="I37" s="17"/>
      <c r="J37" s="17"/>
      <c r="K37" s="17"/>
      <c r="L37" s="17"/>
      <c r="M37" s="17"/>
      <c r="N37" s="17"/>
      <c r="O37" s="17"/>
      <c r="P37" s="31"/>
    </row>
    <row r="38" spans="1:16" x14ac:dyDescent="0.3">
      <c r="A38" s="30"/>
      <c r="B38" s="18"/>
      <c r="C38" s="18"/>
      <c r="D38" s="17"/>
      <c r="E38" s="17"/>
      <c r="F38" s="17"/>
      <c r="G38" s="17"/>
      <c r="H38" s="17"/>
      <c r="I38" s="17"/>
      <c r="J38" s="17"/>
      <c r="K38" s="17"/>
      <c r="L38" s="17"/>
      <c r="M38" s="17"/>
      <c r="N38" s="17"/>
      <c r="O38" s="17"/>
      <c r="P38" s="31"/>
    </row>
    <row r="39" spans="1:16" x14ac:dyDescent="0.3">
      <c r="A39" s="30"/>
      <c r="B39" s="18"/>
      <c r="C39" s="18"/>
      <c r="D39" s="17"/>
      <c r="E39" s="17"/>
      <c r="F39" s="17"/>
      <c r="G39" s="17"/>
      <c r="H39" s="17"/>
      <c r="I39" s="17"/>
      <c r="J39" s="17"/>
      <c r="K39" s="17"/>
      <c r="L39" s="17"/>
      <c r="M39" s="17"/>
      <c r="N39" s="17"/>
      <c r="O39" s="17"/>
      <c r="P39" s="31"/>
    </row>
    <row r="40" spans="1:16" x14ac:dyDescent="0.3">
      <c r="A40" s="30"/>
      <c r="B40" s="18"/>
      <c r="C40" s="18"/>
      <c r="D40" s="17"/>
      <c r="E40" s="17"/>
      <c r="F40" s="17"/>
      <c r="G40" s="17"/>
      <c r="H40" s="17"/>
      <c r="I40" s="17"/>
      <c r="J40" s="17"/>
      <c r="K40" s="17"/>
      <c r="L40" s="17"/>
      <c r="M40" s="17"/>
      <c r="N40" s="17"/>
      <c r="O40" s="17"/>
      <c r="P40" s="31"/>
    </row>
    <row r="41" spans="1:16" x14ac:dyDescent="0.3">
      <c r="A41" s="30"/>
      <c r="B41" s="18"/>
      <c r="C41" s="18"/>
      <c r="D41" s="17"/>
      <c r="E41" s="17"/>
      <c r="F41" s="17"/>
      <c r="G41" s="17"/>
      <c r="H41" s="17"/>
      <c r="I41" s="17"/>
      <c r="J41" s="17"/>
      <c r="K41" s="17"/>
      <c r="L41" s="17"/>
      <c r="M41" s="17"/>
      <c r="N41" s="17"/>
      <c r="O41" s="17"/>
      <c r="P41" s="31"/>
    </row>
    <row r="42" spans="1:16" x14ac:dyDescent="0.3">
      <c r="A42" s="30"/>
      <c r="B42" s="18"/>
      <c r="C42" s="18"/>
      <c r="D42" s="17"/>
      <c r="E42" s="17"/>
      <c r="F42" s="17"/>
      <c r="G42" s="17"/>
      <c r="H42" s="17"/>
      <c r="I42" s="17"/>
      <c r="J42" s="17"/>
      <c r="K42" s="17"/>
      <c r="L42" s="17"/>
      <c r="M42" s="17"/>
      <c r="N42" s="17"/>
      <c r="O42" s="17"/>
      <c r="P42" s="31"/>
    </row>
    <row r="43" spans="1:16" x14ac:dyDescent="0.3">
      <c r="A43" s="32"/>
      <c r="B43" s="26"/>
      <c r="C43" s="26"/>
      <c r="D43" s="26"/>
      <c r="E43" s="26"/>
      <c r="F43" s="26"/>
      <c r="G43" s="26"/>
      <c r="H43" s="26"/>
      <c r="I43" s="26"/>
      <c r="J43" s="26"/>
      <c r="K43" s="26"/>
      <c r="L43" s="26"/>
      <c r="M43" s="26"/>
      <c r="N43" s="26"/>
      <c r="O43" s="26"/>
      <c r="P43" s="33"/>
    </row>
  </sheetData>
  <mergeCells count="3">
    <mergeCell ref="E12:I12"/>
    <mergeCell ref="K12:O12"/>
    <mergeCell ref="E23:O23"/>
  </mergeCells>
  <conditionalFormatting sqref="H14:H19">
    <cfRule type="dataBar" priority="2">
      <dataBar>
        <cfvo type="min"/>
        <cfvo type="max"/>
        <color rgb="FF63C384"/>
      </dataBar>
      <extLst>
        <ext xmlns:x14="http://schemas.microsoft.com/office/spreadsheetml/2009/9/main" uri="{B025F937-C7B1-47D3-B67F-A62EFF666E3E}">
          <x14:id>{1EE7CA2F-3F18-464E-B898-8794421DB4ED}</x14:id>
        </ext>
      </extLst>
    </cfRule>
  </conditionalFormatting>
  <conditionalFormatting sqref="N14:N19">
    <cfRule type="dataBar" priority="1">
      <dataBar>
        <cfvo type="min"/>
        <cfvo type="max"/>
        <color rgb="FF63C384"/>
      </dataBar>
      <extLst>
        <ext xmlns:x14="http://schemas.microsoft.com/office/spreadsheetml/2009/9/main" uri="{B025F937-C7B1-47D3-B67F-A62EFF666E3E}">
          <x14:id>{64F5C5E6-14DE-4DDB-8A6A-5606837D86F9}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EE7CA2F-3F18-464E-B898-8794421DB4ED}">
            <x14:dataBar minLength="0" maxLength="100" border="1" negativeBarBorderColorSameAsPositive="0">
              <x14:cfvo type="autoMin"/>
              <x14:cfvo type="autoMax"/>
              <x14:borderColor rgb="FF63C384"/>
              <x14:negativeFillColor rgb="FFFF0000"/>
              <x14:negativeBorderColor rgb="FFFF0000"/>
              <x14:axisColor rgb="FF000000"/>
            </x14:dataBar>
          </x14:cfRule>
          <xm:sqref>H14:H19</xm:sqref>
        </x14:conditionalFormatting>
        <x14:conditionalFormatting xmlns:xm="http://schemas.microsoft.com/office/excel/2006/main">
          <x14:cfRule type="dataBar" id="{64F5C5E6-14DE-4DDB-8A6A-5606837D86F9}">
            <x14:dataBar minLength="0" maxLength="100" border="1" negativeBarBorderColorSameAsPositive="0">
              <x14:cfvo type="autoMin"/>
              <x14:cfvo type="autoMax"/>
              <x14:borderColor rgb="FF63C384"/>
              <x14:negativeFillColor rgb="FFFF0000"/>
              <x14:negativeBorderColor rgb="FFFF0000"/>
              <x14:axisColor rgb="FF000000"/>
            </x14:dataBar>
          </x14:cfRule>
          <xm:sqref>N14:N19</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Esha Rawat</cp:lastModifiedBy>
  <dcterms:created xsi:type="dcterms:W3CDTF">2023-12-18T11:08:00Z</dcterms:created>
  <dcterms:modified xsi:type="dcterms:W3CDTF">2025-08-02T07:38:16Z</dcterms:modified>
</cp:coreProperties>
</file>