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3.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EXCEL PROJECTS\"/>
    </mc:Choice>
  </mc:AlternateContent>
  <xr:revisionPtr revIDLastSave="0" documentId="13_ncr:1_{F16FE54F-EFC1-4018-972D-692B66E00352}" xr6:coauthVersionLast="47" xr6:coauthVersionMax="47" xr10:uidLastSave="{00000000-0000-0000-0000-000000000000}"/>
  <bookViews>
    <workbookView xWindow="-108" yWindow="-108" windowWidth="23256" windowHeight="12456" firstSheet="1" activeTab="3" xr2:uid="{F8420BDF-C08E-4FBB-891B-F574F63AC6D0}"/>
  </bookViews>
  <sheets>
    <sheet name="Detail1" sheetId="7" r:id="rId1"/>
    <sheet name="Detail2" sheetId="8" r:id="rId2"/>
    <sheet name="Sheet2" sheetId="3" r:id="rId3"/>
    <sheet name="Dashboard" sheetId="4" r:id="rId4"/>
    <sheet name="BlinkIT Grocery Data" sheetId="1" r:id="rId5"/>
    <sheet name="requriment" sheetId="2" r:id="rId6"/>
  </sheets>
  <definedNames>
    <definedName name="_xlchart.v2.0" hidden="1">Sheet2!$D$93:$D$95</definedName>
    <definedName name="_xlchart.v2.1" hidden="1">Sheet2!$C$93:$C$95</definedName>
    <definedName name="_xlchart.v2.2" hidden="1">Sheet2!$D$93:$D$95</definedName>
    <definedName name="_xlchart.v2.3" hidden="1">Sheet2!$C$93:$C$95</definedName>
    <definedName name="_xlchart.v2.4" hidden="1">Sheet2!$D$93:$D$95</definedName>
    <definedName name="_xlchart.v2.5" hidden="1">Sheet2!$D$93:$D$95</definedName>
    <definedName name="_xlchart.v2.6" hidden="1">Sheet2!$C$93:$C$95</definedName>
    <definedName name="_xlchart.v2.7" hidden="1">Sheet2!$D$93:$D$95</definedName>
    <definedName name="blinkit">'BlinkIT Grocery Data'!$1:$1048576</definedName>
    <definedName name="Slicer_Item_Type">#N/A</definedName>
    <definedName name="Slicer_Outlet_Location_Type">#N/A</definedName>
    <definedName name="Slicer_Outlet_Size">#N/A</definedName>
  </definedNames>
  <calcPr calcId="191029"/>
  <pivotCaches>
    <pivotCache cacheId="19"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5" i="3" l="1"/>
  <c r="C94" i="3"/>
  <c r="C93" i="3"/>
  <c r="D93" i="3"/>
  <c r="D95" i="3"/>
  <c r="C8" i="3" l="1"/>
  <c r="D8" i="3"/>
  <c r="B8" i="3"/>
  <c r="A8" i="3"/>
  <c r="D94" i="3"/>
</calcChain>
</file>

<file path=xl/sharedStrings.xml><?xml version="1.0" encoding="utf-8"?>
<sst xmlns="http://schemas.openxmlformats.org/spreadsheetml/2006/main" count="69097" uniqueCount="1632">
  <si>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</si>
  <si>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</si>
  <si>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</si>
  <si>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</si>
  <si>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</si>
  <si>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</si>
  <si>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</si>
  <si>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</si>
  <si>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</si>
  <si>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</si>
  <si>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</si>
  <si>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</si>
  <si>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</si>
  <si>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</si>
  <si>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</si>
  <si>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</si>
  <si>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</si>
  <si>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</si>
  <si>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</si>
  <si>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</si>
  <si>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</si>
  <si>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</si>
  <si>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</si>
  <si>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</si>
  <si>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</si>
  <si>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</si>
  <si>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</si>
  <si>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</si>
  <si>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</si>
  <si>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</si>
  <si>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</si>
  <si>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</si>
  <si>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</si>
  <si>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</si>
  <si>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</si>
  <si>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</si>
  <si>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</si>
  <si>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</si>
  <si>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</si>
  <si>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</si>
  <si>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</si>
  <si>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</si>
  <si>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</si>
  <si>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</si>
  <si>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</si>
  <si>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</si>
  <si>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</si>
  <si>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</si>
  <si>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</si>
  <si>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</si>
  <si>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</si>
  <si>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</si>
  <si>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</si>
  <si>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</si>
  <si>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</si>
  <si>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</si>
  <si>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</si>
  <si>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</si>
  <si>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</si>
  <si>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</si>
  <si>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</si>
  <si>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</si>
  <si>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</si>
  <si>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</si>
  <si>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</si>
  <si>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</si>
  <si>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</si>
  <si>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</si>
  <si>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</si>
  <si>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</si>
  <si>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</si>
  <si>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</si>
  <si>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</si>
  <si>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</si>
  <si>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</si>
  <si>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</si>
  <si>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</si>
  <si>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</si>
  <si>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</si>
  <si>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</si>
  <si>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</si>
  <si>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</si>
  <si>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</si>
  <si>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</si>
  <si>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</si>
  <si>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</si>
  <si>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</si>
  <si>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</si>
  <si>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</si>
  <si>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</si>
  <si>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</si>
  <si>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</si>
  <si>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</si>
  <si>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</si>
  <si>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</si>
  <si>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</si>
  <si>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</si>
  <si>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</si>
  <si>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</si>
  <si>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</si>
  <si>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</si>
  <si>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</si>
  <si>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</si>
  <si>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</si>
  <si>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</si>
  <si>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</si>
  <si>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</si>
  <si>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</si>
  <si>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</si>
  <si>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</si>
  <si>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</si>
  <si>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</si>
  <si>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</si>
  <si>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</si>
  <si>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</si>
  <si>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</si>
  <si>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</si>
  <si>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</si>
  <si>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</si>
  <si>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</si>
  <si>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</si>
  <si>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</si>
  <si>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</si>
  <si>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</si>
  <si>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</si>
  <si>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</si>
  <si>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</si>
  <si>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</si>
  <si>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</si>
  <si>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</si>
  <si>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</si>
  <si>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</si>
  <si>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</si>
  <si>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</si>
  <si>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</si>
  <si>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</si>
  <si>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</si>
  <si>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</si>
  <si>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</si>
  <si>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</si>
  <si>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</si>
  <si>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</si>
  <si>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</si>
  <si>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</si>
  <si>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</si>
  <si>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</si>
  <si>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</si>
  <si>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</si>
  <si>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</si>
  <si>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</si>
  <si>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</si>
  <si>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</si>
  <si>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</si>
  <si>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</si>
  <si>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</si>
  <si>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</si>
  <si>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</si>
  <si>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</si>
  <si>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</si>
  <si>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</si>
  <si>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</si>
  <si>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</si>
  <si>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</si>
  <si>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</si>
  <si>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</si>
  <si>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</si>
  <si>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</si>
  <si>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</si>
  <si>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</si>
  <si>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</si>
  <si>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</si>
  <si>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</si>
  <si>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</si>
  <si>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</si>
  <si>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</si>
  <si>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</si>
  <si>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</si>
  <si>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</si>
  <si>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</si>
  <si>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</si>
  <si>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</si>
  <si>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</si>
  <si>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</si>
  <si>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</si>
  <si>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</si>
  <si>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</si>
  <si>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</si>
  <si>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</si>
  <si>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</si>
  <si>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</si>
  <si>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</si>
  <si>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</si>
  <si>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</si>
  <si>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</si>
  <si>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</si>
  <si>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</si>
  <si>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</si>
  <si>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</si>
  <si>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</si>
  <si>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</si>
  <si>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</si>
  <si>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</si>
  <si>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</si>
  <si>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</si>
  <si>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</si>
  <si>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</si>
  <si>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</si>
  <si>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</si>
  <si>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</si>
  <si>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</si>
  <si>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</si>
  <si>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</si>
  <si>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</si>
  <si>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</si>
  <si>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</si>
  <si>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</si>
  <si>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</si>
  <si>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</si>
  <si>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</si>
  <si>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</si>
  <si>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</si>
  <si>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</si>
  <si>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</si>
  <si>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</si>
  <si>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</si>
  <si>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</si>
  <si>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</si>
  <si>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</si>
  <si>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</si>
  <si>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</si>
  <si>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</si>
  <si>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</si>
  <si>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</si>
  <si>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</si>
  <si>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</si>
  <si>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</si>
  <si>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</si>
  <si>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</si>
  <si>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</si>
  <si>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</si>
  <si>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</si>
  <si>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</si>
  <si>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</si>
  <si>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</si>
  <si>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</si>
  <si>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</si>
  <si>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</si>
  <si>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</si>
  <si>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</si>
  <si>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</si>
  <si>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</si>
  <si>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</si>
  <si>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</si>
  <si>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</si>
  <si>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</si>
  <si>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</si>
  <si>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</si>
  <si>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</si>
  <si>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</si>
  <si>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</si>
  <si>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</si>
  <si>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</si>
  <si>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</si>
  <si>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</si>
  <si>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</si>
  <si>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</si>
  <si>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</si>
  <si>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</si>
  <si>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</si>
  <si>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</si>
  <si>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</si>
  <si>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</si>
  <si>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</si>
  <si>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</si>
  <si>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</si>
  <si>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</si>
  <si>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</si>
  <si>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</si>
  <si>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</si>
  <si>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</si>
  <si>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</si>
  <si>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</si>
  <si>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</si>
  <si>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</si>
  <si>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</si>
  <si>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</si>
  <si>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</si>
  <si>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</si>
  <si>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</si>
  <si>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</si>
  <si>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</si>
  <si>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</si>
  <si>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</si>
  <si>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</si>
  <si>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</si>
  <si>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</si>
  <si>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</si>
  <si>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</si>
  <si>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</si>
  <si>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</si>
  <si>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</si>
  <si>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</si>
  <si>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</si>
  <si>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</si>
  <si>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</si>
  <si>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</si>
  <si>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</si>
  <si>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</si>
  <si>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</si>
  <si>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</si>
  <si>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</si>
  <si>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</si>
  <si>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</si>
  <si>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</si>
  <si>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</si>
  <si>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</si>
  <si>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</si>
  <si>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</si>
  <si>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</si>
  <si>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</si>
  <si>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</si>
  <si>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</si>
  <si>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</si>
  <si>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</si>
  <si>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</si>
  <si>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</si>
  <si>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</si>
  <si>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</si>
  <si>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</si>
  <si>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</si>
  <si>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</si>
  <si>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</si>
  <si>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</si>
  <si>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</si>
  <si>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</si>
  <si>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</si>
  <si>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</si>
  <si>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</si>
  <si>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</si>
  <si>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</si>
  <si>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</si>
  <si>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</si>
  <si>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</si>
  <si>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</si>
  <si>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</si>
  <si>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</si>
  <si>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</si>
  <si>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</si>
  <si>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</si>
  <si>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</si>
  <si>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</si>
  <si>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</si>
  <si>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</si>
  <si>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</si>
  <si>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</si>
  <si>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</si>
  <si>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</si>
  <si>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</si>
  <si>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</si>
  <si>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</si>
  <si>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</si>
  <si>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</si>
  <si>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</si>
  <si>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</si>
  <si>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</si>
  <si>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</si>
  <si>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</si>
  <si>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</si>
  <si>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</si>
  <si>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</si>
  <si>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</si>
  <si>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</si>
  <si>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</si>
  <si>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</si>
  <si>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</si>
  <si>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</si>
  <si>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</si>
  <si>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</si>
  <si>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</si>
  <si>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</si>
  <si>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</si>
  <si>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</si>
  <si>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</si>
  <si>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</si>
  <si>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</si>
  <si>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</si>
  <si>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</si>
  <si>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</si>
  <si>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</si>
  <si>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</si>
  <si>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</si>
  <si>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</si>
  <si>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</si>
  <si>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</si>
  <si>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</si>
  <si>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</si>
  <si>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</si>
  <si>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</si>
  <si>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</si>
  <si>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</si>
  <si>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</si>
  <si>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</si>
  <si>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</si>
  <si>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</si>
  <si>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</si>
  <si>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</si>
  <si>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</si>
  <si>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</si>
  <si>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</si>
  <si>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</si>
  <si>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</si>
  <si>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</si>
  <si>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</si>
  <si>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</si>
  <si>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</si>
  <si>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</si>
  <si>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</si>
  <si>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</si>
  <si>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</si>
  <si>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</si>
  <si>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</si>
  <si>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</si>
  <si>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</si>
  <si>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</si>
  <si>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</si>
  <si>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</si>
  <si>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</si>
  <si>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</si>
  <si>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</si>
  <si>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</si>
  <si>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</si>
  <si>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</si>
  <si>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</si>
  <si>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</si>
  <si>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</si>
  <si>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</si>
  <si>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</si>
  <si>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</si>
  <si>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</si>
  <si>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</si>
  <si>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</si>
  <si>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</si>
  <si>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</si>
  <si>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</si>
  <si>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</si>
  <si>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</si>
  <si>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</si>
  <si>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</si>
  <si>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</si>
  <si>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</si>
  <si>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</si>
  <si>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</si>
  <si>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</si>
  <si>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</si>
  <si>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</si>
  <si>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</si>
  <si>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</si>
  <si>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</si>
  <si>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</si>
  <si>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</si>
  <si>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</si>
  <si>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</si>
  <si>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</si>
  <si>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</si>
  <si>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</si>
  <si>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</si>
  <si>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</si>
  <si>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</si>
  <si>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</si>
  <si>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</si>
  <si>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</si>
  <si>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</si>
  <si>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</si>
  <si>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</si>
  <si>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</si>
  <si>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</si>
  <si>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</si>
  <si>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</si>
  <si>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</si>
  <si>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</si>
  <si>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</si>
  <si>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</si>
  <si>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</si>
  <si>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</si>
  <si>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</si>
  <si>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</si>
  <si>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</si>
  <si>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</si>
  <si>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</si>
  <si>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</si>
  <si>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</si>
  <si>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</si>
  <si>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</si>
  <si>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</si>
  <si>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</si>
  <si>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</si>
  <si>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</si>
  <si>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</si>
  <si>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</si>
  <si>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</si>
  <si>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</si>
  <si>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</si>
  <si>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</si>
  <si>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</si>
  <si>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</si>
  <si>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</si>
  <si>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</si>
  <si>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</si>
  <si>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</si>
  <si>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</si>
  <si>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</si>
  <si>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</si>
  <si>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</si>
  <si>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</si>
  <si>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</si>
  <si>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</si>
  <si>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</si>
  <si>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</si>
  <si>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</si>
  <si>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</si>
  <si>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</si>
  <si>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</si>
  <si>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</si>
  <si>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</si>
  <si>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</si>
  <si>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</si>
  <si>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</si>
  <si>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</si>
  <si>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</si>
  <si>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</si>
  <si>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</si>
  <si>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</si>
  <si>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</si>
  <si>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</si>
  <si>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</si>
  <si>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</si>
  <si>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</si>
  <si>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</si>
  <si>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</si>
  <si>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</si>
  <si>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</si>
  <si>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</si>
  <si>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</si>
  <si>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</si>
  <si>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</si>
  <si>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</si>
  <si>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</si>
  <si>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</si>
  <si>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</si>
  <si>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</si>
  <si>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</si>
  <si>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</si>
  <si>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</si>
  <si>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</si>
  <si>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</si>
  <si>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</si>
  <si>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</si>
  <si>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</si>
  <si>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</si>
  <si>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</si>
  <si>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</si>
  <si>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</si>
  <si>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</si>
  <si>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</si>
  <si>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</si>
  <si>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</si>
  <si>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</si>
  <si>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</si>
  <si>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</si>
  <si>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</si>
  <si>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</si>
  <si>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</si>
  <si>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</si>
  <si>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</si>
  <si>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</si>
  <si>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</si>
  <si>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</si>
  <si>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</si>
  <si>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</si>
  <si>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</si>
  <si>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</si>
  <si>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</si>
  <si>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</si>
  <si>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</si>
  <si>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</si>
  <si>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</si>
  <si>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</si>
  <si>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</si>
  <si>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</si>
  <si>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</si>
  <si>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</si>
  <si>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</si>
  <si>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</si>
  <si>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</si>
  <si>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</si>
  <si>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</si>
  <si>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</si>
  <si>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</si>
  <si>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</si>
  <si>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</si>
  <si>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</si>
  <si>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</si>
  <si>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</si>
  <si>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</si>
  <si>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</si>
  <si>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</si>
  <si>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</si>
  <si>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</si>
  <si>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</si>
  <si>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</si>
  <si>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</si>
  <si>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</si>
  <si>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</si>
  <si>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</si>
  <si>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</si>
  <si>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</si>
  <si>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</si>
  <si>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</si>
  <si>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</si>
  <si>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</si>
  <si>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</si>
  <si>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</si>
  <si>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</si>
  <si>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</si>
  <si>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</si>
  <si>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</si>
  <si>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</si>
  <si>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</si>
  <si>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</si>
  <si>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</si>
  <si>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</si>
  <si>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</si>
  <si>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</si>
  <si>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</si>
  <si>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</si>
  <si>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</si>
  <si>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</si>
  <si>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</si>
  <si>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</si>
  <si>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</si>
  <si>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</si>
  <si>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</si>
  <si>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</si>
  <si>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</si>
  <si>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</si>
  <si>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</si>
  <si>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</si>
  <si>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</si>
  <si>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</si>
  <si>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</si>
  <si>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</si>
  <si>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</si>
  <si>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</si>
  <si>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</si>
  <si>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</si>
  <si>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</si>
  <si>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</si>
  <si>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</si>
  <si>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</si>
  <si>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</si>
  <si>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</si>
  <si>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</si>
  <si>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</si>
  <si>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</si>
  <si>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</si>
  <si>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</si>
  <si>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</si>
  <si>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</si>
  <si>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</si>
  <si>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</si>
  <si>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</si>
  <si>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</si>
  <si>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</si>
  <si>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</si>
  <si>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</si>
  <si>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</si>
  <si>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</si>
  <si>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</si>
  <si>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</si>
  <si>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</si>
  <si>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</si>
  <si>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</si>
  <si>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</si>
  <si>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</si>
  <si>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</si>
  <si>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</si>
  <si>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</si>
  <si>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</si>
  <si>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</si>
  <si>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</si>
  <si>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</si>
  <si>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</si>
  <si>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</si>
  <si>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</si>
  <si>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</si>
  <si>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</si>
  <si>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</si>
  <si>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</si>
  <si>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</si>
  <si>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</si>
  <si>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</si>
  <si>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</si>
  <si>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</si>
  <si>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</si>
  <si>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</si>
  <si>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</si>
  <si>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</si>
  <si>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</si>
  <si>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</si>
  <si>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</si>
  <si>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</si>
  <si>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</si>
  <si>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</si>
  <si>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</si>
  <si>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</si>
  <si>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</si>
  <si>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</si>
  <si>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</si>
  <si>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</si>
  <si>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</si>
  <si>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</si>
  <si>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</si>
  <si>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</si>
  <si>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</si>
  <si>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</si>
  <si>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</si>
  <si>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</si>
  <si>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</si>
  <si>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</si>
  <si>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</si>
  <si>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</si>
  <si>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</si>
  <si>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</si>
  <si>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</si>
  <si>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</si>
  <si>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</si>
  <si>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</si>
  <si>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</si>
  <si>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</si>
  <si>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</si>
  <si>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</si>
  <si>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</si>
  <si>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</si>
  <si>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</si>
  <si>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</si>
  <si>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</si>
  <si>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</si>
  <si>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</si>
  <si>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</si>
  <si>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</si>
  <si>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</si>
  <si>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</si>
  <si>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</si>
  <si>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</si>
  <si>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</si>
  <si>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</si>
  <si>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</si>
  <si>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</si>
  <si>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</si>
  <si>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</si>
  <si>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</si>
  <si>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</si>
  <si>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</si>
  <si>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</si>
  <si>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</si>
  <si>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</si>
  <si>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</si>
  <si>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</si>
  <si>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</si>
  <si>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</si>
  <si>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</si>
  <si>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</si>
  <si>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</si>
  <si>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</si>
  <si>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</si>
  <si>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</si>
  <si>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</si>
  <si>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</si>
  <si>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</si>
  <si>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</si>
  <si>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</si>
  <si>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</si>
  <si>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</si>
  <si>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</si>
  <si>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</si>
  <si>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</si>
  <si>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</si>
  <si>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</si>
  <si>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</si>
  <si>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</si>
  <si>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</si>
  <si>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</si>
  <si>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</si>
  <si>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</si>
  <si>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</si>
  <si>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</si>
  <si>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</si>
  <si>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</si>
  <si>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</si>
  <si>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</si>
  <si>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</si>
  <si>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</si>
  <si>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</si>
  <si>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</si>
  <si>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</si>
  <si>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</si>
  <si>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</si>
  <si>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</si>
  <si>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</si>
  <si>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</si>
  <si>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</si>
  <si>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</si>
  <si>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</si>
  <si>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</si>
  <si>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</si>
  <si>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</si>
  <si>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</si>
  <si>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</si>
  <si>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</si>
  <si>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</si>
  <si>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</si>
  <si>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</si>
  <si>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</si>
  <si>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</si>
  <si>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</si>
  <si>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</si>
  <si>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</si>
  <si>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</si>
  <si>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</si>
  <si>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</si>
  <si>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</si>
  <si>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</si>
  <si>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</si>
  <si>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</si>
  <si>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</si>
  <si>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</si>
  <si>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</si>
  <si>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</si>
  <si>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</si>
  <si>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</si>
  <si>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</si>
  <si>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</si>
  <si>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</si>
  <si>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</si>
  <si>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</si>
  <si>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</si>
  <si>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</si>
  <si>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</si>
  <si>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</si>
  <si>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</si>
  <si>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</si>
  <si>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</si>
  <si>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</si>
  <si>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</si>
  <si>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</si>
  <si>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</si>
  <si>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</si>
  <si>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</si>
  <si>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</si>
  <si>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</si>
  <si>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</si>
  <si>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</si>
  <si>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</si>
  <si>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</si>
  <si>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</si>
  <si>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</si>
  <si>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</si>
  <si>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</si>
  <si>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</si>
  <si>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</si>
  <si>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</si>
  <si>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</si>
  <si>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</si>
  <si>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</si>
  <si>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</si>
  <si>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</si>
  <si>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</si>
  <si>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</si>
  <si>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</si>
  <si>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</si>
  <si>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</si>
  <si>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</si>
  <si>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</si>
  <si>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</si>
  <si>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</si>
  <si>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</si>
  <si>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</si>
  <si>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</si>
  <si>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</si>
  <si>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</si>
  <si>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</si>
  <si>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</si>
  <si>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</si>
  <si>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</si>
  <si>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</si>
  <si>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</si>
  <si>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</si>
  <si>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</si>
  <si>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</si>
  <si>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</si>
  <si>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</si>
  <si>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</si>
  <si>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</si>
  <si>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</si>
  <si>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</si>
  <si>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</si>
  <si>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</si>
  <si>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</si>
  <si>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</si>
  <si>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</si>
  <si>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</si>
  <si>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</si>
  <si>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</si>
  <si>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</si>
  <si>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</si>
  <si>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</si>
  <si>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</si>
  <si>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</si>
  <si>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</si>
  <si>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</si>
  <si>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</si>
  <si>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</si>
  <si>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</si>
  <si>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</si>
  <si>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</si>
  <si>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</si>
  <si>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</si>
  <si>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</si>
  <si>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</si>
  <si>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</si>
  <si>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</si>
  <si>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</si>
  <si>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</si>
  <si>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</si>
  <si>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</si>
  <si>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</si>
  <si>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</si>
  <si>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</si>
  <si>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</si>
  <si>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</si>
  <si>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</si>
  <si>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</si>
  <si>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</si>
  <si>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</si>
  <si>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</si>
  <si>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</si>
  <si>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</si>
  <si>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</si>
  <si>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</si>
  <si>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</si>
  <si>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</si>
  <si>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</si>
  <si>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</si>
  <si>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</si>
  <si>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</si>
  <si>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</si>
  <si>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</si>
  <si>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</si>
  <si>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</si>
  <si>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</si>
  <si>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</si>
  <si>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</si>
  <si>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</si>
  <si>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</si>
  <si>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</si>
  <si>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</si>
  <si>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</si>
  <si>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</si>
  <si>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</si>
  <si>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</si>
  <si>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</si>
  <si>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</si>
  <si>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</si>
  <si>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</si>
  <si>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</si>
  <si>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</si>
  <si>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</si>
  <si>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</si>
  <si>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</si>
  <si>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</si>
  <si>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</si>
  <si>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</si>
  <si>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</si>
  <si>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</si>
  <si>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</si>
  <si>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</si>
  <si>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</si>
  <si>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</si>
  <si>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</si>
  <si>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</si>
  <si>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</si>
  <si>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</si>
  <si>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</si>
  <si>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</si>
  <si>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</si>
  <si>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</si>
  <si>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</si>
  <si>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</si>
  <si>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</si>
  <si>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</si>
  <si>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</si>
  <si>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</si>
  <si>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</si>
  <si>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</si>
  <si>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</si>
  <si>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</si>
  <si>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</si>
  <si>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</si>
  <si>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</si>
  <si>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</si>
  <si>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</si>
  <si>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</si>
  <si>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</si>
  <si>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</si>
  <si>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</si>
  <si>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</si>
  <si>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</si>
  <si>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</si>
  <si>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</si>
  <si>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</si>
  <si>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</si>
  <si>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</si>
  <si>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</si>
  <si>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</si>
  <si>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</si>
  <si>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</si>
  <si>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</si>
  <si>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</si>
  <si>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</si>
  <si>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</si>
  <si>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</si>
  <si>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</si>
  <si>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</si>
  <si>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</si>
  <si>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</si>
  <si>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</si>
  <si>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</si>
  <si>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</si>
  <si>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</si>
  <si>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</si>
  <si>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</si>
  <si>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</si>
  <si>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</si>
  <si>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</si>
  <si>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</si>
  <si>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</si>
  <si>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</si>
  <si>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</si>
  <si>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</si>
  <si>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</si>
  <si>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</si>
  <si>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</si>
  <si>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</si>
  <si>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</si>
  <si>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</si>
  <si>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</si>
  <si>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</si>
  <si>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</si>
  <si>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</si>
  <si>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</si>
  <si>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</si>
  <si>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</si>
  <si>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</si>
  <si>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</si>
  <si>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</si>
  <si>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</si>
  <si>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</si>
  <si>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</si>
  <si>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</si>
  <si>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</si>
  <si>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</si>
  <si>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</si>
  <si>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</si>
  <si>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</si>
  <si>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</si>
  <si>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</si>
  <si>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</si>
  <si>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</si>
  <si>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</si>
  <si>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</si>
  <si>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</si>
  <si>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</si>
  <si>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</si>
  <si>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</si>
  <si>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</si>
  <si>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</si>
  <si>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</si>
  <si>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</si>
  <si>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</si>
  <si>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</si>
  <si>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</si>
  <si>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</si>
  <si>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</si>
  <si>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</si>
  <si>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</si>
  <si>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</si>
  <si>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</si>
  <si>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</si>
  <si>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</si>
  <si>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</si>
  <si>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</si>
  <si>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</si>
  <si>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</si>
  <si>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</si>
  <si>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</si>
  <si>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</si>
  <si>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</si>
  <si>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</si>
  <si>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</si>
  <si>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</si>
  <si>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</si>
  <si>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</si>
  <si>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</si>
  <si>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</si>
  <si>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</si>
  <si>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</si>
  <si>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</si>
  <si>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</si>
  <si>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</si>
  <si>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</si>
  <si>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</si>
  <si>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</si>
  <si>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</si>
  <si>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</si>
  <si>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</si>
  <si>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</si>
  <si>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</si>
  <si>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</si>
  <si>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</si>
  <si>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</si>
  <si>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</si>
  <si>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</si>
  <si>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</si>
  <si>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</si>
  <si>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</si>
  <si>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</si>
  <si>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</si>
  <si>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</si>
  <si>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</si>
  <si>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</si>
  <si>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</si>
  <si>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</si>
  <si>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</si>
  <si>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</si>
  <si>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</si>
  <si>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</si>
  <si>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</si>
  <si>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</si>
  <si>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</si>
  <si>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</si>
  <si>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</si>
  <si>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</si>
  <si>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</si>
  <si>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</si>
  <si>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</si>
  <si>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</si>
  <si>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</si>
  <si>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</si>
  <si>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</si>
  <si>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</si>
  <si>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</si>
  <si>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</si>
  <si>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</si>
  <si>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</si>
  <si>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</si>
  <si>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</si>
  <si>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</si>
  <si>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</si>
  <si>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</si>
  <si>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</si>
  <si>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</si>
  <si>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</si>
  <si>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</si>
  <si>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</si>
  <si>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</si>
  <si>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</si>
  <si>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</si>
  <si>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</si>
  <si>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</si>
  <si>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</si>
  <si>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</si>
  <si>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</si>
  <si>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</si>
  <si>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</si>
  <si>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</si>
  <si>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</si>
  <si>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</si>
  <si>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</si>
  <si>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</si>
  <si>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</si>
  <si>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</si>
  <si>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</si>
  <si>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</si>
  <si>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</si>
  <si>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</si>
  <si>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</si>
  <si>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</si>
  <si>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</si>
  <si>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</si>
  <si>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</si>
  <si>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</si>
  <si>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</si>
  <si>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</si>
  <si>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</si>
  <si>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</si>
  <si>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</si>
  <si>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</si>
  <si>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</si>
  <si>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</si>
  <si>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</si>
  <si>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</si>
  <si>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</si>
  <si>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</si>
  <si>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</si>
  <si>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</si>
  <si>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</si>
  <si>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</si>
  <si>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</si>
  <si>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</si>
  <si>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</si>
  <si>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</si>
  <si>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</si>
  <si>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</si>
  <si>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</si>
  <si>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</si>
  <si>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</si>
  <si>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</si>
  <si>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</si>
  <si>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</si>
  <si>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</si>
  <si>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</si>
  <si>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</si>
  <si>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</si>
  <si>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</si>
  <si>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</si>
  <si>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</si>
  <si>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</si>
  <si>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</si>
  <si>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</si>
  <si>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</si>
  <si>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</si>
  <si>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</si>
  <si>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</si>
  <si>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</si>
  <si>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</si>
  <si>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</si>
  <si>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</si>
  <si>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</si>
  <si>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</si>
  <si>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</si>
  <si>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</si>
  <si>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</si>
  <si>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</si>
  <si>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</si>
  <si>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</si>
  <si>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</si>
  <si>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</si>
  <si>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</si>
  <si>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</si>
  <si>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</si>
  <si>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</si>
  <si>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</si>
  <si>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</si>
  <si>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</si>
  <si>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</si>
  <si>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</si>
  <si>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</si>
  <si>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</si>
  <si>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</si>
  <si>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</si>
  <si>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</si>
  <si>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</si>
  <si>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</si>
  <si>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</si>
  <si>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</si>
  <si>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</si>
  <si>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</si>
  <si>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</si>
  <si>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</si>
  <si>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</si>
  <si>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</si>
  <si>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</si>
  <si>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</si>
  <si>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</si>
  <si>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</si>
  <si>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</si>
  <si>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</si>
  <si>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</si>
  <si>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</si>
  <si>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</si>
  <si>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</si>
  <si>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</si>
  <si>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</si>
  <si>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</si>
  <si>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</si>
  <si>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</si>
  <si>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</si>
  <si>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</si>
  <si>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</si>
  <si>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</si>
  <si>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</si>
  <si>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</si>
  <si>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</si>
  <si>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</si>
  <si>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</si>
  <si>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</si>
  <si>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</si>
  <si>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</si>
  <si>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</si>
  <si>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</si>
  <si>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</si>
  <si>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</si>
  <si>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</si>
  <si>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</si>
  <si>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</si>
  <si>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</si>
  <si>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</si>
  <si>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</si>
  <si>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</si>
  <si>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</si>
  <si>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</si>
  <si>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</si>
  <si>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</si>
  <si>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</si>
  <si>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</si>
  <si>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</si>
  <si>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</si>
  <si>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</si>
  <si>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</si>
  <si>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</si>
  <si>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</si>
  <si>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</si>
  <si>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</si>
  <si>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</si>
  <si>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</si>
  <si>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</si>
  <si>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</si>
  <si>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</si>
  <si>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</si>
  <si>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</si>
  <si>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</si>
  <si>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</si>
  <si>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</si>
  <si>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</si>
  <si>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</si>
  <si>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</si>
  <si>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</si>
  <si>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</si>
  <si>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</si>
  <si>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</si>
  <si>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</si>
  <si>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</si>
  <si>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</si>
  <si>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</si>
  <si>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</si>
  <si>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</si>
  <si>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</si>
  <si>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</si>
  <si>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</si>
  <si>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</si>
  <si>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</si>
  <si>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</si>
  <si>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</si>
  <si>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</si>
  <si>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</si>
  <si>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</si>
  <si>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</si>
  <si>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</si>
  <si>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</si>
  <si>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</si>
  <si>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</si>
  <si>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</si>
  <si>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</si>
  <si>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</si>
  <si>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</si>
  <si>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</si>
  <si>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</si>
  <si>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</si>
  <si>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</si>
  <si>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</si>
  <si>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</si>
  <si>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</si>
  <si>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</si>
  <si>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</si>
  <si>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</si>
  <si>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</si>
  <si>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</si>
  <si>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</si>
  <si>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</si>
  <si>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</si>
  <si>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</si>
  <si>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</si>
  <si>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</si>
  <si>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</si>
  <si>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</si>
  <si>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</si>
  <si>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</si>
  <si>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</si>
  <si>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</si>
  <si>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</si>
  <si>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</si>
  <si>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</si>
  <si>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</si>
  <si>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</si>
  <si>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</si>
  <si>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</si>
  <si>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</si>
  <si>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</si>
  <si>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</si>
  <si>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</si>
  <si>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</si>
  <si>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</si>
  <si>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</si>
  <si>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</si>
  <si>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</si>
  <si>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</si>
  <si>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</si>
  <si>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</si>
  <si>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</si>
  <si>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</si>
  <si>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</si>
  <si>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</si>
  <si>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</si>
  <si>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</si>
  <si>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</si>
  <si>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</si>
  <si>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</si>
  <si>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</si>
  <si>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</si>
  <si>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</si>
  <si>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</si>
  <si>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</si>
  <si>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</si>
  <si>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</si>
  <si>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</si>
  <si>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</si>
  <si>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</si>
  <si>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</si>
  <si>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</si>
  <si>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</si>
  <si>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</si>
  <si>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</si>
  <si>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</si>
  <si>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</si>
  <si>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</si>
  <si>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</si>
  <si>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</si>
  <si>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</si>
  <si>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</si>
  <si>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</si>
  <si>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</si>
  <si>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</si>
  <si>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</si>
  <si>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</si>
  <si>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</si>
  <si>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</si>
  <si>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</si>
  <si>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</si>
  <si>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</si>
  <si>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</si>
  <si>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</si>
  <si>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</si>
  <si>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</si>
  <si>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</si>
  <si>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</si>
  <si>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</si>
  <si>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</si>
  <si>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</si>
  <si>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</si>
  <si>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</si>
  <si>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</si>
  <si>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</si>
  <si>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</si>
  <si>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</si>
  <si>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</si>
  <si>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</si>
  <si>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</si>
  <si>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</si>
  <si>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</si>
  <si>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</si>
  <si>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</si>
  <si>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</si>
  <si>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</si>
  <si>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</si>
  <si>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</si>
  <si>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</si>
  <si>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</si>
  <si>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</si>
  <si>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</si>
  <si>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</si>
  <si>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</si>
  <si>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</si>
  <si>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</si>
  <si>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</si>
  <si>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</si>
  <si>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</si>
  <si>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</si>
  <si>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</si>
  <si>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</si>
  <si>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</si>
  <si>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</si>
  <si>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</si>
  <si>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</si>
  <si>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</si>
  <si>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</si>
  <si>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</si>
  <si>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</si>
  <si>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</si>
  <si>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</si>
  <si>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</si>
  <si>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</si>
  <si>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</si>
  <si>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</si>
  <si>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</si>
  <si>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</si>
  <si>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</si>
  <si>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</si>
  <si>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</si>
  <si>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</si>
  <si>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</si>
  <si>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</si>
  <si>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</si>
  <si>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</si>
  <si>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</si>
  <si>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</si>
  <si>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</si>
  <si>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</si>
  <si>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</si>
  <si>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</si>
  <si>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</si>
  <si>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</si>
  <si>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</si>
  <si>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</si>
  <si>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</si>
  <si>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</si>
  <si>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</si>
  <si>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</si>
  <si>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</si>
  <si>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</si>
  <si>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</si>
  <si>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</si>
  <si>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</si>
  <si>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</si>
  <si>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</si>
  <si>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</si>
  <si>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</si>
  <si>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</si>
  <si>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</si>
  <si>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</si>
  <si>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</si>
  <si>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</si>
  <si>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</si>
  <si>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</si>
  <si>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</si>
  <si>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</si>
  <si>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</si>
  <si>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</si>
  <si>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</si>
  <si>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</si>
  <si>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</si>
  <si>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</si>
  <si>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</si>
  <si>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</si>
  <si>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</si>
  <si>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</si>
  <si>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</si>
  <si>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</si>
  <si>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</si>
  <si>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</si>
  <si>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</si>
  <si>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</si>
  <si>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</si>
  <si>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</si>
  <si>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</si>
  <si>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</si>
  <si>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</si>
  <si>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</si>
  <si>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</si>
  <si>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</si>
  <si>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</si>
  <si>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</si>
  <si>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</si>
  <si>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</si>
  <si>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</si>
  <si>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</si>
  <si>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</si>
  <si>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</si>
  <si>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</si>
  <si>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</si>
  <si>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</si>
  <si>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</si>
  <si>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</si>
  <si>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</si>
  <si>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</si>
  <si>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</si>
  <si>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</si>
  <si>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</si>
  <si>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</si>
  <si>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</si>
  <si>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</si>
  <si>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</si>
  <si>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</si>
  <si>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</si>
  <si>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</si>
  <si>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</si>
  <si>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</si>
  <si>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</si>
  <si>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</si>
  <si>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</si>
  <si>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</si>
  <si>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regular</t>
  </si>
  <si>
    <t>Sum of Sales</t>
  </si>
  <si>
    <t>Average Sales</t>
  </si>
  <si>
    <t>Sr no</t>
  </si>
  <si>
    <t>Count of Sr no</t>
  </si>
  <si>
    <t>Average Rating</t>
  </si>
  <si>
    <t>total sales</t>
  </si>
  <si>
    <t>avg sales</t>
  </si>
  <si>
    <t>no of items</t>
  </si>
  <si>
    <t>avg rating</t>
  </si>
  <si>
    <t>kpi requirement</t>
  </si>
  <si>
    <t>Row Labels</t>
  </si>
  <si>
    <t>Grand Total</t>
  </si>
  <si>
    <t>TOTAL FAT CONTENT</t>
  </si>
  <si>
    <t>Column Labels</t>
  </si>
  <si>
    <t>Details for Sum of Sales - Item Type: Dairy</t>
  </si>
  <si>
    <t>Details for Sum of Sales - Item Type: Canned</t>
  </si>
  <si>
    <t>TOTAL SALES BY OUTLET ESTABLISHMENT</t>
  </si>
  <si>
    <t>Total sales by outlet size</t>
  </si>
  <si>
    <t>total sales on different location</t>
  </si>
  <si>
    <t>Average of Sales</t>
  </si>
  <si>
    <t>Count of Item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</si>
</sst>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0,,&quot;M&quot;"/>
    <numFmt numFmtId="165" formatCode="&quot;$&quot;0"/>
    <numFmt numFmtId="166" formatCode="0.0"/>
    <numFmt numFmtId="167" formatCode="&quot;$&quot;\,0.00,&quot;k&quot;"/>
    <numFmt numFmtId="168" formatCode="&quot;$&quot;0.00,&quot;k&quot;"/>
    <numFmt numFmtId="169" formatCode="&quot;$&quot;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Black"/>
      <family val="2"/>
    </font>
    <font>
      <sz val="16"/>
      <color theme="1"/>
      <name val="Calibri"/>
      <family val="2"/>
      <scheme val="minor"/>
    </font>
    <font>
      <sz val="2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62">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4" xfId="0" applyNumberFormat="1" applyBorder="1"/>
    <xf numFmtId="165" fontId="0" fillId="0" borderId="0" xfId="0" applyNumberFormat="1"/>
    <xf numFmtId="166" fontId="0" fillId="0" borderId="15" xfId="0" applyNumberFormat="1" applyBorder="1"/>
    <xf numFmtId="0" fontId="0" fillId="0" borderId="16" xfId="0" applyBorder="1"/>
    <xf numFmtId="0" fontId="0" fillId="0" borderId="17" xfId="0" applyBorder="1"/>
    <xf numFmtId="0" fontId="0" fillId="0" borderId="18" xfId="0" applyBorder="1"/>
    <xf numFmtId="0" fontId="19" fillId="0" borderId="17" xfId="0" applyFont="1" applyBorder="1"/>
    <xf numFmtId="0" fontId="0" fillId="0" borderId="19" xfId="0" applyBorder="1"/>
    <xf numFmtId="0" fontId="0" fillId="0" borderId="20" xfId="0" applyBorder="1"/>
    <xf numFmtId="0" fontId="0" fillId="0" borderId="21" xfId="0" applyBorder="1"/>
    <xf numFmtId="0" fontId="20" fillId="0" borderId="0" xfId="0" applyFont="1"/>
    <xf numFmtId="0" fontId="0" fillId="0" borderId="23" xfId="0"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22" xfId="0" applyBorder="1"/>
    <xf numFmtId="0" fontId="0" fillId="0" borderId="24" xfId="0" applyBorder="1"/>
    <xf numFmtId="0" fontId="0" fillId="0" borderId="10" xfId="0" applyBorder="1"/>
    <xf numFmtId="0" fontId="0" fillId="0" borderId="10" xfId="0" pivotButton="1" applyBorder="1"/>
    <xf numFmtId="0" fontId="0" fillId="0" borderId="10" xfId="0" applyBorder="1" applyAlignment="1">
      <alignment horizontal="left"/>
    </xf>
    <xf numFmtId="167" fontId="0" fillId="0" borderId="11" xfId="0" applyNumberFormat="1" applyBorder="1"/>
    <xf numFmtId="0" fontId="16" fillId="0" borderId="0" xfId="0" applyFont="1"/>
    <xf numFmtId="167" fontId="0" fillId="0" borderId="14" xfId="0" applyNumberFormat="1" applyBorder="1"/>
    <xf numFmtId="167" fontId="0" fillId="0" borderId="13" xfId="0" applyNumberFormat="1" applyBorder="1"/>
    <xf numFmtId="167" fontId="0" fillId="0" borderId="15" xfId="0" applyNumberFormat="1" applyBorder="1"/>
    <xf numFmtId="167" fontId="0" fillId="0" borderId="16" xfId="0" applyNumberFormat="1" applyBorder="1"/>
    <xf numFmtId="167" fontId="0" fillId="0" borderId="18" xfId="0" applyNumberFormat="1" applyBorder="1"/>
    <xf numFmtId="168" fontId="0" fillId="0" borderId="24" xfId="0" applyNumberFormat="1" applyBorder="1"/>
    <xf numFmtId="167" fontId="0" fillId="0" borderId="23" xfId="0" applyNumberFormat="1" applyBorder="1"/>
    <xf numFmtId="168" fontId="0" fillId="0" borderId="22" xfId="0" applyNumberFormat="1" applyBorder="1"/>
    <xf numFmtId="0" fontId="0" fillId="0" borderId="22" xfId="0" applyBorder="1" applyAlignment="1">
      <alignment horizontal="left"/>
    </xf>
    <xf numFmtId="0" fontId="18" fillId="33" borderId="19" xfId="0" applyFont="1" applyFill="1" applyBorder="1" applyAlignment="1">
      <alignment horizontal="center"/>
    </xf>
    <xf numFmtId="0" fontId="18" fillId="33" borderId="20" xfId="0" applyFont="1" applyFill="1" applyBorder="1" applyAlignment="1">
      <alignment horizontal="center"/>
    </xf>
    <xf numFmtId="0" fontId="18" fillId="33" borderId="21" xfId="0" applyFont="1" applyFill="1" applyBorder="1" applyAlignment="1">
      <alignment horizontal="center"/>
    </xf>
    <xf numFmtId="0" fontId="0" fillId="33" borderId="19" xfId="0" applyFill="1" applyBorder="1" applyAlignment="1">
      <alignment horizontal="center"/>
    </xf>
    <xf numFmtId="0" fontId="0" fillId="33" borderId="21" xfId="0" applyFill="1" applyBorder="1" applyAlignment="1">
      <alignment horizontal="center"/>
    </xf>
    <xf numFmtId="0" fontId="0" fillId="0" borderId="0" xfId="0" applyAlignment="1">
      <alignment horizontal="center"/>
    </xf>
    <xf numFmtId="9" fontId="0" fillId="0" borderId="22" xfId="0" applyNumberFormat="1" applyBorder="1"/>
    <xf numFmtId="9" fontId="0" fillId="0" borderId="24" xfId="0" applyNumberFormat="1" applyBorder="1"/>
    <xf numFmtId="9" fontId="0" fillId="0" borderId="23" xfId="0" applyNumberFormat="1" applyBorder="1"/>
    <xf numFmtId="169" fontId="0" fillId="0" borderId="22" xfId="0" applyNumberFormat="1" applyBorder="1"/>
    <xf numFmtId="169" fontId="0" fillId="0" borderId="24" xfId="0" applyNumberFormat="1" applyBorder="1"/>
    <xf numFmtId="169" fontId="0" fillId="0" borderId="23" xfId="0" applyNumberFormat="1" applyBorder="1"/>
    <xf numFmtId="9" fontId="0" fillId="0" borderId="0" xfId="42" applyFont="1"/>
    <xf numFmtId="169" fontId="0" fillId="0" borderId="22" xfId="0" applyNumberFormat="1" applyBorder="1" applyProtection="1">
      <protection locked="0"/>
    </xf>
    <xf numFmtId="169" fontId="0" fillId="0" borderId="24" xfId="0" applyNumberFormat="1" applyBorder="1" applyProtection="1">
      <protection locked="0"/>
    </xf>
    <xf numFmtId="169" fontId="0" fillId="0" borderId="23" xfId="0" applyNumberFormat="1" applyBorder="1" applyProtection="1">
      <protection locked="0"/>
    </xf>
    <xf numFmtId="168" fontId="0" fillId="0" borderId="11" xfId="0" pivotButton="1" applyNumberFormat="1" applyBorder="1"/>
    <xf numFmtId="168" fontId="0" fillId="0" borderId="10" xfId="0" applyNumberFormat="1" applyBorder="1"/>
    <xf numFmtId="168" fontId="0" fillId="0" borderId="14" xfId="0" applyNumberFormat="1" applyBorder="1" applyAlignment="1">
      <alignment horizontal="left"/>
    </xf>
    <xf numFmtId="168" fontId="0" fillId="0" borderId="22" xfId="0" applyNumberFormat="1" applyBorder="1" applyProtection="1">
      <protection locked="0"/>
    </xf>
    <xf numFmtId="168" fontId="0" fillId="0" borderId="24" xfId="0" applyNumberFormat="1" applyBorder="1" applyProtection="1">
      <protection locked="0"/>
    </xf>
    <xf numFmtId="168" fontId="0" fillId="0" borderId="16" xfId="0" applyNumberFormat="1" applyBorder="1" applyAlignment="1">
      <alignment horizontal="left"/>
    </xf>
    <xf numFmtId="168" fontId="0" fillId="0" borderId="23" xfId="0" applyNumberFormat="1" applyBorder="1" applyProtection="1">
      <protection locked="0"/>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22">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protection locked="0"/>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protection locked="0"/>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9" formatCode="&quot;$&quot;0.0,&quot;k&quot;"/>
    </dxf>
    <dxf>
      <protection locked="0"/>
    </dxf>
    <dxf>
      <numFmt numFmtId="13" formatCode="0%"/>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3" formatCode="0%"/>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FFD200"/>
      <color rgb="FF00B050"/>
      <color rgb="FFD0AC2C"/>
      <color rgb="FFD09E00"/>
      <color rgb="FFFAF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Sheet2!$B$19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DA-48E5-A649-08FC26C9F1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DA-48E5-A649-08FC26C9F1A3}"/>
              </c:ext>
            </c:extLst>
          </c:dPt>
          <c:cat>
            <c:strRef>
              <c:f>Sheet2!$A$20:$A$22</c:f>
              <c:strCache>
                <c:ptCount val="2"/>
                <c:pt idx="0">
                  <c:v>Low Fat</c:v>
                </c:pt>
                <c:pt idx="1">
                  <c:v>Regular</c:v>
                </c:pt>
              </c:strCache>
            </c:strRef>
          </c:cat>
          <c:val>
            <c:numRef>
              <c:f>Sheet2!$B$20:$B$22</c:f>
              <c:numCache>
                <c:formatCode>General</c:formatCode>
                <c:ptCount val="2"/>
                <c:pt idx="0">
                  <c:v>776319.68840000057</c:v>
                </c:pt>
                <c:pt idx="1">
                  <c:v>425361.8043999995</c:v>
                </c:pt>
              </c:numCache>
            </c:numRef>
          </c:val>
          <c:extLst>
            <c:ext xmlns:c16="http://schemas.microsoft.com/office/drawing/2014/chart" uri="{C3380CC4-5D6E-409C-BE32-E72D297353CC}">
              <c16:uniqueId val="{00000000-289F-4284-B535-6EDB198BF44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Excel.xlsx]Sheet2!PivotTable9</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Sheet2!$K$19:$K$20</c:f>
              <c:strCache>
                <c:ptCount val="1"/>
                <c:pt idx="0">
                  <c:v>Low Fat</c:v>
                </c:pt>
              </c:strCache>
            </c:strRef>
          </c:tx>
          <c:spPr>
            <a:solidFill>
              <a:schemeClr val="accent1"/>
            </a:solidFill>
            <a:ln>
              <a:noFill/>
            </a:ln>
            <a:effectLst/>
          </c:spPr>
          <c:invertIfNegative val="0"/>
          <c:cat>
            <c:strRef>
              <c:f>Sheet2!$J$21:$J$24</c:f>
              <c:strCache>
                <c:ptCount val="3"/>
                <c:pt idx="0">
                  <c:v>Tier 1</c:v>
                </c:pt>
                <c:pt idx="1">
                  <c:v>Tier 2</c:v>
                </c:pt>
                <c:pt idx="2">
                  <c:v>Tier 3</c:v>
                </c:pt>
              </c:strCache>
            </c:strRef>
          </c:cat>
          <c:val>
            <c:numRef>
              <c:f>Sheet2!$K$21:$K$24</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E9D0-4506-9EB7-3BB8CA252823}"/>
            </c:ext>
          </c:extLst>
        </c:ser>
        <c:ser>
          <c:idx val="1"/>
          <c:order val="1"/>
          <c:tx>
            <c:strRef>
              <c:f>Sheet2!$L$19:$L$20</c:f>
              <c:strCache>
                <c:ptCount val="1"/>
                <c:pt idx="0">
                  <c:v>Regular</c:v>
                </c:pt>
              </c:strCache>
            </c:strRef>
          </c:tx>
          <c:spPr>
            <a:solidFill>
              <a:schemeClr val="accent2"/>
            </a:solidFill>
            <a:ln>
              <a:noFill/>
            </a:ln>
            <a:effectLst/>
          </c:spPr>
          <c:invertIfNegative val="0"/>
          <c:cat>
            <c:strRef>
              <c:f>Sheet2!$J$21:$J$24</c:f>
              <c:strCache>
                <c:ptCount val="3"/>
                <c:pt idx="0">
                  <c:v>Tier 1</c:v>
                </c:pt>
                <c:pt idx="1">
                  <c:v>Tier 2</c:v>
                </c:pt>
                <c:pt idx="2">
                  <c:v>Tier 3</c:v>
                </c:pt>
              </c:strCache>
            </c:strRef>
          </c:cat>
          <c:val>
            <c:numRef>
              <c:f>Sheet2!$L$21:$L$24</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1-E9D0-4506-9EB7-3BB8CA252823}"/>
            </c:ext>
          </c:extLst>
        </c:ser>
        <c:dLbls>
          <c:showLegendKey val="0"/>
          <c:showVal val="0"/>
          <c:showCatName val="0"/>
          <c:showSerName val="0"/>
          <c:showPercent val="0"/>
          <c:showBubbleSize val="0"/>
        </c:dLbls>
        <c:gapWidth val="182"/>
        <c:axId val="283003888"/>
        <c:axId val="283004368"/>
      </c:barChart>
      <c:catAx>
        <c:axId val="283003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004368"/>
        <c:crosses val="autoZero"/>
        <c:auto val="1"/>
        <c:lblAlgn val="ctr"/>
        <c:lblOffset val="100"/>
        <c:noMultiLvlLbl val="0"/>
      </c:catAx>
      <c:valAx>
        <c:axId val="2830043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0038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Excel.xlsx]Sheet2!PivotTable10</c:name>
    <c:fmtId val="13"/>
  </c:pivotSource>
  <c:chart>
    <c:autoTitleDeleted val="1"/>
    <c:pivotFmts>
      <c:pivotFmt>
        <c:idx val="0"/>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Sheet2!$B$33</c:f>
              <c:strCache>
                <c:ptCount val="1"/>
                <c:pt idx="0">
                  <c:v>Total</c:v>
                </c:pt>
              </c:strCache>
            </c:strRef>
          </c:tx>
          <c:spPr>
            <a:solidFill>
              <a:schemeClr val="accent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Sheet2!$B$34:$B$49</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77F-4AAB-B8DC-1C3EE1DD5997}"/>
            </c:ext>
          </c:extLst>
        </c:ser>
        <c:dLbls>
          <c:dLblPos val="outEnd"/>
          <c:showLegendKey val="0"/>
          <c:showVal val="1"/>
          <c:showCatName val="0"/>
          <c:showSerName val="0"/>
          <c:showPercent val="0"/>
          <c:showBubbleSize val="0"/>
        </c:dLbls>
        <c:gapWidth val="182"/>
        <c:axId val="166822224"/>
        <c:axId val="166817904"/>
      </c:barChart>
      <c:catAx>
        <c:axId val="166822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17904"/>
        <c:crosses val="autoZero"/>
        <c:auto val="1"/>
        <c:lblAlgn val="ctr"/>
        <c:lblOffset val="100"/>
        <c:noMultiLvlLbl val="0"/>
      </c:catAx>
      <c:valAx>
        <c:axId val="166817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Sheet2!$B$59</c:f>
              <c:strCache>
                <c:ptCount val="1"/>
                <c:pt idx="0">
                  <c:v>Total</c:v>
                </c:pt>
              </c:strCache>
            </c:strRef>
          </c:tx>
          <c:spPr>
            <a:solidFill>
              <a:schemeClr val="accent1"/>
            </a:solidFill>
            <a:ln>
              <a:noFill/>
            </a:ln>
            <a:effectLst/>
          </c:spPr>
          <c:cat>
            <c:strRef>
              <c:f>Sheet2!$A$60:$A$68</c:f>
              <c:strCache>
                <c:ptCount val="9"/>
                <c:pt idx="0">
                  <c:v>2011</c:v>
                </c:pt>
                <c:pt idx="1">
                  <c:v>2012</c:v>
                </c:pt>
                <c:pt idx="2">
                  <c:v>2014</c:v>
                </c:pt>
                <c:pt idx="3">
                  <c:v>2015</c:v>
                </c:pt>
                <c:pt idx="4">
                  <c:v>2016</c:v>
                </c:pt>
                <c:pt idx="5">
                  <c:v>2017</c:v>
                </c:pt>
                <c:pt idx="6">
                  <c:v>2018</c:v>
                </c:pt>
                <c:pt idx="7">
                  <c:v>2020</c:v>
                </c:pt>
                <c:pt idx="8">
                  <c:v>2022</c:v>
                </c:pt>
              </c:strCache>
            </c:strRef>
          </c:cat>
          <c:val>
            <c:numRef>
              <c:f>Sheet2!$B$60:$B$68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F7A-4AC3-AA27-F677190D983F}"/>
            </c:ext>
          </c:extLst>
        </c:ser>
        <c:dLbls>
          <c:showLegendKey val="0"/>
          <c:showVal val="0"/>
          <c:showCatName val="0"/>
          <c:showSerName val="0"/>
          <c:showPercent val="0"/>
          <c:showBubbleSize val="0"/>
        </c:dLbls>
        <c:axId val="173300544"/>
        <c:axId val="173323584"/>
      </c:areaChart>
      <c:catAx>
        <c:axId val="17330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3584"/>
        <c:crosses val="autoZero"/>
        <c:auto val="1"/>
        <c:lblAlgn val="ctr"/>
        <c:lblOffset val="100"/>
        <c:noMultiLvlLbl val="0"/>
      </c:catAx>
      <c:valAx>
        <c:axId val="1733235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005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c:name>
    <c:fmtId val="22"/>
  </c:pivotSource>
  <c:chart>
    <c:autoTitleDeleted val="1"/>
    <c:pivotFmts>
      <c:pivotFmt>
        <c:idx val="0"/>
        <c:spPr>
          <a:solidFill>
            <a:srgbClr val="FF6699"/>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Sheet2!$B$81</c:f>
              <c:strCache>
                <c:ptCount val="1"/>
                <c:pt idx="0">
                  <c:v>Total</c:v>
                </c:pt>
              </c:strCache>
            </c:strRef>
          </c:tx>
          <c:spPr>
            <a:solidFill>
              <a:srgbClr val="FF6699"/>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2-C35C-40FF-8BC8-8E3AAB241DD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4-C35C-40FF-8BC8-8E3AAB241DD9}"/>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C35C-40FF-8BC8-8E3AAB241DD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Sheet2!$A$82:$A$84</c:f>
              <c:strCache>
                <c:ptCount val="3"/>
                <c:pt idx="0">
                  <c:v>High</c:v>
                </c:pt>
                <c:pt idx="1">
                  <c:v>Medium</c:v>
                </c:pt>
                <c:pt idx="2">
                  <c:v>Small</c:v>
                </c:pt>
              </c:strCache>
            </c:strRef>
          </c:cat>
          <c:val>
            <c:numRef>
              <c:f>Sheet2!$B$82:$B$84</c:f>
              <c:numCache>
                <c:formatCode>0%</c:formatCode>
                <c:ptCount val="3"/>
                <c:pt idx="0">
                  <c:v>0.20720264686762638</c:v>
                </c:pt>
                <c:pt idx="1">
                  <c:v>0.42265420533070547</c:v>
                </c:pt>
                <c:pt idx="2">
                  <c:v>0.37014314780166835</c:v>
                </c:pt>
              </c:numCache>
            </c:numRef>
          </c:val>
          <c:extLst>
            <c:ext xmlns:c16="http://schemas.microsoft.com/office/drawing/2014/chart" uri="{C3380CC4-5D6E-409C-BE32-E72D297353CC}">
              <c16:uniqueId val="{00000000-C35C-40FF-8BC8-8E3AAB241DD9}"/>
            </c:ext>
          </c:extLst>
        </c:ser>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Excel.xlsx]Sheet2!PivotTable3</c:name>
    <c:fmtId val="27"/>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Sheet2!$B$111</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Sheet2!$A$112:$A$115</c:f>
              <c:strCache>
                <c:ptCount val="4"/>
                <c:pt idx="0">
                  <c:v>Grocery Store</c:v>
                </c:pt>
                <c:pt idx="1">
                  <c:v>Supermarket Type1</c:v>
                </c:pt>
                <c:pt idx="2">
                  <c:v>Supermarket Type2</c:v>
                </c:pt>
                <c:pt idx="3">
                  <c:v>Supermarket Type3</c:v>
                </c:pt>
              </c:strCache>
            </c:strRef>
          </c:cat>
          <c:val>
            <c:numRef>
              <c:f>Sheet2!$B$112:$B$115</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A6A1-45ED-B39C-457AD504361B}"/>
            </c:ext>
          </c:extLst>
        </c:ser>
        <c:dLbls>
          <c:dLblPos val="outEnd"/>
          <c:showLegendKey val="0"/>
          <c:showVal val="1"/>
          <c:showCatName val="0"/>
          <c:showSerName val="0"/>
          <c:showPercent val="0"/>
          <c:showBubbleSize val="0"/>
        </c:dLbls>
        <c:gapWidth val="182"/>
        <c:axId val="940100959"/>
        <c:axId val="940084639"/>
      </c:barChart>
      <c:catAx>
        <c:axId val="940100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084639"/>
        <c:crosses val="autoZero"/>
        <c:auto val="1"/>
        <c:lblAlgn val="ctr"/>
        <c:lblOffset val="100"/>
        <c:noMultiLvlLbl val="0"/>
      </c:catAx>
      <c:valAx>
        <c:axId val="940084639"/>
        <c:scaling>
          <c:orientation val="minMax"/>
        </c:scaling>
        <c:delete val="1"/>
        <c:axPos val="b"/>
        <c:numFmt formatCode="&quot;$&quot;0.0,&quot;k&quot;" sourceLinked="1"/>
        <c:majorTickMark val="out"/>
        <c:minorTickMark val="none"/>
        <c:tickLblPos val="nextTo"/>
        <c:crossAx val="94010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3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Sheet2!$B$123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Sheet2!$A$124:$A$127</c:f>
              <c:strCache>
                <c:ptCount val="4"/>
                <c:pt idx="0">
                  <c:v>Grocery Store</c:v>
                </c:pt>
                <c:pt idx="1">
                  <c:v>Supermarket Type1</c:v>
                </c:pt>
                <c:pt idx="2">
                  <c:v>Supermarket Type2</c:v>
                </c:pt>
                <c:pt idx="3">
                  <c:v>Supermarket Type3</c:v>
                </c:pt>
              </c:strCache>
            </c:strRef>
          </c:cat>
          <c:val>
            <c:numRef>
              <c:f>Sheet2!$B$124:$B$127</c:f>
              <c:numCache>
                <c:formatCode>"$"0.00,"k"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57E2-44E5-B215-CA9178936915}"/>
            </c:ext>
          </c:extLst>
        </c:ser>
        <c:dLbls>
          <c:dLblPos val="outEnd"/>
          <c:showLegendKey val="0"/>
          <c:showVal val="1"/>
          <c:showCatName val="0"/>
          <c:showSerName val="0"/>
          <c:showPercent val="0"/>
          <c:showBubbleSize val="0"/>
        </c:dLbls>
        <c:gapWidth val="182"/>
        <c:axId val="819902607"/>
        <c:axId val="819903087"/>
      </c:barChart>
      <c:catAx>
        <c:axId val="819902607"/>
        <c:scaling>
          <c:orientation val="minMax"/>
        </c:scaling>
        <c:delete val="1"/>
        <c:axPos val="l"/>
        <c:numFmt formatCode="General" sourceLinked="1"/>
        <c:majorTickMark val="out"/>
        <c:minorTickMark val="none"/>
        <c:tickLblPos val="nextTo"/>
        <c:crossAx val="819903087"/>
        <c:crosses val="autoZero"/>
        <c:auto val="1"/>
        <c:lblAlgn val="ctr"/>
        <c:lblOffset val="100"/>
        <c:noMultiLvlLbl val="0"/>
      </c:catAx>
      <c:valAx>
        <c:axId val="819903087"/>
        <c:scaling>
          <c:orientation val="minMax"/>
        </c:scaling>
        <c:delete val="1"/>
        <c:axPos val="b"/>
        <c:numFmt formatCode="&quot;$&quot;0.00,&quot;k&quot;" sourceLinked="1"/>
        <c:majorTickMark val="out"/>
        <c:minorTickMark val="none"/>
        <c:tickLblPos val="nextTo"/>
        <c:crossAx val="81990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Excel.xlsx]Sheet2!PivotTable5</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Sheet2!$A$132:$A$135</c:f>
              <c:strCache>
                <c:ptCount val="4"/>
                <c:pt idx="0">
                  <c:v>Grocery Store</c:v>
                </c:pt>
                <c:pt idx="1">
                  <c:v>Supermarket Type3</c:v>
                </c:pt>
                <c:pt idx="2">
                  <c:v>Supermarket Type2</c:v>
                </c:pt>
                <c:pt idx="3">
                  <c:v>Supermarket Type1</c:v>
                </c:pt>
              </c:strCache>
            </c:strRef>
          </c:cat>
          <c:val>
            <c:numRef>
              <c:f>Sheet2!$B$132:$B$135</c:f>
              <c:numCache>
                <c:formatCode>"$"0.00,"k"</c:formatCode>
                <c:ptCount val="4"/>
                <c:pt idx="0">
                  <c:v>1083</c:v>
                </c:pt>
                <c:pt idx="1">
                  <c:v>935</c:v>
                </c:pt>
                <c:pt idx="2">
                  <c:v>928</c:v>
                </c:pt>
                <c:pt idx="3">
                  <c:v>5577</c:v>
                </c:pt>
              </c:numCache>
            </c:numRef>
          </c:val>
          <c:extLst>
            <c:ext xmlns:c16="http://schemas.microsoft.com/office/drawing/2014/chart" uri="{C3380CC4-5D6E-409C-BE32-E72D297353CC}">
              <c16:uniqueId val="{00000000-9BC1-4798-B0B8-569F0739EB2C}"/>
            </c:ext>
          </c:extLst>
        </c:ser>
        <c:dLbls>
          <c:dLblPos val="outEnd"/>
          <c:showLegendKey val="0"/>
          <c:showVal val="1"/>
          <c:showCatName val="0"/>
          <c:showSerName val="0"/>
          <c:showPercent val="0"/>
          <c:showBubbleSize val="0"/>
        </c:dLbls>
        <c:gapWidth val="182"/>
        <c:axId val="819911247"/>
        <c:axId val="819912687"/>
      </c:barChart>
      <c:catAx>
        <c:axId val="819911247"/>
        <c:scaling>
          <c:orientation val="minMax"/>
        </c:scaling>
        <c:delete val="1"/>
        <c:axPos val="l"/>
        <c:numFmt formatCode="General" sourceLinked="1"/>
        <c:majorTickMark val="none"/>
        <c:minorTickMark val="none"/>
        <c:tickLblPos val="nextTo"/>
        <c:crossAx val="819912687"/>
        <c:crosses val="autoZero"/>
        <c:auto val="1"/>
        <c:lblAlgn val="ctr"/>
        <c:lblOffset val="100"/>
        <c:noMultiLvlLbl val="0"/>
      </c:catAx>
      <c:valAx>
        <c:axId val="819912687"/>
        <c:scaling>
          <c:orientation val="minMax"/>
        </c:scaling>
        <c:delete val="1"/>
        <c:axPos val="b"/>
        <c:numFmt formatCode="&quot;$&quot;0.00,&quot;k&quot;" sourceLinked="1"/>
        <c:majorTickMark val="none"/>
        <c:minorTickMark val="none"/>
        <c:tickLblPos val="nextTo"/>
        <c:crossAx val="81991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Excel.xlsx]Sheet2!PivotTable8</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D200"/>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7.872336732695126E-2"/>
              <c:y val="0.15553966138893244"/>
            </c:manualLayout>
          </c:layou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6269495914236573"/>
              <c:y val="-0.13687490202226055"/>
            </c:manualLayout>
          </c:layout>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0.1689497797888172"/>
              <c:y val="-5.3623179991798185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00B050"/>
          </a:solidFill>
          <a:ln w="19050">
            <a:solidFill>
              <a:schemeClr val="lt1"/>
            </a:solidFill>
          </a:ln>
          <a:effectLst/>
        </c:spPr>
        <c:dLbl>
          <c:idx val="0"/>
          <c:layout>
            <c:manualLayout>
              <c:x val="0.11263318652587803"/>
              <c:y val="8.0434769987697163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247676524237289"/>
          <c:y val="0.12748667502743374"/>
          <c:w val="0.7117840409344981"/>
          <c:h val="0.84379506976015062"/>
        </c:manualLayout>
      </c:layout>
      <c:doughnutChart>
        <c:varyColors val="1"/>
        <c:ser>
          <c:idx val="0"/>
          <c:order val="0"/>
          <c:tx>
            <c:strRef>
              <c:f>Sheet2!$B$19</c:f>
              <c:strCache>
                <c:ptCount val="1"/>
                <c:pt idx="0">
                  <c:v>Total</c:v>
                </c:pt>
              </c:strCache>
            </c:strRef>
          </c:tx>
          <c:spPr>
            <a:solidFill>
              <a:srgbClr val="FFD20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C2E4-4503-9756-078B22804493}"/>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C2E4-4503-9756-078B22804493}"/>
              </c:ext>
            </c:extLst>
          </c:dPt>
          <c:dLbls>
            <c:dLbl>
              <c:idx val="0"/>
              <c:layout>
                <c:manualLayout>
                  <c:x val="0.11263318652587803"/>
                  <c:y val="8.043476998769716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2E4-4503-9756-078B22804493}"/>
                </c:ext>
              </c:extLst>
            </c:dLbl>
            <c:dLbl>
              <c:idx val="1"/>
              <c:layout>
                <c:manualLayout>
                  <c:x val="-0.1689497797888172"/>
                  <c:y val="-5.362317999179818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2E4-4503-9756-078B22804493}"/>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Sheet2!$A$20:$A$22</c:f>
              <c:strCache>
                <c:ptCount val="2"/>
                <c:pt idx="0">
                  <c:v>Low Fat</c:v>
                </c:pt>
                <c:pt idx="1">
                  <c:v>Regular</c:v>
                </c:pt>
              </c:strCache>
            </c:strRef>
          </c:cat>
          <c:val>
            <c:numRef>
              <c:f>Sheet2!$B$20:$B$22</c:f>
              <c:numCache>
                <c:formatCode>General</c:formatCode>
                <c:ptCount val="2"/>
                <c:pt idx="0">
                  <c:v>776319.68840000057</c:v>
                </c:pt>
                <c:pt idx="1">
                  <c:v>425361.8043999995</c:v>
                </c:pt>
              </c:numCache>
            </c:numRef>
          </c:val>
          <c:extLst>
            <c:ext xmlns:c16="http://schemas.microsoft.com/office/drawing/2014/chart" uri="{C3380CC4-5D6E-409C-BE32-E72D297353CC}">
              <c16:uniqueId val="{00000004-C2E4-4503-9756-078B22804493}"/>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Excel.xlsx]Sheet2!PivotTable9</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pivotFmt>
    </c:pivotFmts>
    <c:plotArea>
      <c:layout/>
      <c:barChart>
        <c:barDir val="bar"/>
        <c:grouping val="clustered"/>
        <c:varyColors val="0"/>
        <c:ser>
          <c:idx val="0"/>
          <c:order val="0"/>
          <c:tx>
            <c:strRef>
              <c:f>Sheet2!$K$19:$K$20</c:f>
              <c:strCache>
                <c:ptCount val="1"/>
                <c:pt idx="0">
                  <c:v>Low Fat</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Sheet2!$J$21:$J$24</c:f>
              <c:strCache>
                <c:ptCount val="3"/>
                <c:pt idx="0">
                  <c:v>Tier 1</c:v>
                </c:pt>
                <c:pt idx="1">
                  <c:v>Tier 2</c:v>
                </c:pt>
                <c:pt idx="2">
                  <c:v>Tier 3</c:v>
                </c:pt>
              </c:strCache>
            </c:strRef>
          </c:cat>
          <c:val>
            <c:numRef>
              <c:f>Sheet2!$K$21:$K$24</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4360-42E3-970C-5F36A515CC31}"/>
            </c:ext>
          </c:extLst>
        </c:ser>
        <c:ser>
          <c:idx val="1"/>
          <c:order val="1"/>
          <c:tx>
            <c:strRef>
              <c:f>Sheet2!$L$19:$L$20</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Sheet2!$J$21:$J$24</c:f>
              <c:strCache>
                <c:ptCount val="3"/>
                <c:pt idx="0">
                  <c:v>Tier 1</c:v>
                </c:pt>
                <c:pt idx="1">
                  <c:v>Tier 2</c:v>
                </c:pt>
                <c:pt idx="2">
                  <c:v>Tier 3</c:v>
                </c:pt>
              </c:strCache>
            </c:strRef>
          </c:cat>
          <c:val>
            <c:numRef>
              <c:f>Sheet2!$L$21:$L$24</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1-4360-42E3-970C-5F36A515CC31}"/>
            </c:ext>
          </c:extLst>
        </c:ser>
        <c:dLbls>
          <c:dLblPos val="outEnd"/>
          <c:showLegendKey val="0"/>
          <c:showVal val="1"/>
          <c:showCatName val="0"/>
          <c:showSerName val="0"/>
          <c:showPercent val="0"/>
          <c:showBubbleSize val="0"/>
        </c:dLbls>
        <c:gapWidth val="182"/>
        <c:axId val="283003888"/>
        <c:axId val="283004368"/>
      </c:barChart>
      <c:catAx>
        <c:axId val="283003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83004368"/>
        <c:crosses val="autoZero"/>
        <c:auto val="1"/>
        <c:lblAlgn val="ctr"/>
        <c:lblOffset val="100"/>
        <c:noMultiLvlLbl val="0"/>
      </c:catAx>
      <c:valAx>
        <c:axId val="283004368"/>
        <c:scaling>
          <c:orientation val="minMax"/>
        </c:scaling>
        <c:delete val="1"/>
        <c:axPos val="b"/>
        <c:numFmt formatCode="&quot;$&quot;\,0.00,&quot;k&quot;" sourceLinked="1"/>
        <c:majorTickMark val="out"/>
        <c:minorTickMark val="none"/>
        <c:tickLblPos val="nextTo"/>
        <c:crossAx val="28300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Excel.xlsx]Sheet2!PivotTable10</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Sheet2!$B$33</c:f>
              <c:strCache>
                <c:ptCount val="1"/>
                <c:pt idx="0">
                  <c:v>Total</c:v>
                </c:pt>
              </c:strCache>
            </c:strRef>
          </c:tx>
          <c:spPr>
            <a:solidFill>
              <a:srgbClr val="D0AC2C"/>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Sheet2!$B$34:$B$49</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C7F-43B8-A86C-63F1E121DAD1}"/>
            </c:ext>
          </c:extLst>
        </c:ser>
        <c:dLbls>
          <c:dLblPos val="outEnd"/>
          <c:showLegendKey val="0"/>
          <c:showVal val="1"/>
          <c:showCatName val="0"/>
          <c:showSerName val="0"/>
          <c:showPercent val="0"/>
          <c:showBubbleSize val="0"/>
        </c:dLbls>
        <c:gapWidth val="182"/>
        <c:axId val="166822224"/>
        <c:axId val="166817904"/>
      </c:barChart>
      <c:catAx>
        <c:axId val="166822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crossAx val="166817904"/>
        <c:crosses val="autoZero"/>
        <c:auto val="1"/>
        <c:lblAlgn val="ctr"/>
        <c:lblOffset val="100"/>
        <c:noMultiLvlLbl val="0"/>
      </c:catAx>
      <c:valAx>
        <c:axId val="166817904"/>
        <c:scaling>
          <c:orientation val="minMax"/>
        </c:scaling>
        <c:delete val="1"/>
        <c:axPos val="b"/>
        <c:numFmt formatCode="General" sourceLinked="1"/>
        <c:majorTickMark val="none"/>
        <c:minorTickMark val="none"/>
        <c:tickLblPos val="nextTo"/>
        <c:crossAx val="16682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Excel.xlsx]Sheet2!PivotTable11</c:name>
    <c:fmtId val="20"/>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FFD200"/>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Sheet2!$B$59</c:f>
              <c:strCache>
                <c:ptCount val="1"/>
                <c:pt idx="0">
                  <c:v>Total</c:v>
                </c:pt>
              </c:strCache>
            </c:strRef>
          </c:tx>
          <c:spPr>
            <a:solidFill>
              <a:srgbClr val="FFD200"/>
            </a:solidFill>
            <a:ln w="12700">
              <a:solidFill>
                <a:schemeClr val="tx1"/>
              </a:solidFill>
            </a:ln>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Sheet2!$A$60:$A$68</c:f>
              <c:strCache>
                <c:ptCount val="9"/>
                <c:pt idx="0">
                  <c:v>2011</c:v>
                </c:pt>
                <c:pt idx="1">
                  <c:v>2012</c:v>
                </c:pt>
                <c:pt idx="2">
                  <c:v>2014</c:v>
                </c:pt>
                <c:pt idx="3">
                  <c:v>2015</c:v>
                </c:pt>
                <c:pt idx="4">
                  <c:v>2016</c:v>
                </c:pt>
                <c:pt idx="5">
                  <c:v>2017</c:v>
                </c:pt>
                <c:pt idx="6">
                  <c:v>2018</c:v>
                </c:pt>
                <c:pt idx="7">
                  <c:v>2020</c:v>
                </c:pt>
                <c:pt idx="8">
                  <c:v>2022</c:v>
                </c:pt>
              </c:strCache>
            </c:strRef>
          </c:cat>
          <c:val>
            <c:numRef>
              <c:f>Sheet2!$B$60:$B$68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88D-4834-B6EC-E37727F4DC59}"/>
            </c:ext>
          </c:extLst>
        </c:ser>
        <c:dLbls>
          <c:showLegendKey val="0"/>
          <c:showVal val="1"/>
          <c:showCatName val="0"/>
          <c:showSerName val="0"/>
          <c:showPercent val="0"/>
          <c:showBubbleSize val="0"/>
        </c:dLbls>
        <c:axId val="173300544"/>
        <c:axId val="173323584"/>
      </c:areaChart>
      <c:catAx>
        <c:axId val="17330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3323584"/>
        <c:crosses val="autoZero"/>
        <c:auto val="1"/>
        <c:lblAlgn val="ctr"/>
        <c:lblOffset val="100"/>
        <c:noMultiLvlLbl val="0"/>
      </c:catAx>
      <c:valAx>
        <c:axId val="173323584"/>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33005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c:name>
    <c:fmtId val="26"/>
  </c:pivotSource>
  <c:chart>
    <c:autoTitleDeleted val="1"/>
    <c:pivotFmts>
      <c:pivotFmt>
        <c:idx val="0"/>
        <c:spPr>
          <a:solidFill>
            <a:srgbClr val="FF6699"/>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rgbClr val="FF6699"/>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w="19050">
            <a:solidFill>
              <a:schemeClr val="lt1"/>
            </a:solidFill>
          </a:ln>
          <a:effectLst/>
        </c:spPr>
      </c:pivotFmt>
      <c:pivotFmt>
        <c:idx val="6"/>
        <c:spPr>
          <a:solidFill>
            <a:schemeClr val="accent6">
              <a:lumMod val="75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rgbClr val="FF6699"/>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C000"/>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s>
    <c:plotArea>
      <c:layout/>
      <c:doughnutChart>
        <c:varyColors val="1"/>
        <c:ser>
          <c:idx val="0"/>
          <c:order val="0"/>
          <c:tx>
            <c:strRef>
              <c:f>Sheet2!$B$81</c:f>
              <c:strCache>
                <c:ptCount val="1"/>
                <c:pt idx="0">
                  <c:v>Total</c:v>
                </c:pt>
              </c:strCache>
            </c:strRef>
          </c:tx>
          <c:spPr>
            <a:solidFill>
              <a:srgbClr val="FF6699"/>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98D3-4F68-8E6D-CFFD868FE8C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8D3-4F68-8E6D-CFFD868FE8C1}"/>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98D3-4F68-8E6D-CFFD868FE8C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Sheet2!$A$82:$A$84</c:f>
              <c:strCache>
                <c:ptCount val="3"/>
                <c:pt idx="0">
                  <c:v>High</c:v>
                </c:pt>
                <c:pt idx="1">
                  <c:v>Medium</c:v>
                </c:pt>
                <c:pt idx="2">
                  <c:v>Small</c:v>
                </c:pt>
              </c:strCache>
            </c:strRef>
          </c:cat>
          <c:val>
            <c:numRef>
              <c:f>Sheet2!$B$82:$B$84</c:f>
              <c:numCache>
                <c:formatCode>0%</c:formatCode>
                <c:ptCount val="3"/>
                <c:pt idx="0">
                  <c:v>0.20720264686762638</c:v>
                </c:pt>
                <c:pt idx="1">
                  <c:v>0.42265420533070547</c:v>
                </c:pt>
                <c:pt idx="2">
                  <c:v>0.37014314780166835</c:v>
                </c:pt>
              </c:numCache>
            </c:numRef>
          </c:val>
          <c:extLst>
            <c:ext xmlns:c16="http://schemas.microsoft.com/office/drawing/2014/chart" uri="{C3380CC4-5D6E-409C-BE32-E72D297353CC}">
              <c16:uniqueId val="{00000006-98D3-4F68-8E6D-CFFD868FE8C1}"/>
            </c:ext>
          </c:extLst>
        </c:ser>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Excel.xlsx]Sheet2!PivotTable3</c:name>
    <c:fmtId val="31"/>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Sheet2!$B$111</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Sheet2!$A$112:$A$115</c:f>
              <c:strCache>
                <c:ptCount val="4"/>
                <c:pt idx="0">
                  <c:v>Grocery Store</c:v>
                </c:pt>
                <c:pt idx="1">
                  <c:v>Supermarket Type1</c:v>
                </c:pt>
                <c:pt idx="2">
                  <c:v>Supermarket Type2</c:v>
                </c:pt>
                <c:pt idx="3">
                  <c:v>Supermarket Type3</c:v>
                </c:pt>
              </c:strCache>
            </c:strRef>
          </c:cat>
          <c:val>
            <c:numRef>
              <c:f>Sheet2!$B$112:$B$115</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39E1-4285-9DEA-A156AC9E3C6E}"/>
            </c:ext>
          </c:extLst>
        </c:ser>
        <c:dLbls>
          <c:dLblPos val="outEnd"/>
          <c:showLegendKey val="0"/>
          <c:showVal val="1"/>
          <c:showCatName val="0"/>
          <c:showSerName val="0"/>
          <c:showPercent val="0"/>
          <c:showBubbleSize val="0"/>
        </c:dLbls>
        <c:gapWidth val="182"/>
        <c:axId val="940100959"/>
        <c:axId val="940084639"/>
      </c:barChart>
      <c:catAx>
        <c:axId val="940100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0084639"/>
        <c:crosses val="autoZero"/>
        <c:auto val="1"/>
        <c:lblAlgn val="ctr"/>
        <c:lblOffset val="100"/>
        <c:noMultiLvlLbl val="0"/>
      </c:catAx>
      <c:valAx>
        <c:axId val="940084639"/>
        <c:scaling>
          <c:orientation val="minMax"/>
        </c:scaling>
        <c:delete val="1"/>
        <c:axPos val="b"/>
        <c:numFmt formatCode="&quot;$&quot;0.0,&quot;k&quot;" sourceLinked="1"/>
        <c:majorTickMark val="out"/>
        <c:minorTickMark val="none"/>
        <c:tickLblPos val="nextTo"/>
        <c:crossAx val="94010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36"/>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Sheet2!$B$123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Sheet2!$A$124:$A$127</c:f>
              <c:strCache>
                <c:ptCount val="4"/>
                <c:pt idx="0">
                  <c:v>Grocery Store</c:v>
                </c:pt>
                <c:pt idx="1">
                  <c:v>Supermarket Type1</c:v>
                </c:pt>
                <c:pt idx="2">
                  <c:v>Supermarket Type2</c:v>
                </c:pt>
                <c:pt idx="3">
                  <c:v>Supermarket Type3</c:v>
                </c:pt>
              </c:strCache>
            </c:strRef>
          </c:cat>
          <c:val>
            <c:numRef>
              <c:f>Sheet2!$B$124:$B$127</c:f>
              <c:numCache>
                <c:formatCode>"$"0.00,"k"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1F07-4682-8FE8-71E774FF8340}"/>
            </c:ext>
          </c:extLst>
        </c:ser>
        <c:dLbls>
          <c:dLblPos val="outEnd"/>
          <c:showLegendKey val="0"/>
          <c:showVal val="1"/>
          <c:showCatName val="0"/>
          <c:showSerName val="0"/>
          <c:showPercent val="0"/>
          <c:showBubbleSize val="0"/>
        </c:dLbls>
        <c:gapWidth val="182"/>
        <c:axId val="819902607"/>
        <c:axId val="819903087"/>
      </c:barChart>
      <c:catAx>
        <c:axId val="819902607"/>
        <c:scaling>
          <c:orientation val="minMax"/>
        </c:scaling>
        <c:delete val="1"/>
        <c:axPos val="l"/>
        <c:numFmt formatCode="General" sourceLinked="1"/>
        <c:majorTickMark val="out"/>
        <c:minorTickMark val="none"/>
        <c:tickLblPos val="nextTo"/>
        <c:crossAx val="819903087"/>
        <c:crosses val="autoZero"/>
        <c:auto val="1"/>
        <c:lblAlgn val="ctr"/>
        <c:lblOffset val="100"/>
        <c:noMultiLvlLbl val="0"/>
      </c:catAx>
      <c:valAx>
        <c:axId val="819903087"/>
        <c:scaling>
          <c:orientation val="minMax"/>
        </c:scaling>
        <c:delete val="1"/>
        <c:axPos val="b"/>
        <c:numFmt formatCode="&quot;$&quot;0.00,&quot;k&quot;" sourceLinked="1"/>
        <c:majorTickMark val="out"/>
        <c:minorTickMark val="none"/>
        <c:tickLblPos val="nextTo"/>
        <c:crossAx val="81990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Excel.xlsx]Sheet2!PivotTable5</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Sheet2!$B$131</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Sheet2!$A$132:$A$135</c:f>
              <c:strCache>
                <c:ptCount val="4"/>
                <c:pt idx="0">
                  <c:v>Grocery Store</c:v>
                </c:pt>
                <c:pt idx="1">
                  <c:v>Supermarket Type3</c:v>
                </c:pt>
                <c:pt idx="2">
                  <c:v>Supermarket Type2</c:v>
                </c:pt>
                <c:pt idx="3">
                  <c:v>Supermarket Type1</c:v>
                </c:pt>
              </c:strCache>
            </c:strRef>
          </c:cat>
          <c:val>
            <c:numRef>
              <c:f>Sheet2!$B$132:$B$135</c:f>
              <c:numCache>
                <c:formatCode>"$"0.00,"k"</c:formatCode>
                <c:ptCount val="4"/>
                <c:pt idx="0">
                  <c:v>1083</c:v>
                </c:pt>
                <c:pt idx="1">
                  <c:v>935</c:v>
                </c:pt>
                <c:pt idx="2">
                  <c:v>928</c:v>
                </c:pt>
                <c:pt idx="3">
                  <c:v>5577</c:v>
                </c:pt>
              </c:numCache>
            </c:numRef>
          </c:val>
          <c:extLst>
            <c:ext xmlns:c16="http://schemas.microsoft.com/office/drawing/2014/chart" uri="{C3380CC4-5D6E-409C-BE32-E72D297353CC}">
              <c16:uniqueId val="{00000000-B2CF-441C-92AD-F97FBC9605D0}"/>
            </c:ext>
          </c:extLst>
        </c:ser>
        <c:dLbls>
          <c:dLblPos val="outEnd"/>
          <c:showLegendKey val="0"/>
          <c:showVal val="1"/>
          <c:showCatName val="0"/>
          <c:showSerName val="0"/>
          <c:showPercent val="0"/>
          <c:showBubbleSize val="0"/>
        </c:dLbls>
        <c:gapWidth val="182"/>
        <c:axId val="819911247"/>
        <c:axId val="819912687"/>
      </c:barChart>
      <c:catAx>
        <c:axId val="819911247"/>
        <c:scaling>
          <c:orientation val="minMax"/>
        </c:scaling>
        <c:delete val="1"/>
        <c:axPos val="l"/>
        <c:numFmt formatCode="General" sourceLinked="1"/>
        <c:majorTickMark val="none"/>
        <c:minorTickMark val="none"/>
        <c:tickLblPos val="nextTo"/>
        <c:crossAx val="819912687"/>
        <c:crosses val="autoZero"/>
        <c:auto val="1"/>
        <c:lblAlgn val="ctr"/>
        <c:lblOffset val="100"/>
        <c:noMultiLvlLbl val="0"/>
      </c:catAx>
      <c:valAx>
        <c:axId val="819912687"/>
        <c:scaling>
          <c:orientation val="minMax"/>
        </c:scaling>
        <c:delete val="1"/>
        <c:axPos val="b"/>
        <c:numFmt formatCode="&quot;$&quot;0.00,&quot;k&quot;" sourceLinked="1"/>
        <c:majorTickMark val="none"/>
        <c:minorTickMark val="none"/>
        <c:tickLblPos val="nextTo"/>
        <c:crossAx val="81991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chartData>
  <cx:chart>
    <cx:plotArea>
      <cx:plotAreaRegion>
        <cx:series layoutId="funnel" uniqueId="{1E59F20E-8753-496A-B0DA-A17ECF8B28EE}">
          <cx:spPr>
            <a:gradFill>
              <a:gsLst>
                <a:gs pos="30000">
                  <a:schemeClr val="accent6">
                    <a:lumMod val="75000"/>
                  </a:schemeClr>
                </a:gs>
                <a:gs pos="61000">
                  <a:schemeClr val="accent6">
                    <a:lumMod val="60000"/>
                    <a:lumOff val="40000"/>
                  </a:schemeClr>
                </a:gs>
                <a:gs pos="83000">
                  <a:schemeClr val="accent6">
                    <a:lumMod val="60000"/>
                    <a:lumOff val="40000"/>
                  </a:schemeClr>
                </a:gs>
                <a:gs pos="99000">
                  <a:schemeClr val="accent6">
                    <a:lumMod val="40000"/>
                    <a:lumOff val="60000"/>
                  </a:schemeClr>
                </a:gs>
              </a:gsLst>
              <a:lin ang="5400000" scaled="1"/>
            </a:gradFill>
          </cx:spPr>
          <cx:data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hidden="1">
        <cx:valScaling/>
        <cx:tickLabels/>
      </cx:axis>
      <cx:axis id="1" hidden="1">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plotArea>
      <cx:plotAreaRegion>
        <cx:series layoutId="funnel" uniqueId="{16871674-2FFB-40F2-BB8C-A3EADDF83477}">
          <cx:spPr>
            <a:gradFill>
              <a:gsLst>
                <a:gs pos="30000">
                  <a:schemeClr val="accent6">
                    <a:lumMod val="75000"/>
                  </a:schemeClr>
                </a:gs>
                <a:gs pos="61000">
                  <a:schemeClr val="accent6">
                    <a:lumMod val="60000"/>
                    <a:lumOff val="40000"/>
                  </a:schemeClr>
                </a:gs>
                <a:gs pos="83000">
                  <a:schemeClr val="accent6">
                    <a:lumMod val="60000"/>
                    <a:lumOff val="40000"/>
                  </a:schemeClr>
                </a:gs>
                <a:gs pos="99000">
                  <a:schemeClr val="accent6">
                    <a:lumMod val="40000"/>
                    <a:lumOff val="60000"/>
                  </a:schemeClr>
                </a:gs>
              </a:gsLst>
              <a:lin ang="5400000" scaled="1"/>
            </a:gradFill>
          </cx:spPr>
          <cx:dataLabels>
            <cx:txPr>
              <a:bodyPr vertOverflow="overflow" horzOverflow="overflow" wrap="square" lIns="0" tIns="0" rIns="0" bIns="0"/>
              <a:lstStyle/>
              <a:p>
                <a:pPr algn="ctr" rtl="0">
                  <a:defRPr lang="en-US"/>
                </a:pPr>
                <a:endParaRPr lang="en-US"/>
              </a:p>
            </cx:txPr>
            <cx:visibility seriesName="0" categoryName="0" value="1"/>
          </cx:dataLabels>
          <cx:dataId val="0"/>
        </cx:series>
      </cx:plotAreaRegion>
      <cx:axis id="1">
        <cx:catScaling gapWidth="0.0599999987"/>
        <cx:tickLabels/>
        <cx:txPr>
          <a:bodyPr vertOverflow="overflow" horzOverflow="overflow" wrap="square" lIns="0" tIns="0" rIns="0" bIns="0"/>
          <a:lstStyle/>
          <a:p>
            <a:pPr algn="ctr" rtl="0">
              <a:defRPr lang="en-US"/>
            </a:pPr>
            <a:endParaRPr lang="en-US"/>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16871674-2FFB-40F2-BB8C-A3EADDF83477}">
          <cx:spPr>
            <a:gradFill>
              <a:gsLst>
                <a:gs pos="30000">
                  <a:schemeClr val="accent6">
                    <a:lumMod val="75000"/>
                  </a:schemeClr>
                </a:gs>
                <a:gs pos="61000">
                  <a:schemeClr val="accent6">
                    <a:lumMod val="60000"/>
                    <a:lumOff val="40000"/>
                  </a:schemeClr>
                </a:gs>
                <a:gs pos="83000">
                  <a:schemeClr val="accent6">
                    <a:lumMod val="60000"/>
                    <a:lumOff val="40000"/>
                  </a:schemeClr>
                </a:gs>
                <a:gs pos="99000">
                  <a:schemeClr val="accent6">
                    <a:lumMod val="40000"/>
                    <a:lumOff val="60000"/>
                  </a:schemeClr>
                </a:gs>
              </a:gsLst>
              <a:lin ang="5400000" scaled="1"/>
            </a:gradFill>
          </cx:spPr>
          <cx:dataLabels>
            <cx:txPr>
              <a:bodyPr vertOverflow="overflow" horzOverflow="overflow" wrap="square" lIns="0" tIns="0" rIns="0" bIns="0"/>
              <a:lstStyle/>
              <a:p>
                <a:pPr algn="ctr" rtl="0">
                  <a:defRPr lang="en-US" sz="1100" b="1">
                    <a:solidFill>
                      <a:sysClr val="windowText" lastClr="000000"/>
                    </a:solidFill>
                  </a:defRPr>
                </a:pPr>
                <a:endParaRPr lang="en-US" sz="1100" b="1">
                  <a:solidFill>
                    <a:sysClr val="windowText" lastClr="000000"/>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lang="en-US">
                <a:solidFill>
                  <a:sysClr val="windowText" lastClr="000000"/>
                </a:solidFill>
              </a:defRPr>
            </a:pPr>
            <a:endParaRPr lang="en-US">
              <a:solidFill>
                <a:sysClr val="windowText" lastClr="000000"/>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chart" Target="../charts/chart8.xml"/><Relationship Id="rId5" Type="http://schemas.openxmlformats.org/officeDocument/2006/relationships/chart" Target="../charts/chart5.xml"/><Relationship Id="rId10" Type="http://schemas.openxmlformats.org/officeDocument/2006/relationships/chart" Target="../charts/chart7.xml"/><Relationship Id="rId4" Type="http://schemas.openxmlformats.org/officeDocument/2006/relationships/chart" Target="../charts/chart4.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4.xml"/><Relationship Id="rId4" Type="http://schemas.openxmlformats.org/officeDocument/2006/relationships/image" Target="../media/image4.png"/><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533400</xdr:colOff>
      <xdr:row>0</xdr:row>
      <xdr:rowOff>175261</xdr:rowOff>
    </xdr:from>
    <xdr:to>
      <xdr:col>8</xdr:col>
      <xdr:colOff>350520</xdr:colOff>
      <xdr:row>7</xdr:row>
      <xdr:rowOff>137161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95D0E13-F94F-CE56-A0BE-B688E4E34DB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74920" y="175261"/>
              <a:ext cx="18288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255270</xdr:colOff>
      <xdr:row>15</xdr:row>
      <xdr:rowOff>22860</xdr:rowOff>
    </xdr:from>
    <xdr:to>
      <xdr:col>6</xdr:col>
      <xdr:colOff>152400</xdr:colOff>
      <xdr:row>25</xdr:row>
      <xdr:rowOff>137160</xdr:rowOff>
    </xdr:to>
    <xdr:graphicFrame macro="">
      <xdr:nvGraphicFramePr>
        <xdr:cNvPr id="3" name="Chart 2">
          <a:extLst>
            <a:ext uri="{FF2B5EF4-FFF2-40B4-BE49-F238E27FC236}">
              <a16:creationId xmlns:a16="http://schemas.microsoft.com/office/drawing/2014/main" id="{88566E59-F458-01F6-3CD2-7B8A69FEF4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396240</xdr:colOff>
      <xdr:row>16</xdr:row>
      <xdr:rowOff>68580</xdr:rowOff>
    </xdr:from>
    <xdr:to>
      <xdr:col>17</xdr:col>
      <xdr:colOff>3810</xdr:colOff>
      <xdr:row>26</xdr:row>
      <xdr:rowOff>45720</xdr:rowOff>
    </xdr:to>
    <xdr:graphicFrame macro="">
      <xdr:nvGraphicFramePr>
        <xdr:cNvPr id="4" name="Chart 3">
          <a:extLst>
            <a:ext uri="{FF2B5EF4-FFF2-40B4-BE49-F238E27FC236}">
              <a16:creationId xmlns:a16="http://schemas.microsoft.com/office/drawing/2014/main" id="{E506984D-D92F-58CC-EDC2-F8048E836D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72390</xdr:colOff>
      <xdr:row>29</xdr:row>
      <xdr:rowOff>144780</xdr:rowOff>
    </xdr:from>
    <xdr:to>
      <xdr:col>9</xdr:col>
      <xdr:colOff>262890</xdr:colOff>
      <xdr:row>43</xdr:row>
      <xdr:rowOff>114300</xdr:rowOff>
    </xdr:to>
    <xdr:graphicFrame macro="">
      <xdr:nvGraphicFramePr>
        <xdr:cNvPr id="5" name="Chart 4">
          <a:extLst>
            <a:ext uri="{FF2B5EF4-FFF2-40B4-BE49-F238E27FC236}">
              <a16:creationId xmlns:a16="http://schemas.microsoft.com/office/drawing/2014/main" id="{3E6AD5C5-4F88-F1A1-C22C-DB551401C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87630</xdr:colOff>
      <xdr:row>60</xdr:row>
      <xdr:rowOff>144780</xdr:rowOff>
    </xdr:from>
    <xdr:to>
      <xdr:col>9</xdr:col>
      <xdr:colOff>278130</xdr:colOff>
      <xdr:row>74</xdr:row>
      <xdr:rowOff>114300</xdr:rowOff>
    </xdr:to>
    <xdr:graphicFrame macro="">
      <xdr:nvGraphicFramePr>
        <xdr:cNvPr id="6" name="Chart 5">
          <a:extLst>
            <a:ext uri="{FF2B5EF4-FFF2-40B4-BE49-F238E27FC236}">
              <a16:creationId xmlns:a16="http://schemas.microsoft.com/office/drawing/2014/main" id="{DE86969F-6F2D-9416-DE39-B2A46E966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102870</xdr:colOff>
      <xdr:row>76</xdr:row>
      <xdr:rowOff>60960</xdr:rowOff>
    </xdr:from>
    <xdr:to>
      <xdr:col>6</xdr:col>
      <xdr:colOff>541020</xdr:colOff>
      <xdr:row>86</xdr:row>
      <xdr:rowOff>121920</xdr:rowOff>
    </xdr:to>
    <xdr:graphicFrame macro="">
      <xdr:nvGraphicFramePr>
        <xdr:cNvPr id="7" name="Chart 6">
          <a:extLst>
            <a:ext uri="{FF2B5EF4-FFF2-40B4-BE49-F238E27FC236}">
              <a16:creationId xmlns:a16="http://schemas.microsoft.com/office/drawing/2014/main" id="{56CFA785-7089-892F-C589-C3AF70B89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87</xdr:row>
      <xdr:rowOff>171450</xdr:rowOff>
    </xdr:from>
    <xdr:to>
      <xdr:col>11</xdr:col>
      <xdr:colOff>270510</xdr:colOff>
      <xdr:row>101</xdr:row>
      <xdr:rowOff>140970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68C86EC5-BDAC-5139-EACA-4CF31997C3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515100" y="17514570"/>
              <a:ext cx="303657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217170</xdr:colOff>
      <xdr:row>90</xdr:row>
      <xdr:rowOff>156210</xdr:rowOff>
    </xdr:from>
    <xdr:to>
      <xdr:col>5</xdr:col>
      <xdr:colOff>99060</xdr:colOff>
      <xdr:row>104</xdr:row>
      <xdr:rowOff>125730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1C08CE1-50EB-A706-6B07-440B0E8B89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023110" y="18093690"/>
              <a:ext cx="257937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8</xdr:col>
      <xdr:colOff>0</xdr:colOff>
      <xdr:row>87</xdr:row>
      <xdr:rowOff>171450</xdr:rowOff>
    </xdr:from>
    <xdr:ext cx="2574324" cy="280141"/>
    <xdr:sp macro="" textlink="Sheet2!A8">
      <xdr:nvSpPr>
        <xdr:cNvPr id="10" name="TextBox 9">
          <a:extLst>
            <a:ext uri="{FF2B5EF4-FFF2-40B4-BE49-F238E27FC236}">
              <a16:creationId xmlns:a16="http://schemas.microsoft.com/office/drawing/2014/main" id="{AF4562D8-8666-40CC-B657-4CA80F1F93C1}"/>
            </a:ext>
          </a:extLst>
        </xdr:cNvPr>
        <xdr:cNvSpPr txBox="1"/>
      </xdr:nvSpPr>
      <xdr:spPr>
        <a:xfrm>
          <a:off x="6515100" y="17514570"/>
          <a:ext cx="2574324" cy="280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Lato" panose="020F0502020204030203" pitchFamily="34" charset="0"/>
              <a:ea typeface="Lato" panose="020F0502020204030203" pitchFamily="34" charset="0"/>
              <a:cs typeface="Lato" panose="020F0502020204030203" pitchFamily="34" charset="0"/>
            </a:rPr>
            <a:t>OUTLET</a:t>
          </a:r>
          <a:r>
            <a:rPr lang="en-IN" sz="1200" b="1" baseline="0">
              <a:latin typeface="Lato" panose="020F0502020204030203" pitchFamily="34" charset="0"/>
              <a:ea typeface="Lato" panose="020F0502020204030203" pitchFamily="34" charset="0"/>
              <a:cs typeface="Lato" panose="020F0502020204030203" pitchFamily="34" charset="0"/>
            </a:rPr>
            <a:t> SIZE</a:t>
          </a:r>
          <a:endParaRPr lang="en-IN" sz="1200" b="1">
            <a:latin typeface="Lato" panose="020F0502020204030203" pitchFamily="34" charset="0"/>
            <a:ea typeface="Lato" panose="020F0502020204030203" pitchFamily="34" charset="0"/>
            <a:cs typeface="Lato" panose="020F0502020204030203" pitchFamily="34" charset="0"/>
          </a:endParaRPr>
        </a:p>
      </xdr:txBody>
    </xdr:sp>
    <xdr:clientData/>
  </xdr:oneCellAnchor>
  <xdr:oneCellAnchor>
    <xdr:from>
      <xdr:col>7</xdr:col>
      <xdr:colOff>80010</xdr:colOff>
      <xdr:row>82</xdr:row>
      <xdr:rowOff>95250</xdr:rowOff>
    </xdr:from>
    <xdr:ext cx="2574324" cy="280141"/>
    <xdr:sp macro="" textlink="Sheet2!A8">
      <xdr:nvSpPr>
        <xdr:cNvPr id="11" name="TextBox 10">
          <a:extLst>
            <a:ext uri="{FF2B5EF4-FFF2-40B4-BE49-F238E27FC236}">
              <a16:creationId xmlns:a16="http://schemas.microsoft.com/office/drawing/2014/main" id="{55503DE2-4D50-4386-907E-29C6A4A95C5F}"/>
            </a:ext>
          </a:extLst>
        </xdr:cNvPr>
        <xdr:cNvSpPr txBox="1"/>
      </xdr:nvSpPr>
      <xdr:spPr>
        <a:xfrm>
          <a:off x="5924550" y="16447770"/>
          <a:ext cx="2574324" cy="280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Lato" panose="020F0502020204030203" pitchFamily="34" charset="0"/>
              <a:ea typeface="Lato" panose="020F0502020204030203" pitchFamily="34" charset="0"/>
              <a:cs typeface="Lato" panose="020F0502020204030203" pitchFamily="34" charset="0"/>
            </a:rPr>
            <a:t>OUTLET</a:t>
          </a:r>
          <a:r>
            <a:rPr lang="en-IN" sz="1200" b="1" baseline="0">
              <a:latin typeface="Lato" panose="020F0502020204030203" pitchFamily="34" charset="0"/>
              <a:ea typeface="Lato" panose="020F0502020204030203" pitchFamily="34" charset="0"/>
              <a:cs typeface="Lato" panose="020F0502020204030203" pitchFamily="34" charset="0"/>
            </a:rPr>
            <a:t> SIZE</a:t>
          </a:r>
          <a:endParaRPr lang="en-IN" sz="1200" b="1">
            <a:latin typeface="Lato" panose="020F0502020204030203" pitchFamily="34" charset="0"/>
            <a:ea typeface="Lato" panose="020F0502020204030203" pitchFamily="34" charset="0"/>
            <a:cs typeface="Lato" panose="020F0502020204030203" pitchFamily="34" charset="0"/>
          </a:endParaRPr>
        </a:p>
      </xdr:txBody>
    </xdr:sp>
    <xdr:clientData/>
  </xdr:oneCellAnchor>
  <xdr:twoCellAnchor>
    <xdr:from>
      <xdr:col>10</xdr:col>
      <xdr:colOff>971550</xdr:colOff>
      <xdr:row>91</xdr:row>
      <xdr:rowOff>64770</xdr:rowOff>
    </xdr:from>
    <xdr:to>
      <xdr:col>14</xdr:col>
      <xdr:colOff>594360</xdr:colOff>
      <xdr:row>105</xdr:row>
      <xdr:rowOff>34290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3A57B40-1EC7-4CDE-8BCD-3146275568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094470" y="18200370"/>
              <a:ext cx="303657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735330</xdr:colOff>
      <xdr:row>104</xdr:row>
      <xdr:rowOff>121920</xdr:rowOff>
    </xdr:from>
    <xdr:to>
      <xdr:col>8</xdr:col>
      <xdr:colOff>137160</xdr:colOff>
      <xdr:row>118</xdr:row>
      <xdr:rowOff>91440</xdr:rowOff>
    </xdr:to>
    <xdr:graphicFrame macro="">
      <xdr:nvGraphicFramePr>
        <xdr:cNvPr id="13" name="Chart 12">
          <a:extLst>
            <a:ext uri="{FF2B5EF4-FFF2-40B4-BE49-F238E27FC236}">
              <a16:creationId xmlns:a16="http://schemas.microsoft.com/office/drawing/2014/main" id="{82E8C33C-856E-8331-A2BB-8E5BE2F25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689610</xdr:colOff>
      <xdr:row>116</xdr:row>
      <xdr:rowOff>30480</xdr:rowOff>
    </xdr:from>
    <xdr:to>
      <xdr:col>4</xdr:col>
      <xdr:colOff>53340</xdr:colOff>
      <xdr:row>127</xdr:row>
      <xdr:rowOff>99060</xdr:rowOff>
    </xdr:to>
    <xdr:graphicFrame macro="">
      <xdr:nvGraphicFramePr>
        <xdr:cNvPr id="14" name="Chart 13">
          <a:extLst>
            <a:ext uri="{FF2B5EF4-FFF2-40B4-BE49-F238E27FC236}">
              <a16:creationId xmlns:a16="http://schemas.microsoft.com/office/drawing/2014/main" id="{8CAB52DB-DDF8-7DDE-DC7E-0629472D1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491490</xdr:colOff>
      <xdr:row>123</xdr:row>
      <xdr:rowOff>129540</xdr:rowOff>
    </xdr:from>
    <xdr:to>
      <xdr:col>4</xdr:col>
      <xdr:colOff>502920</xdr:colOff>
      <xdr:row>131</xdr:row>
      <xdr:rowOff>190500</xdr:rowOff>
    </xdr:to>
    <xdr:graphicFrame macro="">
      <xdr:nvGraphicFramePr>
        <xdr:cNvPr id="15" name="Chart 14">
          <a:extLst>
            <a:ext uri="{FF2B5EF4-FFF2-40B4-BE49-F238E27FC236}">
              <a16:creationId xmlns:a16="http://schemas.microsoft.com/office/drawing/2014/main" id="{E8D6E7A6-CE1F-5F0C-837F-F48F870DF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21728</xdr:colOff>
      <xdr:row>0</xdr:row>
      <xdr:rowOff>92676</xdr:rowOff>
    </xdr:from>
    <xdr:to>
      <xdr:col>26</xdr:col>
      <xdr:colOff>29408</xdr:colOff>
      <xdr:row>45</xdr:row>
      <xdr:rowOff>76950</xdr:rowOff>
    </xdr:to>
    <xdr:sp macro="" textlink="">
      <xdr:nvSpPr>
        <xdr:cNvPr id="2" name="Rectangle 1">
          <a:extLst>
            <a:ext uri="{FF2B5EF4-FFF2-40B4-BE49-F238E27FC236}">
              <a16:creationId xmlns:a16="http://schemas.microsoft.com/office/drawing/2014/main" id="{FD455F20-38D7-7FED-B72E-7C4451236E17}"/>
            </a:ext>
          </a:extLst>
        </xdr:cNvPr>
        <xdr:cNvSpPr/>
      </xdr:nvSpPr>
      <xdr:spPr>
        <a:xfrm>
          <a:off x="2699025" y="92676"/>
          <a:ext cx="14732815" cy="9015004"/>
        </a:xfrm>
        <a:prstGeom prst="rect">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270244</xdr:colOff>
      <xdr:row>1</xdr:row>
      <xdr:rowOff>41193</xdr:rowOff>
    </xdr:from>
    <xdr:to>
      <xdr:col>7</xdr:col>
      <xdr:colOff>494271</xdr:colOff>
      <xdr:row>44</xdr:row>
      <xdr:rowOff>61787</xdr:rowOff>
    </xdr:to>
    <xdr:sp macro="" textlink="">
      <xdr:nvSpPr>
        <xdr:cNvPr id="4" name="Rectangle: Top Corners Rounded 3">
          <a:extLst>
            <a:ext uri="{FF2B5EF4-FFF2-40B4-BE49-F238E27FC236}">
              <a16:creationId xmlns:a16="http://schemas.microsoft.com/office/drawing/2014/main" id="{E18D48CF-AC01-4A34-2FD6-2A31BF7EB51F}"/>
            </a:ext>
          </a:extLst>
        </xdr:cNvPr>
        <xdr:cNvSpPr/>
      </xdr:nvSpPr>
      <xdr:spPr>
        <a:xfrm rot="5400000">
          <a:off x="-266472" y="3450855"/>
          <a:ext cx="8660026" cy="2232000"/>
        </a:xfrm>
        <a:prstGeom prst="round2SameRect">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386798</xdr:colOff>
      <xdr:row>0</xdr:row>
      <xdr:rowOff>175055</xdr:rowOff>
    </xdr:from>
    <xdr:ext cx="1827295" cy="689918"/>
    <xdr:sp macro="" textlink="">
      <xdr:nvSpPr>
        <xdr:cNvPr id="5" name="TextBox 4">
          <a:extLst>
            <a:ext uri="{FF2B5EF4-FFF2-40B4-BE49-F238E27FC236}">
              <a16:creationId xmlns:a16="http://schemas.microsoft.com/office/drawing/2014/main" id="{187CFDB4-B940-3B82-5A1A-2BE9C8378224}"/>
            </a:ext>
          </a:extLst>
        </xdr:cNvPr>
        <xdr:cNvSpPr txBox="1"/>
      </xdr:nvSpPr>
      <xdr:spPr>
        <a:xfrm>
          <a:off x="3064095" y="175055"/>
          <a:ext cx="1827295" cy="68991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4</xdr:col>
      <xdr:colOff>319216</xdr:colOff>
      <xdr:row>3</xdr:row>
      <xdr:rowOff>133864</xdr:rowOff>
    </xdr:from>
    <xdr:ext cx="1930268" cy="329514"/>
    <xdr:sp macro="" textlink="">
      <xdr:nvSpPr>
        <xdr:cNvPr id="6" name="TextBox 5">
          <a:extLst>
            <a:ext uri="{FF2B5EF4-FFF2-40B4-BE49-F238E27FC236}">
              <a16:creationId xmlns:a16="http://schemas.microsoft.com/office/drawing/2014/main" id="{DAAD0D50-2F43-4C50-A5CB-400DE6C863D0}"/>
            </a:ext>
          </a:extLst>
        </xdr:cNvPr>
        <xdr:cNvSpPr txBox="1"/>
      </xdr:nvSpPr>
      <xdr:spPr>
        <a:xfrm>
          <a:off x="2996513" y="720810"/>
          <a:ext cx="1930268" cy="3295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lang="en-IN" sz="1400" b="1">
              <a:solidFill>
                <a:sysClr val="windowText" lastClr="000000"/>
              </a:solidFill>
              <a:latin typeface="Aptos Display" panose="020B0004020202020204" pitchFamily="34" charset="0"/>
              <a:ea typeface="Segoe UI Black" panose="020B0A02040204020203" pitchFamily="34" charset="0"/>
            </a:rPr>
            <a:t>India's last </a:t>
          </a:r>
          <a:r>
            <a:rPr lang="en-IN" sz="1200" b="1">
              <a:solidFill>
                <a:sysClr val="windowText" lastClr="000000"/>
              </a:solidFill>
              <a:latin typeface="Aptos Display" panose="020B0004020202020204" pitchFamily="34" charset="0"/>
              <a:ea typeface="Segoe UI Black" panose="020B0A02040204020203" pitchFamily="34" charset="0"/>
            </a:rPr>
            <a:t>minute</a:t>
          </a:r>
          <a:r>
            <a:rPr lang="en-IN" sz="1400" b="1">
              <a:solidFill>
                <a:sysClr val="windowText" lastClr="000000"/>
              </a:solidFill>
              <a:latin typeface="Aptos Display" panose="020B0004020202020204" pitchFamily="34" charset="0"/>
              <a:ea typeface="Segoe UI Black" panose="020B0A02040204020203" pitchFamily="34" charset="0"/>
            </a:rPr>
            <a:t> app</a:t>
          </a:r>
        </a:p>
      </xdr:txBody>
    </xdr:sp>
    <xdr:clientData/>
  </xdr:oneCellAnchor>
  <xdr:twoCellAnchor>
    <xdr:from>
      <xdr:col>8</xdr:col>
      <xdr:colOff>226539</xdr:colOff>
      <xdr:row>1</xdr:row>
      <xdr:rowOff>68666</xdr:rowOff>
    </xdr:from>
    <xdr:to>
      <xdr:col>17</xdr:col>
      <xdr:colOff>470594</xdr:colOff>
      <xdr:row>15</xdr:row>
      <xdr:rowOff>0</xdr:rowOff>
    </xdr:to>
    <xdr:grpSp>
      <xdr:nvGrpSpPr>
        <xdr:cNvPr id="11" name="Group 10">
          <a:extLst>
            <a:ext uri="{FF2B5EF4-FFF2-40B4-BE49-F238E27FC236}">
              <a16:creationId xmlns:a16="http://schemas.microsoft.com/office/drawing/2014/main" id="{4B1FE6D7-4FA6-C59A-326F-EF153DAE8B9F}"/>
            </a:ext>
          </a:extLst>
        </xdr:cNvPr>
        <xdr:cNvGrpSpPr/>
      </xdr:nvGrpSpPr>
      <xdr:grpSpPr>
        <a:xfrm>
          <a:off x="5581134" y="264315"/>
          <a:ext cx="6267974" cy="2896955"/>
          <a:chOff x="5581134" y="262582"/>
          <a:chExt cx="6267974" cy="2672147"/>
        </a:xfrm>
      </xdr:grpSpPr>
      <xdr:sp macro="" textlink="">
        <xdr:nvSpPr>
          <xdr:cNvPr id="7" name="Rectangle: Rounded Corners 6">
            <a:extLst>
              <a:ext uri="{FF2B5EF4-FFF2-40B4-BE49-F238E27FC236}">
                <a16:creationId xmlns:a16="http://schemas.microsoft.com/office/drawing/2014/main" id="{6DF0A2E4-3EEF-9442-F76B-D9AF7D9E084D}"/>
              </a:ext>
            </a:extLst>
          </xdr:cNvPr>
          <xdr:cNvSpPr/>
        </xdr:nvSpPr>
        <xdr:spPr>
          <a:xfrm>
            <a:off x="5581134" y="262582"/>
            <a:ext cx="2941946" cy="1204783"/>
          </a:xfrm>
          <a:prstGeom prst="roundRect">
            <a:avLst/>
          </a:prstGeom>
          <a:gradFill flip="none" rotWithShape="1">
            <a:gsLst>
              <a:gs pos="0">
                <a:srgbClr val="FFD200"/>
              </a:gs>
              <a:gs pos="0">
                <a:srgbClr val="FFD200">
                  <a:alpha val="60000"/>
                </a:srgbClr>
              </a:gs>
              <a:gs pos="48000">
                <a:schemeClr val="accent6">
                  <a:lumMod val="75000"/>
                  <a:alpha val="45000"/>
                </a:schemeClr>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F6010E00-C2EA-4264-8B2A-997F6667228C}"/>
              </a:ext>
            </a:extLst>
          </xdr:cNvPr>
          <xdr:cNvSpPr/>
        </xdr:nvSpPr>
        <xdr:spPr>
          <a:xfrm>
            <a:off x="8907162" y="262582"/>
            <a:ext cx="2941946" cy="1204783"/>
          </a:xfrm>
          <a:prstGeom prst="roundRect">
            <a:avLst/>
          </a:prstGeom>
          <a:gradFill flip="none" rotWithShape="1">
            <a:gsLst>
              <a:gs pos="0">
                <a:srgbClr val="FFD200"/>
              </a:gs>
              <a:gs pos="0">
                <a:srgbClr val="FFD200">
                  <a:alpha val="60000"/>
                </a:srgbClr>
              </a:gs>
              <a:gs pos="48000">
                <a:schemeClr val="accent6">
                  <a:lumMod val="75000"/>
                  <a:alpha val="45000"/>
                </a:schemeClr>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15C206AF-9504-4046-881B-A89FFD154433}"/>
              </a:ext>
            </a:extLst>
          </xdr:cNvPr>
          <xdr:cNvSpPr/>
        </xdr:nvSpPr>
        <xdr:spPr>
          <a:xfrm>
            <a:off x="5581134" y="1729946"/>
            <a:ext cx="2941946" cy="1204783"/>
          </a:xfrm>
          <a:prstGeom prst="roundRect">
            <a:avLst/>
          </a:prstGeom>
          <a:gradFill flip="none" rotWithShape="1">
            <a:gsLst>
              <a:gs pos="0">
                <a:srgbClr val="FFD200"/>
              </a:gs>
              <a:gs pos="0">
                <a:srgbClr val="FFD200">
                  <a:alpha val="60000"/>
                </a:srgbClr>
              </a:gs>
              <a:gs pos="48000">
                <a:schemeClr val="accent6">
                  <a:lumMod val="75000"/>
                  <a:alpha val="45000"/>
                </a:schemeClr>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341148DE-E511-437A-A9B8-CC815D881E9C}"/>
              </a:ext>
            </a:extLst>
          </xdr:cNvPr>
          <xdr:cNvSpPr/>
        </xdr:nvSpPr>
        <xdr:spPr>
          <a:xfrm>
            <a:off x="8907162" y="1719649"/>
            <a:ext cx="2941946" cy="1204783"/>
          </a:xfrm>
          <a:prstGeom prst="roundRect">
            <a:avLst/>
          </a:prstGeom>
          <a:gradFill flip="none" rotWithShape="1">
            <a:gsLst>
              <a:gs pos="0">
                <a:srgbClr val="FFD200"/>
              </a:gs>
              <a:gs pos="0">
                <a:srgbClr val="FFD200">
                  <a:alpha val="60000"/>
                </a:srgbClr>
              </a:gs>
              <a:gs pos="48000">
                <a:schemeClr val="accent6">
                  <a:lumMod val="75000"/>
                  <a:alpha val="45000"/>
                </a:schemeClr>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oneCellAnchor>
    <xdr:from>
      <xdr:col>8</xdr:col>
      <xdr:colOff>494269</xdr:colOff>
      <xdr:row>2</xdr:row>
      <xdr:rowOff>92676</xdr:rowOff>
    </xdr:from>
    <xdr:ext cx="1277144" cy="593176"/>
    <xdr:sp macro="" textlink="Sheet2!A8">
      <xdr:nvSpPr>
        <xdr:cNvPr id="12" name="TextBox 11">
          <a:extLst>
            <a:ext uri="{FF2B5EF4-FFF2-40B4-BE49-F238E27FC236}">
              <a16:creationId xmlns:a16="http://schemas.microsoft.com/office/drawing/2014/main" id="{21391A24-BEB4-256E-CFDB-014B87223657}"/>
            </a:ext>
          </a:extLst>
        </xdr:cNvPr>
        <xdr:cNvSpPr txBox="1"/>
      </xdr:nvSpPr>
      <xdr:spPr>
        <a:xfrm>
          <a:off x="5848864" y="483973"/>
          <a:ext cx="1277144" cy="59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534B8E5-A690-44E0-A13B-727751E99B26}" type="TxLink">
            <a:rPr lang="en-US" sz="32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a:t>$1.2M</a:t>
          </a:fld>
          <a:endParaRPr lang="en-IN" sz="3200" b="1">
            <a:latin typeface="Lato" panose="020F0502020204030203" pitchFamily="34" charset="0"/>
            <a:ea typeface="Lato" panose="020F0502020204030203" pitchFamily="34" charset="0"/>
            <a:cs typeface="Lato" panose="020F0502020204030203" pitchFamily="34" charset="0"/>
          </a:endParaRPr>
        </a:p>
      </xdr:txBody>
    </xdr:sp>
    <xdr:clientData/>
  </xdr:oneCellAnchor>
  <xdr:oneCellAnchor>
    <xdr:from>
      <xdr:col>8</xdr:col>
      <xdr:colOff>360405</xdr:colOff>
      <xdr:row>5</xdr:row>
      <xdr:rowOff>41188</xdr:rowOff>
    </xdr:from>
    <xdr:ext cx="1637270" cy="300147"/>
    <xdr:sp macro="" textlink="Sheet2!A8">
      <xdr:nvSpPr>
        <xdr:cNvPr id="13" name="TextBox 12">
          <a:extLst>
            <a:ext uri="{FF2B5EF4-FFF2-40B4-BE49-F238E27FC236}">
              <a16:creationId xmlns:a16="http://schemas.microsoft.com/office/drawing/2014/main" id="{044C99DD-949F-41D2-B228-42191A7A8508}"/>
            </a:ext>
          </a:extLst>
        </xdr:cNvPr>
        <xdr:cNvSpPr txBox="1"/>
      </xdr:nvSpPr>
      <xdr:spPr>
        <a:xfrm>
          <a:off x="5715000" y="1019431"/>
          <a:ext cx="163727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Segoe UI Black" panose="020B0A02040204020203" pitchFamily="34" charset="0"/>
              <a:ea typeface="Segoe UI Black" panose="020B0A02040204020203" pitchFamily="34" charset="0"/>
              <a:cs typeface="Lato" panose="020F0502020204030203" pitchFamily="34" charset="0"/>
            </a:rPr>
            <a:t>TOTAL</a:t>
          </a:r>
          <a:r>
            <a:rPr lang="en-IN" sz="1200" b="1" baseline="0">
              <a:latin typeface="Segoe UI Black" panose="020B0A02040204020203" pitchFamily="34" charset="0"/>
              <a:ea typeface="Segoe UI Black" panose="020B0A02040204020203" pitchFamily="34" charset="0"/>
              <a:cs typeface="Lato" panose="020F0502020204030203" pitchFamily="34" charset="0"/>
            </a:rPr>
            <a:t> SALES</a:t>
          </a:r>
          <a:endParaRPr lang="en-IN" sz="1200" b="1">
            <a:latin typeface="Segoe UI Black" panose="020B0A02040204020203" pitchFamily="34" charset="0"/>
            <a:ea typeface="Segoe UI Black" panose="020B0A02040204020203" pitchFamily="34" charset="0"/>
            <a:cs typeface="Lato" panose="020F0502020204030203" pitchFamily="34" charset="0"/>
          </a:endParaRPr>
        </a:p>
      </xdr:txBody>
    </xdr:sp>
    <xdr:clientData/>
  </xdr:oneCellAnchor>
  <xdr:oneCellAnchor>
    <xdr:from>
      <xdr:col>13</xdr:col>
      <xdr:colOff>442783</xdr:colOff>
      <xdr:row>2</xdr:row>
      <xdr:rowOff>72083</xdr:rowOff>
    </xdr:from>
    <xdr:ext cx="1173891" cy="545756"/>
    <xdr:sp macro="" textlink="Sheet2!B8">
      <xdr:nvSpPr>
        <xdr:cNvPr id="16" name="TextBox 15">
          <a:extLst>
            <a:ext uri="{FF2B5EF4-FFF2-40B4-BE49-F238E27FC236}">
              <a16:creationId xmlns:a16="http://schemas.microsoft.com/office/drawing/2014/main" id="{9CEFFE76-5B53-4768-96AA-1B5B3E1397BA}"/>
            </a:ext>
          </a:extLst>
        </xdr:cNvPr>
        <xdr:cNvSpPr txBox="1"/>
      </xdr:nvSpPr>
      <xdr:spPr>
        <a:xfrm>
          <a:off x="9143999" y="463380"/>
          <a:ext cx="1173891" cy="54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E72D21F-B52E-40DB-8DBD-463550254043}" type="TxLink">
            <a:rPr lang="en-US" sz="32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a:t>$141</a:t>
          </a:fld>
          <a:endParaRPr lang="en-IN" sz="3200" b="1">
            <a:latin typeface="Lato" panose="020F0502020204030203" pitchFamily="34" charset="0"/>
            <a:ea typeface="Lato" panose="020F0502020204030203" pitchFamily="34" charset="0"/>
            <a:cs typeface="Lato" panose="020F0502020204030203" pitchFamily="34" charset="0"/>
          </a:endParaRPr>
        </a:p>
      </xdr:txBody>
    </xdr:sp>
    <xdr:clientData/>
  </xdr:oneCellAnchor>
  <xdr:oneCellAnchor>
    <xdr:from>
      <xdr:col>13</xdr:col>
      <xdr:colOff>164756</xdr:colOff>
      <xdr:row>5</xdr:row>
      <xdr:rowOff>51487</xdr:rowOff>
    </xdr:from>
    <xdr:ext cx="1637270" cy="300147"/>
    <xdr:sp macro="" textlink="Sheet2!A8">
      <xdr:nvSpPr>
        <xdr:cNvPr id="17" name="TextBox 16">
          <a:extLst>
            <a:ext uri="{FF2B5EF4-FFF2-40B4-BE49-F238E27FC236}">
              <a16:creationId xmlns:a16="http://schemas.microsoft.com/office/drawing/2014/main" id="{A75D2C69-D6E1-4A14-9CEE-C1AD79097FCF}"/>
            </a:ext>
          </a:extLst>
        </xdr:cNvPr>
        <xdr:cNvSpPr txBox="1"/>
      </xdr:nvSpPr>
      <xdr:spPr>
        <a:xfrm>
          <a:off x="8865972" y="1029730"/>
          <a:ext cx="163727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Segoe UI Black" panose="020B0A02040204020203" pitchFamily="34" charset="0"/>
              <a:ea typeface="Segoe UI Black" panose="020B0A02040204020203" pitchFamily="34" charset="0"/>
              <a:cs typeface="Lato" panose="020F0502020204030203" pitchFamily="34" charset="0"/>
            </a:rPr>
            <a:t>AVG</a:t>
          </a:r>
          <a:r>
            <a:rPr lang="en-IN" sz="1200" b="1" baseline="0">
              <a:latin typeface="Segoe UI Black" panose="020B0A02040204020203" pitchFamily="34" charset="0"/>
              <a:ea typeface="Segoe UI Black" panose="020B0A02040204020203" pitchFamily="34" charset="0"/>
              <a:cs typeface="Lato" panose="020F0502020204030203" pitchFamily="34" charset="0"/>
            </a:rPr>
            <a:t> SALES</a:t>
          </a:r>
          <a:endParaRPr lang="en-IN" sz="1200" b="1">
            <a:latin typeface="Segoe UI Black" panose="020B0A02040204020203" pitchFamily="34" charset="0"/>
            <a:ea typeface="Segoe UI Black" panose="020B0A02040204020203" pitchFamily="34" charset="0"/>
            <a:cs typeface="Lato" panose="020F0502020204030203" pitchFamily="34" charset="0"/>
          </a:endParaRPr>
        </a:p>
      </xdr:txBody>
    </xdr:sp>
    <xdr:clientData/>
  </xdr:oneCellAnchor>
  <xdr:oneCellAnchor>
    <xdr:from>
      <xdr:col>8</xdr:col>
      <xdr:colOff>628134</xdr:colOff>
      <xdr:row>10</xdr:row>
      <xdr:rowOff>82378</xdr:rowOff>
    </xdr:from>
    <xdr:ext cx="1106778" cy="593176"/>
    <xdr:sp macro="" textlink="Sheet2!C8">
      <xdr:nvSpPr>
        <xdr:cNvPr id="18" name="TextBox 17">
          <a:extLst>
            <a:ext uri="{FF2B5EF4-FFF2-40B4-BE49-F238E27FC236}">
              <a16:creationId xmlns:a16="http://schemas.microsoft.com/office/drawing/2014/main" id="{94D43506-B33C-4AB1-C5E1-11E5DA705954}"/>
            </a:ext>
          </a:extLst>
        </xdr:cNvPr>
        <xdr:cNvSpPr txBox="1"/>
      </xdr:nvSpPr>
      <xdr:spPr>
        <a:xfrm>
          <a:off x="5982729" y="2038864"/>
          <a:ext cx="1106778" cy="59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8744073-34B9-4EDC-934D-E9EF79C22088}" type="TxLink">
            <a:rPr lang="en-US" sz="32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a:t>8523</a:t>
          </a:fld>
          <a:endParaRPr lang="en-IN" sz="3200" b="1">
            <a:latin typeface="Lato" panose="020F0502020204030203" pitchFamily="34" charset="0"/>
            <a:ea typeface="Lato" panose="020F0502020204030203" pitchFamily="34" charset="0"/>
            <a:cs typeface="Lato" panose="020F0502020204030203" pitchFamily="34" charset="0"/>
          </a:endParaRPr>
        </a:p>
      </xdr:txBody>
    </xdr:sp>
    <xdr:clientData/>
  </xdr:oneCellAnchor>
  <xdr:oneCellAnchor>
    <xdr:from>
      <xdr:col>8</xdr:col>
      <xdr:colOff>381000</xdr:colOff>
      <xdr:row>12</xdr:row>
      <xdr:rowOff>298622</xdr:rowOff>
    </xdr:from>
    <xdr:ext cx="1637270" cy="300147"/>
    <xdr:sp macro="" textlink="Sheet2!A8">
      <xdr:nvSpPr>
        <xdr:cNvPr id="19" name="TextBox 18">
          <a:extLst>
            <a:ext uri="{FF2B5EF4-FFF2-40B4-BE49-F238E27FC236}">
              <a16:creationId xmlns:a16="http://schemas.microsoft.com/office/drawing/2014/main" id="{A5CDB856-824B-46D4-956C-D9D6493B63BC}"/>
            </a:ext>
          </a:extLst>
        </xdr:cNvPr>
        <xdr:cNvSpPr txBox="1"/>
      </xdr:nvSpPr>
      <xdr:spPr>
        <a:xfrm>
          <a:off x="5735595" y="2646406"/>
          <a:ext cx="163727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Segoe UI Black" panose="020B0A02040204020203" pitchFamily="34" charset="0"/>
              <a:ea typeface="Segoe UI Black" panose="020B0A02040204020203" pitchFamily="34" charset="0"/>
              <a:cs typeface="Lato" panose="020F0502020204030203" pitchFamily="34" charset="0"/>
            </a:rPr>
            <a:t>NUMBER</a:t>
          </a:r>
          <a:r>
            <a:rPr lang="en-IN" sz="1200" b="1" baseline="0">
              <a:latin typeface="Segoe UI Black" panose="020B0A02040204020203" pitchFamily="34" charset="0"/>
              <a:ea typeface="Segoe UI Black" panose="020B0A02040204020203" pitchFamily="34" charset="0"/>
              <a:cs typeface="Lato" panose="020F0502020204030203" pitchFamily="34" charset="0"/>
            </a:rPr>
            <a:t> OF ITEMS</a:t>
          </a:r>
          <a:endParaRPr lang="en-IN" sz="1200" b="1">
            <a:latin typeface="Segoe UI Black" panose="020B0A02040204020203" pitchFamily="34" charset="0"/>
            <a:ea typeface="Segoe UI Black" panose="020B0A02040204020203" pitchFamily="34" charset="0"/>
            <a:cs typeface="Lato" panose="020F0502020204030203" pitchFamily="34" charset="0"/>
          </a:endParaRPr>
        </a:p>
      </xdr:txBody>
    </xdr:sp>
    <xdr:clientData/>
  </xdr:oneCellAnchor>
  <xdr:oneCellAnchor>
    <xdr:from>
      <xdr:col>13</xdr:col>
      <xdr:colOff>597244</xdr:colOff>
      <xdr:row>10</xdr:row>
      <xdr:rowOff>82378</xdr:rowOff>
    </xdr:from>
    <xdr:ext cx="770275" cy="593176"/>
    <xdr:sp macro="" textlink="Sheet2!D8">
      <xdr:nvSpPr>
        <xdr:cNvPr id="20" name="TextBox 19">
          <a:extLst>
            <a:ext uri="{FF2B5EF4-FFF2-40B4-BE49-F238E27FC236}">
              <a16:creationId xmlns:a16="http://schemas.microsoft.com/office/drawing/2014/main" id="{BED677C5-D6A7-E1FC-0A4C-934D50C00C29}"/>
            </a:ext>
          </a:extLst>
        </xdr:cNvPr>
        <xdr:cNvSpPr txBox="1"/>
      </xdr:nvSpPr>
      <xdr:spPr>
        <a:xfrm>
          <a:off x="9298460" y="2038864"/>
          <a:ext cx="770275" cy="59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821DB6D-D84D-4964-8A8A-C033D165D277}" type="TxLink">
            <a:rPr lang="en-US" sz="32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a:t>4.0</a:t>
          </a:fld>
          <a:endParaRPr lang="en-IN" sz="3200" b="1">
            <a:latin typeface="Lato" panose="020F0502020204030203" pitchFamily="34" charset="0"/>
            <a:ea typeface="Lato" panose="020F0502020204030203" pitchFamily="34" charset="0"/>
            <a:cs typeface="Lato" panose="020F0502020204030203" pitchFamily="34" charset="0"/>
          </a:endParaRPr>
        </a:p>
      </xdr:txBody>
    </xdr:sp>
    <xdr:clientData/>
  </xdr:oneCellAnchor>
  <xdr:oneCellAnchor>
    <xdr:from>
      <xdr:col>13</xdr:col>
      <xdr:colOff>257433</xdr:colOff>
      <xdr:row>12</xdr:row>
      <xdr:rowOff>288325</xdr:rowOff>
    </xdr:from>
    <xdr:ext cx="1637270" cy="300147"/>
    <xdr:sp macro="" textlink="Sheet2!A8">
      <xdr:nvSpPr>
        <xdr:cNvPr id="21" name="TextBox 20">
          <a:extLst>
            <a:ext uri="{FF2B5EF4-FFF2-40B4-BE49-F238E27FC236}">
              <a16:creationId xmlns:a16="http://schemas.microsoft.com/office/drawing/2014/main" id="{010E9D65-713D-46E6-9734-48D63520D9DF}"/>
            </a:ext>
          </a:extLst>
        </xdr:cNvPr>
        <xdr:cNvSpPr txBox="1"/>
      </xdr:nvSpPr>
      <xdr:spPr>
        <a:xfrm>
          <a:off x="8958649" y="2636109"/>
          <a:ext cx="163727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Segoe UI Black" panose="020B0A02040204020203" pitchFamily="34" charset="0"/>
              <a:ea typeface="Segoe UI Black" panose="020B0A02040204020203" pitchFamily="34" charset="0"/>
              <a:cs typeface="Lato" panose="020F0502020204030203" pitchFamily="34" charset="0"/>
            </a:rPr>
            <a:t>AVG</a:t>
          </a:r>
          <a:r>
            <a:rPr lang="en-IN" sz="1200" b="1" baseline="0">
              <a:latin typeface="Segoe UI Black" panose="020B0A02040204020203" pitchFamily="34" charset="0"/>
              <a:ea typeface="Segoe UI Black" panose="020B0A02040204020203" pitchFamily="34" charset="0"/>
              <a:cs typeface="Lato" panose="020F0502020204030203" pitchFamily="34" charset="0"/>
            </a:rPr>
            <a:t> RATING</a:t>
          </a:r>
          <a:endParaRPr lang="en-IN" sz="1200" b="1">
            <a:latin typeface="Segoe UI Black" panose="020B0A02040204020203" pitchFamily="34" charset="0"/>
            <a:ea typeface="Segoe UI Black" panose="020B0A02040204020203" pitchFamily="34" charset="0"/>
            <a:cs typeface="Lato" panose="020F0502020204030203" pitchFamily="34" charset="0"/>
          </a:endParaRPr>
        </a:p>
      </xdr:txBody>
    </xdr:sp>
    <xdr:clientData/>
  </xdr:oneCellAnchor>
  <xdr:twoCellAnchor editAs="oneCell">
    <xdr:from>
      <xdr:col>16</xdr:col>
      <xdr:colOff>586946</xdr:colOff>
      <xdr:row>2</xdr:row>
      <xdr:rowOff>41190</xdr:rowOff>
    </xdr:from>
    <xdr:to>
      <xdr:col>17</xdr:col>
      <xdr:colOff>306444</xdr:colOff>
      <xdr:row>4</xdr:row>
      <xdr:rowOff>34668</xdr:rowOff>
    </xdr:to>
    <xdr:pic>
      <xdr:nvPicPr>
        <xdr:cNvPr id="22" name="Picture 21">
          <a:extLst>
            <a:ext uri="{FF2B5EF4-FFF2-40B4-BE49-F238E27FC236}">
              <a16:creationId xmlns:a16="http://schemas.microsoft.com/office/drawing/2014/main" id="{3A40AEF0-3FE8-3EBD-A14C-7683C76B2C5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96135" y="432487"/>
          <a:ext cx="388823" cy="384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556053</xdr:colOff>
      <xdr:row>1</xdr:row>
      <xdr:rowOff>175053</xdr:rowOff>
    </xdr:from>
    <xdr:to>
      <xdr:col>12</xdr:col>
      <xdr:colOff>296148</xdr:colOff>
      <xdr:row>3</xdr:row>
      <xdr:rowOff>185351</xdr:rowOff>
    </xdr:to>
    <xdr:pic>
      <xdr:nvPicPr>
        <xdr:cNvPr id="23" name="Picture 22">
          <a:extLst>
            <a:ext uri="{FF2B5EF4-FFF2-40B4-BE49-F238E27FC236}">
              <a16:creationId xmlns:a16="http://schemas.microsoft.com/office/drawing/2014/main" id="{444DA6BB-2753-C898-627F-892296A8CB9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918621" y="370702"/>
          <a:ext cx="409419" cy="401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566351</xdr:colOff>
      <xdr:row>10</xdr:row>
      <xdr:rowOff>1</xdr:rowOff>
    </xdr:from>
    <xdr:to>
      <xdr:col>12</xdr:col>
      <xdr:colOff>296148</xdr:colOff>
      <xdr:row>12</xdr:row>
      <xdr:rowOff>3670</xdr:rowOff>
    </xdr:to>
    <xdr:pic>
      <xdr:nvPicPr>
        <xdr:cNvPr id="24" name="Picture 23">
          <a:extLst>
            <a:ext uri="{FF2B5EF4-FFF2-40B4-BE49-F238E27FC236}">
              <a16:creationId xmlns:a16="http://schemas.microsoft.com/office/drawing/2014/main" id="{2EA76BB6-5BFE-DF71-A16C-566C25A0A00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928919" y="1956487"/>
          <a:ext cx="399121" cy="394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607540</xdr:colOff>
      <xdr:row>9</xdr:row>
      <xdr:rowOff>185351</xdr:rowOff>
    </xdr:from>
    <xdr:to>
      <xdr:col>17</xdr:col>
      <xdr:colOff>275552</xdr:colOff>
      <xdr:row>11</xdr:row>
      <xdr:rowOff>127880</xdr:rowOff>
    </xdr:to>
    <xdr:pic>
      <xdr:nvPicPr>
        <xdr:cNvPr id="25" name="Picture 24">
          <a:extLst>
            <a:ext uri="{FF2B5EF4-FFF2-40B4-BE49-F238E27FC236}">
              <a16:creationId xmlns:a16="http://schemas.microsoft.com/office/drawing/2014/main" id="{98866B93-5D96-63B2-E383-B3246A06A43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316729" y="1946189"/>
          <a:ext cx="337337" cy="333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288323</xdr:colOff>
      <xdr:row>16</xdr:row>
      <xdr:rowOff>61783</xdr:rowOff>
    </xdr:from>
    <xdr:to>
      <xdr:col>17</xdr:col>
      <xdr:colOff>463378</xdr:colOff>
      <xdr:row>43</xdr:row>
      <xdr:rowOff>154460</xdr:rowOff>
    </xdr:to>
    <xdr:sp macro="" textlink="">
      <xdr:nvSpPr>
        <xdr:cNvPr id="26" name="Rectangle: Rounded Corners 25">
          <a:extLst>
            <a:ext uri="{FF2B5EF4-FFF2-40B4-BE49-F238E27FC236}">
              <a16:creationId xmlns:a16="http://schemas.microsoft.com/office/drawing/2014/main" id="{13810378-D60A-49B6-B64C-EDDBC49E8AE9}"/>
            </a:ext>
          </a:extLst>
        </xdr:cNvPr>
        <xdr:cNvSpPr/>
      </xdr:nvSpPr>
      <xdr:spPr>
        <a:xfrm>
          <a:off x="5642918" y="3418702"/>
          <a:ext cx="6198974" cy="5375190"/>
        </a:xfrm>
        <a:prstGeom prst="roundRect">
          <a:avLst/>
        </a:prstGeom>
        <a:gradFill flip="none" rotWithShape="1">
          <a:gsLst>
            <a:gs pos="0">
              <a:srgbClr val="FFD200"/>
            </a:gs>
            <a:gs pos="0">
              <a:srgbClr val="FFD200">
                <a:alpha val="60000"/>
              </a:srgbClr>
            </a:gs>
            <a:gs pos="48000">
              <a:schemeClr val="accent6">
                <a:lumMod val="75000"/>
                <a:alpha val="45000"/>
              </a:schemeClr>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545756</xdr:colOff>
      <xdr:row>19</xdr:row>
      <xdr:rowOff>41189</xdr:rowOff>
    </xdr:from>
    <xdr:to>
      <xdr:col>12</xdr:col>
      <xdr:colOff>123567</xdr:colOff>
      <xdr:row>28</xdr:row>
      <xdr:rowOff>175054</xdr:rowOff>
    </xdr:to>
    <xdr:graphicFrame macro="">
      <xdr:nvGraphicFramePr>
        <xdr:cNvPr id="27" name="Chart 26">
          <a:extLst>
            <a:ext uri="{FF2B5EF4-FFF2-40B4-BE49-F238E27FC236}">
              <a16:creationId xmlns:a16="http://schemas.microsoft.com/office/drawing/2014/main" id="{2B8BB751-6808-4FE3-B450-38D89CC33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8</xdr:col>
      <xdr:colOff>401592</xdr:colOff>
      <xdr:row>17</xdr:row>
      <xdr:rowOff>113270</xdr:rowOff>
    </xdr:from>
    <xdr:ext cx="1637270" cy="280141"/>
    <xdr:sp macro="" textlink="Sheet2!A8">
      <xdr:nvSpPr>
        <xdr:cNvPr id="28" name="TextBox 27">
          <a:extLst>
            <a:ext uri="{FF2B5EF4-FFF2-40B4-BE49-F238E27FC236}">
              <a16:creationId xmlns:a16="http://schemas.microsoft.com/office/drawing/2014/main" id="{A3FD89AF-E796-47DB-BFCD-6BBA77D63FF2}"/>
            </a:ext>
          </a:extLst>
        </xdr:cNvPr>
        <xdr:cNvSpPr txBox="1"/>
      </xdr:nvSpPr>
      <xdr:spPr>
        <a:xfrm>
          <a:off x="5756187" y="3665838"/>
          <a:ext cx="1637270" cy="280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Lato" panose="020F0502020204030203" pitchFamily="34" charset="0"/>
              <a:ea typeface="Lato" panose="020F0502020204030203" pitchFamily="34" charset="0"/>
              <a:cs typeface="Lato" panose="020F0502020204030203" pitchFamily="34" charset="0"/>
            </a:rPr>
            <a:t>FAT</a:t>
          </a:r>
          <a:r>
            <a:rPr lang="en-IN" sz="1200" b="1" baseline="0">
              <a:latin typeface="Lato" panose="020F0502020204030203" pitchFamily="34" charset="0"/>
              <a:ea typeface="Lato" panose="020F0502020204030203" pitchFamily="34" charset="0"/>
              <a:cs typeface="Lato" panose="020F0502020204030203" pitchFamily="34" charset="0"/>
            </a:rPr>
            <a:t> CONTENT</a:t>
          </a:r>
          <a:endParaRPr lang="en-IN" sz="1200" b="1">
            <a:latin typeface="Lato" panose="020F0502020204030203" pitchFamily="34" charset="0"/>
            <a:ea typeface="Lato" panose="020F0502020204030203" pitchFamily="34" charset="0"/>
            <a:cs typeface="Lato" panose="020F0502020204030203" pitchFamily="34" charset="0"/>
          </a:endParaRPr>
        </a:p>
      </xdr:txBody>
    </xdr:sp>
    <xdr:clientData/>
  </xdr:oneCellAnchor>
  <xdr:twoCellAnchor>
    <xdr:from>
      <xdr:col>13</xdr:col>
      <xdr:colOff>41189</xdr:colOff>
      <xdr:row>16</xdr:row>
      <xdr:rowOff>61783</xdr:rowOff>
    </xdr:from>
    <xdr:to>
      <xdr:col>13</xdr:col>
      <xdr:colOff>41189</xdr:colOff>
      <xdr:row>43</xdr:row>
      <xdr:rowOff>154460</xdr:rowOff>
    </xdr:to>
    <xdr:cxnSp macro="">
      <xdr:nvCxnSpPr>
        <xdr:cNvPr id="30" name="Straight Connector 29">
          <a:extLst>
            <a:ext uri="{FF2B5EF4-FFF2-40B4-BE49-F238E27FC236}">
              <a16:creationId xmlns:a16="http://schemas.microsoft.com/office/drawing/2014/main" id="{079BB151-9B9E-A89A-6069-3E527154EBCC}"/>
            </a:ext>
          </a:extLst>
        </xdr:cNvPr>
        <xdr:cNvCxnSpPr>
          <a:stCxn id="26" idx="0"/>
          <a:endCxn id="26" idx="2"/>
        </xdr:cNvCxnSpPr>
      </xdr:nvCxnSpPr>
      <xdr:spPr>
        <a:xfrm>
          <a:off x="8742405" y="3418702"/>
          <a:ext cx="0" cy="5375190"/>
        </a:xfrm>
        <a:prstGeom prst="line">
          <a:avLst/>
        </a:prstGeom>
        <a:ln w="2540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288323</xdr:colOff>
      <xdr:row>29</xdr:row>
      <xdr:rowOff>123567</xdr:rowOff>
    </xdr:from>
    <xdr:to>
      <xdr:col>13</xdr:col>
      <xdr:colOff>20595</xdr:colOff>
      <xdr:row>29</xdr:row>
      <xdr:rowOff>123567</xdr:rowOff>
    </xdr:to>
    <xdr:cxnSp macro="">
      <xdr:nvCxnSpPr>
        <xdr:cNvPr id="31" name="Straight Connector 30">
          <a:extLst>
            <a:ext uri="{FF2B5EF4-FFF2-40B4-BE49-F238E27FC236}">
              <a16:creationId xmlns:a16="http://schemas.microsoft.com/office/drawing/2014/main" id="{1C330B04-FDCC-45A8-80BC-CF5371761936}"/>
            </a:ext>
          </a:extLst>
        </xdr:cNvPr>
        <xdr:cNvCxnSpPr/>
      </xdr:nvCxnSpPr>
      <xdr:spPr>
        <a:xfrm>
          <a:off x="5642918" y="6023918"/>
          <a:ext cx="3078893" cy="0"/>
        </a:xfrm>
        <a:prstGeom prst="line">
          <a:avLst/>
        </a:prstGeom>
        <a:ln w="2540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453080</xdr:colOff>
      <xdr:row>32</xdr:row>
      <xdr:rowOff>41189</xdr:rowOff>
    </xdr:from>
    <xdr:to>
      <xdr:col>12</xdr:col>
      <xdr:colOff>586946</xdr:colOff>
      <xdr:row>42</xdr:row>
      <xdr:rowOff>43042</xdr:rowOff>
    </xdr:to>
    <xdr:graphicFrame macro="">
      <xdr:nvGraphicFramePr>
        <xdr:cNvPr id="39" name="Chart 38">
          <a:extLst>
            <a:ext uri="{FF2B5EF4-FFF2-40B4-BE49-F238E27FC236}">
              <a16:creationId xmlns:a16="http://schemas.microsoft.com/office/drawing/2014/main" id="{58370941-ED75-4C93-B18D-17D0E778F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8</xdr:col>
      <xdr:colOff>216241</xdr:colOff>
      <xdr:row>30</xdr:row>
      <xdr:rowOff>51486</xdr:rowOff>
    </xdr:from>
    <xdr:ext cx="1637270" cy="280141"/>
    <xdr:sp macro="" textlink="Sheet2!A8">
      <xdr:nvSpPr>
        <xdr:cNvPr id="40" name="TextBox 39">
          <a:extLst>
            <a:ext uri="{FF2B5EF4-FFF2-40B4-BE49-F238E27FC236}">
              <a16:creationId xmlns:a16="http://schemas.microsoft.com/office/drawing/2014/main" id="{3F91697F-B100-47DB-B7E7-3F2C1593DFB6}"/>
            </a:ext>
          </a:extLst>
        </xdr:cNvPr>
        <xdr:cNvSpPr txBox="1"/>
      </xdr:nvSpPr>
      <xdr:spPr>
        <a:xfrm>
          <a:off x="5570836" y="6147486"/>
          <a:ext cx="1637270" cy="280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Lato" panose="020F0502020204030203" pitchFamily="34" charset="0"/>
              <a:ea typeface="Lato" panose="020F0502020204030203" pitchFamily="34" charset="0"/>
              <a:cs typeface="Lato" panose="020F0502020204030203" pitchFamily="34" charset="0"/>
            </a:rPr>
            <a:t>FAT</a:t>
          </a:r>
          <a:r>
            <a:rPr lang="en-IN" sz="1200" b="1" baseline="0">
              <a:latin typeface="Lato" panose="020F0502020204030203" pitchFamily="34" charset="0"/>
              <a:ea typeface="Lato" panose="020F0502020204030203" pitchFamily="34" charset="0"/>
              <a:cs typeface="Lato" panose="020F0502020204030203" pitchFamily="34" charset="0"/>
            </a:rPr>
            <a:t> BY OUTLET</a:t>
          </a:r>
          <a:endParaRPr lang="en-IN" sz="1200" b="1">
            <a:latin typeface="Lato" panose="020F0502020204030203" pitchFamily="34" charset="0"/>
            <a:ea typeface="Lato" panose="020F0502020204030203" pitchFamily="34" charset="0"/>
            <a:cs typeface="Lato" panose="020F0502020204030203" pitchFamily="34" charset="0"/>
          </a:endParaRPr>
        </a:p>
      </xdr:txBody>
    </xdr:sp>
    <xdr:clientData/>
  </xdr:oneCellAnchor>
  <xdr:oneCellAnchor>
    <xdr:from>
      <xdr:col>13</xdr:col>
      <xdr:colOff>102972</xdr:colOff>
      <xdr:row>17</xdr:row>
      <xdr:rowOff>113270</xdr:rowOff>
    </xdr:from>
    <xdr:ext cx="1637270" cy="280141"/>
    <xdr:sp macro="" textlink="Sheet2!A8">
      <xdr:nvSpPr>
        <xdr:cNvPr id="42" name="TextBox 41">
          <a:extLst>
            <a:ext uri="{FF2B5EF4-FFF2-40B4-BE49-F238E27FC236}">
              <a16:creationId xmlns:a16="http://schemas.microsoft.com/office/drawing/2014/main" id="{8DDF1B09-FBAF-4160-B375-C498C29BD63E}"/>
            </a:ext>
          </a:extLst>
        </xdr:cNvPr>
        <xdr:cNvSpPr txBox="1"/>
      </xdr:nvSpPr>
      <xdr:spPr>
        <a:xfrm>
          <a:off x="8804188" y="3665838"/>
          <a:ext cx="1637270" cy="280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Lato" panose="020F0502020204030203" pitchFamily="34" charset="0"/>
              <a:ea typeface="Lato" panose="020F0502020204030203" pitchFamily="34" charset="0"/>
              <a:cs typeface="Lato" panose="020F0502020204030203" pitchFamily="34" charset="0"/>
            </a:rPr>
            <a:t>ITEM </a:t>
          </a:r>
          <a:r>
            <a:rPr lang="en-IN" sz="1200" b="1" baseline="0">
              <a:latin typeface="Lato" panose="020F0502020204030203" pitchFamily="34" charset="0"/>
              <a:ea typeface="Lato" panose="020F0502020204030203" pitchFamily="34" charset="0"/>
              <a:cs typeface="Lato" panose="020F0502020204030203" pitchFamily="34" charset="0"/>
            </a:rPr>
            <a:t> TYPE</a:t>
          </a:r>
          <a:r>
            <a:rPr lang="en-IN" sz="1200" b="1">
              <a:latin typeface="Lato" panose="020F0502020204030203" pitchFamily="34" charset="0"/>
              <a:ea typeface="Lato" panose="020F0502020204030203" pitchFamily="34" charset="0"/>
              <a:cs typeface="Lato" panose="020F0502020204030203" pitchFamily="34" charset="0"/>
            </a:rPr>
            <a:t>	</a:t>
          </a:r>
        </a:p>
      </xdr:txBody>
    </xdr:sp>
    <xdr:clientData/>
  </xdr:oneCellAnchor>
  <xdr:twoCellAnchor>
    <xdr:from>
      <xdr:col>13</xdr:col>
      <xdr:colOff>30892</xdr:colOff>
      <xdr:row>19</xdr:row>
      <xdr:rowOff>92674</xdr:rowOff>
    </xdr:from>
    <xdr:to>
      <xdr:col>17</xdr:col>
      <xdr:colOff>267728</xdr:colOff>
      <xdr:row>41</xdr:row>
      <xdr:rowOff>51486</xdr:rowOff>
    </xdr:to>
    <xdr:graphicFrame macro="">
      <xdr:nvGraphicFramePr>
        <xdr:cNvPr id="43" name="Chart 42">
          <a:extLst>
            <a:ext uri="{FF2B5EF4-FFF2-40B4-BE49-F238E27FC236}">
              <a16:creationId xmlns:a16="http://schemas.microsoft.com/office/drawing/2014/main" id="{B890EA81-A739-49C2-9269-9C0C7EC77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463379</xdr:colOff>
      <xdr:row>8</xdr:row>
      <xdr:rowOff>113270</xdr:rowOff>
    </xdr:from>
    <xdr:to>
      <xdr:col>7</xdr:col>
      <xdr:colOff>284206</xdr:colOff>
      <xdr:row>14</xdr:row>
      <xdr:rowOff>99677</xdr:rowOff>
    </xdr:to>
    <mc:AlternateContent xmlns:mc="http://schemas.openxmlformats.org/markup-compatibility/2006">
      <mc:Choice xmlns:a14="http://schemas.microsoft.com/office/drawing/2010/main" Requires="a14">
        <xdr:graphicFrame macro="">
          <xdr:nvGraphicFramePr>
            <xdr:cNvPr id="44" name="Outlet Size 1">
              <a:extLst>
                <a:ext uri="{FF2B5EF4-FFF2-40B4-BE49-F238E27FC236}">
                  <a16:creationId xmlns:a16="http://schemas.microsoft.com/office/drawing/2014/main" id="{5DC0165A-87E7-4357-BB94-9D54ABCB30E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140676" y="1678459"/>
              <a:ext cx="18288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82378</xdr:colOff>
      <xdr:row>1</xdr:row>
      <xdr:rowOff>113269</xdr:rowOff>
    </xdr:from>
    <xdr:to>
      <xdr:col>25</xdr:col>
      <xdr:colOff>473676</xdr:colOff>
      <xdr:row>43</xdr:row>
      <xdr:rowOff>185352</xdr:rowOff>
    </xdr:to>
    <xdr:sp macro="" textlink="">
      <xdr:nvSpPr>
        <xdr:cNvPr id="46" name="Rectangle: Rounded Corners 45">
          <a:extLst>
            <a:ext uri="{FF2B5EF4-FFF2-40B4-BE49-F238E27FC236}">
              <a16:creationId xmlns:a16="http://schemas.microsoft.com/office/drawing/2014/main" id="{9DAB80BE-5E8C-468A-B0C9-B40E1A329470}"/>
            </a:ext>
          </a:extLst>
        </xdr:cNvPr>
        <xdr:cNvSpPr/>
      </xdr:nvSpPr>
      <xdr:spPr>
        <a:xfrm>
          <a:off x="12130216" y="308918"/>
          <a:ext cx="5076568" cy="8515866"/>
        </a:xfrm>
        <a:prstGeom prst="roundRect">
          <a:avLst/>
        </a:prstGeom>
        <a:gradFill flip="none" rotWithShape="1">
          <a:gsLst>
            <a:gs pos="0">
              <a:srgbClr val="FFD200"/>
            </a:gs>
            <a:gs pos="0">
              <a:srgbClr val="FFD200">
                <a:alpha val="60000"/>
              </a:srgbClr>
            </a:gs>
            <a:gs pos="48000">
              <a:schemeClr val="accent6">
                <a:lumMod val="75000"/>
                <a:alpha val="45000"/>
              </a:schemeClr>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18</xdr:col>
      <xdr:colOff>226541</xdr:colOff>
      <xdr:row>3</xdr:row>
      <xdr:rowOff>133866</xdr:rowOff>
    </xdr:from>
    <xdr:to>
      <xdr:col>25</xdr:col>
      <xdr:colOff>113271</xdr:colOff>
      <xdr:row>15</xdr:row>
      <xdr:rowOff>144162</xdr:rowOff>
    </xdr:to>
    <xdr:graphicFrame macro="">
      <xdr:nvGraphicFramePr>
        <xdr:cNvPr id="45" name="Chart 44">
          <a:extLst>
            <a:ext uri="{FF2B5EF4-FFF2-40B4-BE49-F238E27FC236}">
              <a16:creationId xmlns:a16="http://schemas.microsoft.com/office/drawing/2014/main" id="{410ACA83-BD16-498A-B414-024330775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18</xdr:col>
      <xdr:colOff>350108</xdr:colOff>
      <xdr:row>2</xdr:row>
      <xdr:rowOff>123567</xdr:rowOff>
    </xdr:from>
    <xdr:ext cx="2574324" cy="280141"/>
    <xdr:sp macro="" textlink="Sheet2!A8">
      <xdr:nvSpPr>
        <xdr:cNvPr id="47" name="TextBox 46">
          <a:extLst>
            <a:ext uri="{FF2B5EF4-FFF2-40B4-BE49-F238E27FC236}">
              <a16:creationId xmlns:a16="http://schemas.microsoft.com/office/drawing/2014/main" id="{A08FAC2F-9D71-41B7-8109-4C43B1E908E7}"/>
            </a:ext>
          </a:extLst>
        </xdr:cNvPr>
        <xdr:cNvSpPr txBox="1"/>
      </xdr:nvSpPr>
      <xdr:spPr>
        <a:xfrm>
          <a:off x="12397946" y="514864"/>
          <a:ext cx="2574324" cy="280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Lato" panose="020F0502020204030203" pitchFamily="34" charset="0"/>
              <a:ea typeface="Lato" panose="020F0502020204030203" pitchFamily="34" charset="0"/>
              <a:cs typeface="Lato" panose="020F0502020204030203" pitchFamily="34" charset="0"/>
            </a:rPr>
            <a:t>OUTLET</a:t>
          </a:r>
          <a:r>
            <a:rPr lang="en-IN" sz="1200" b="1" baseline="0">
              <a:latin typeface="Lato" panose="020F0502020204030203" pitchFamily="34" charset="0"/>
              <a:ea typeface="Lato" panose="020F0502020204030203" pitchFamily="34" charset="0"/>
              <a:cs typeface="Lato" panose="020F0502020204030203" pitchFamily="34" charset="0"/>
            </a:rPr>
            <a:t> ESTABLISHMENT</a:t>
          </a:r>
          <a:endParaRPr lang="en-IN" sz="1200" b="1">
            <a:latin typeface="Lato" panose="020F0502020204030203" pitchFamily="34" charset="0"/>
            <a:ea typeface="Lato" panose="020F0502020204030203" pitchFamily="34" charset="0"/>
            <a:cs typeface="Lato" panose="020F0502020204030203" pitchFamily="34" charset="0"/>
          </a:endParaRPr>
        </a:p>
      </xdr:txBody>
    </xdr:sp>
    <xdr:clientData/>
  </xdr:oneCellAnchor>
  <xdr:twoCellAnchor>
    <xdr:from>
      <xdr:col>17</xdr:col>
      <xdr:colOff>350108</xdr:colOff>
      <xdr:row>17</xdr:row>
      <xdr:rowOff>20593</xdr:rowOff>
    </xdr:from>
    <xdr:to>
      <xdr:col>21</xdr:col>
      <xdr:colOff>480781</xdr:colOff>
      <xdr:row>27</xdr:row>
      <xdr:rowOff>106267</xdr:rowOff>
    </xdr:to>
    <xdr:graphicFrame macro="">
      <xdr:nvGraphicFramePr>
        <xdr:cNvPr id="3" name="Chart 2">
          <a:extLst>
            <a:ext uri="{FF2B5EF4-FFF2-40B4-BE49-F238E27FC236}">
              <a16:creationId xmlns:a16="http://schemas.microsoft.com/office/drawing/2014/main" id="{ED3593C6-3C51-4596-9778-4AC016CF7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17</xdr:col>
      <xdr:colOff>350106</xdr:colOff>
      <xdr:row>16</xdr:row>
      <xdr:rowOff>72080</xdr:rowOff>
    </xdr:from>
    <xdr:ext cx="2574324" cy="280141"/>
    <xdr:sp macro="" textlink="Sheet2!A8">
      <xdr:nvSpPr>
        <xdr:cNvPr id="14" name="TextBox 13">
          <a:extLst>
            <a:ext uri="{FF2B5EF4-FFF2-40B4-BE49-F238E27FC236}">
              <a16:creationId xmlns:a16="http://schemas.microsoft.com/office/drawing/2014/main" id="{B78A7BCE-E6F2-48F4-AEFF-9950D3A5C1C5}"/>
            </a:ext>
          </a:extLst>
        </xdr:cNvPr>
        <xdr:cNvSpPr txBox="1"/>
      </xdr:nvSpPr>
      <xdr:spPr>
        <a:xfrm>
          <a:off x="11728620" y="3428999"/>
          <a:ext cx="2574324" cy="280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Lato" panose="020F0502020204030203" pitchFamily="34" charset="0"/>
              <a:ea typeface="Lato" panose="020F0502020204030203" pitchFamily="34" charset="0"/>
              <a:cs typeface="Lato" panose="020F0502020204030203" pitchFamily="34" charset="0"/>
            </a:rPr>
            <a:t>OUTLET</a:t>
          </a:r>
          <a:r>
            <a:rPr lang="en-IN" sz="1200" b="1" baseline="0">
              <a:latin typeface="Lato" panose="020F0502020204030203" pitchFamily="34" charset="0"/>
              <a:ea typeface="Lato" panose="020F0502020204030203" pitchFamily="34" charset="0"/>
              <a:cs typeface="Lato" panose="020F0502020204030203" pitchFamily="34" charset="0"/>
            </a:rPr>
            <a:t> SIZE</a:t>
          </a:r>
          <a:endParaRPr lang="en-IN" sz="1200" b="1">
            <a:latin typeface="Lato" panose="020F0502020204030203" pitchFamily="34" charset="0"/>
            <a:ea typeface="Lato" panose="020F0502020204030203" pitchFamily="34" charset="0"/>
            <a:cs typeface="Lato" panose="020F0502020204030203" pitchFamily="34" charset="0"/>
          </a:endParaRPr>
        </a:p>
      </xdr:txBody>
    </xdr:sp>
    <xdr:clientData/>
  </xdr:oneCellAnchor>
  <xdr:twoCellAnchor>
    <xdr:from>
      <xdr:col>18</xdr:col>
      <xdr:colOff>82379</xdr:colOff>
      <xdr:row>15</xdr:row>
      <xdr:rowOff>175054</xdr:rowOff>
    </xdr:from>
    <xdr:to>
      <xdr:col>25</xdr:col>
      <xdr:colOff>453081</xdr:colOff>
      <xdr:row>15</xdr:row>
      <xdr:rowOff>185351</xdr:rowOff>
    </xdr:to>
    <xdr:cxnSp macro="">
      <xdr:nvCxnSpPr>
        <xdr:cNvPr id="15" name="Straight Connector 14">
          <a:extLst>
            <a:ext uri="{FF2B5EF4-FFF2-40B4-BE49-F238E27FC236}">
              <a16:creationId xmlns:a16="http://schemas.microsoft.com/office/drawing/2014/main" id="{B755EEC3-A79A-4737-92DC-25121B933725}"/>
            </a:ext>
          </a:extLst>
        </xdr:cNvPr>
        <xdr:cNvCxnSpPr/>
      </xdr:nvCxnSpPr>
      <xdr:spPr>
        <a:xfrm flipH="1">
          <a:off x="12130217" y="3336324"/>
          <a:ext cx="5055972" cy="10297"/>
        </a:xfrm>
        <a:prstGeom prst="line">
          <a:avLst/>
        </a:prstGeom>
        <a:ln w="2540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247137</xdr:colOff>
      <xdr:row>15</xdr:row>
      <xdr:rowOff>188440</xdr:rowOff>
    </xdr:from>
    <xdr:to>
      <xdr:col>21</xdr:col>
      <xdr:colOff>250224</xdr:colOff>
      <xdr:row>30</xdr:row>
      <xdr:rowOff>41190</xdr:rowOff>
    </xdr:to>
    <xdr:cxnSp macro="">
      <xdr:nvCxnSpPr>
        <xdr:cNvPr id="33" name="Straight Connector 32">
          <a:extLst>
            <a:ext uri="{FF2B5EF4-FFF2-40B4-BE49-F238E27FC236}">
              <a16:creationId xmlns:a16="http://schemas.microsoft.com/office/drawing/2014/main" id="{22D9C399-EBAF-4BD6-ACA6-929B20C6EAF6}"/>
            </a:ext>
          </a:extLst>
        </xdr:cNvPr>
        <xdr:cNvCxnSpPr/>
      </xdr:nvCxnSpPr>
      <xdr:spPr>
        <a:xfrm flipV="1">
          <a:off x="14302948" y="3349710"/>
          <a:ext cx="3087" cy="2787480"/>
        </a:xfrm>
        <a:prstGeom prst="line">
          <a:avLst/>
        </a:prstGeom>
        <a:ln w="2540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288324</xdr:colOff>
      <xdr:row>17</xdr:row>
      <xdr:rowOff>126654</xdr:rowOff>
    </xdr:from>
    <xdr:to>
      <xdr:col>25</xdr:col>
      <xdr:colOff>247135</xdr:colOff>
      <xdr:row>30</xdr:row>
      <xdr:rowOff>72082</xdr:rowOff>
    </xdr:to>
    <mc:AlternateContent xmlns:mc="http://schemas.openxmlformats.org/markup-compatibility/2006">
      <mc:Choice xmlns:cx2="http://schemas.microsoft.com/office/drawing/2015/10/21/chartex" Requires="cx2">
        <xdr:graphicFrame macro="">
          <xdr:nvGraphicFramePr>
            <xdr:cNvPr id="37" name="Chart 36">
              <a:extLst>
                <a:ext uri="{FF2B5EF4-FFF2-40B4-BE49-F238E27FC236}">
                  <a16:creationId xmlns:a16="http://schemas.microsoft.com/office/drawing/2014/main" id="{68DD6473-EBB5-47E5-91D6-DBC521E2DF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344135" y="3679222"/>
              <a:ext cx="2636108" cy="2488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20</xdr:col>
      <xdr:colOff>646670</xdr:colOff>
      <xdr:row>16</xdr:row>
      <xdr:rowOff>49425</xdr:rowOff>
    </xdr:from>
    <xdr:ext cx="2574324" cy="280141"/>
    <xdr:sp macro="" textlink="Sheet2!A8">
      <xdr:nvSpPr>
        <xdr:cNvPr id="38" name="TextBox 37">
          <a:extLst>
            <a:ext uri="{FF2B5EF4-FFF2-40B4-BE49-F238E27FC236}">
              <a16:creationId xmlns:a16="http://schemas.microsoft.com/office/drawing/2014/main" id="{B0F25A31-7D6B-4991-AA41-ADE056F3F7A2}"/>
            </a:ext>
          </a:extLst>
        </xdr:cNvPr>
        <xdr:cNvSpPr txBox="1"/>
      </xdr:nvSpPr>
      <xdr:spPr>
        <a:xfrm>
          <a:off x="14033156" y="3406344"/>
          <a:ext cx="2574324" cy="280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Lato" panose="020F0502020204030203" pitchFamily="34" charset="0"/>
              <a:ea typeface="Lato" panose="020F0502020204030203" pitchFamily="34" charset="0"/>
              <a:cs typeface="Lato" panose="020F0502020204030203" pitchFamily="34" charset="0"/>
            </a:rPr>
            <a:t>OUTLET</a:t>
          </a:r>
          <a:r>
            <a:rPr lang="en-IN" sz="1200" b="1" baseline="0">
              <a:latin typeface="Lato" panose="020F0502020204030203" pitchFamily="34" charset="0"/>
              <a:ea typeface="Lato" panose="020F0502020204030203" pitchFamily="34" charset="0"/>
              <a:cs typeface="Lato" panose="020F0502020204030203" pitchFamily="34" charset="0"/>
            </a:rPr>
            <a:t> LOCATION</a:t>
          </a:r>
          <a:endParaRPr lang="en-IN" sz="1200" b="1">
            <a:latin typeface="Lato" panose="020F0502020204030203" pitchFamily="34" charset="0"/>
            <a:ea typeface="Lato" panose="020F0502020204030203" pitchFamily="34" charset="0"/>
            <a:cs typeface="Lato" panose="020F0502020204030203" pitchFamily="34" charset="0"/>
          </a:endParaRPr>
        </a:p>
      </xdr:txBody>
    </xdr:sp>
    <xdr:clientData/>
  </xdr:oneCellAnchor>
  <xdr:twoCellAnchor>
    <xdr:from>
      <xdr:col>18</xdr:col>
      <xdr:colOff>59723</xdr:colOff>
      <xdr:row>30</xdr:row>
      <xdr:rowOff>49426</xdr:rowOff>
    </xdr:from>
    <xdr:to>
      <xdr:col>25</xdr:col>
      <xdr:colOff>422189</xdr:colOff>
      <xdr:row>30</xdr:row>
      <xdr:rowOff>51486</xdr:rowOff>
    </xdr:to>
    <xdr:cxnSp macro="">
      <xdr:nvCxnSpPr>
        <xdr:cNvPr id="48" name="Straight Connector 47">
          <a:extLst>
            <a:ext uri="{FF2B5EF4-FFF2-40B4-BE49-F238E27FC236}">
              <a16:creationId xmlns:a16="http://schemas.microsoft.com/office/drawing/2014/main" id="{1F399F85-4481-4F59-A947-6774254BE071}"/>
            </a:ext>
          </a:extLst>
        </xdr:cNvPr>
        <xdr:cNvCxnSpPr/>
      </xdr:nvCxnSpPr>
      <xdr:spPr>
        <a:xfrm>
          <a:off x="12107561" y="6145426"/>
          <a:ext cx="5047736" cy="2060"/>
        </a:xfrm>
        <a:prstGeom prst="line">
          <a:avLst/>
        </a:prstGeom>
        <a:ln w="2540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165889</xdr:colOff>
      <xdr:row>29</xdr:row>
      <xdr:rowOff>175054</xdr:rowOff>
    </xdr:from>
    <xdr:to>
      <xdr:col>21</xdr:col>
      <xdr:colOff>61784</xdr:colOff>
      <xdr:row>41</xdr:row>
      <xdr:rowOff>133866</xdr:rowOff>
    </xdr:to>
    <xdr:graphicFrame macro="">
      <xdr:nvGraphicFramePr>
        <xdr:cNvPr id="50" name="Chart 49">
          <a:extLst>
            <a:ext uri="{FF2B5EF4-FFF2-40B4-BE49-F238E27FC236}">
              <a16:creationId xmlns:a16="http://schemas.microsoft.com/office/drawing/2014/main" id="{5FE79AE9-67DF-4A72-BFDF-8E9049657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19</xdr:col>
      <xdr:colOff>648730</xdr:colOff>
      <xdr:row>41</xdr:row>
      <xdr:rowOff>102971</xdr:rowOff>
    </xdr:from>
    <xdr:ext cx="2574324" cy="246221"/>
    <xdr:sp macro="" textlink="Sheet2!A8">
      <xdr:nvSpPr>
        <xdr:cNvPr id="51" name="TextBox 50">
          <a:extLst>
            <a:ext uri="{FF2B5EF4-FFF2-40B4-BE49-F238E27FC236}">
              <a16:creationId xmlns:a16="http://schemas.microsoft.com/office/drawing/2014/main" id="{069CE05E-334B-42D8-809C-282328463A43}"/>
            </a:ext>
          </a:extLst>
        </xdr:cNvPr>
        <xdr:cNvSpPr txBox="1"/>
      </xdr:nvSpPr>
      <xdr:spPr>
        <a:xfrm>
          <a:off x="13365892" y="8351106"/>
          <a:ext cx="2574324" cy="24622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000" b="1">
              <a:solidFill>
                <a:schemeClr val="tx1"/>
              </a:solidFill>
              <a:latin typeface="Lato" panose="020F0502020204030203" pitchFamily="34" charset="0"/>
              <a:ea typeface="Lato" panose="020F0502020204030203" pitchFamily="34" charset="0"/>
              <a:cs typeface="Lato" panose="020F0502020204030203" pitchFamily="34" charset="0"/>
            </a:rPr>
            <a:t>AVERAGE SALES</a:t>
          </a:r>
        </a:p>
      </xdr:txBody>
    </xdr:sp>
    <xdr:clientData/>
  </xdr:oneCellAnchor>
  <xdr:oneCellAnchor>
    <xdr:from>
      <xdr:col>17</xdr:col>
      <xdr:colOff>471616</xdr:colOff>
      <xdr:row>41</xdr:row>
      <xdr:rowOff>121507</xdr:rowOff>
    </xdr:from>
    <xdr:ext cx="2574324" cy="246221"/>
    <xdr:sp macro="" textlink="Sheet2!A8">
      <xdr:nvSpPr>
        <xdr:cNvPr id="52" name="TextBox 51">
          <a:extLst>
            <a:ext uri="{FF2B5EF4-FFF2-40B4-BE49-F238E27FC236}">
              <a16:creationId xmlns:a16="http://schemas.microsoft.com/office/drawing/2014/main" id="{BBE6CEA5-20B1-4D10-BDDB-35908132A723}"/>
            </a:ext>
          </a:extLst>
        </xdr:cNvPr>
        <xdr:cNvSpPr txBox="1"/>
      </xdr:nvSpPr>
      <xdr:spPr>
        <a:xfrm>
          <a:off x="11850130" y="8369642"/>
          <a:ext cx="2574324" cy="24622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000" b="1">
              <a:solidFill>
                <a:schemeClr val="tx1"/>
              </a:solidFill>
              <a:latin typeface="Lato" panose="020F0502020204030203" pitchFamily="34" charset="0"/>
              <a:ea typeface="Lato" panose="020F0502020204030203" pitchFamily="34" charset="0"/>
              <a:cs typeface="Lato" panose="020F0502020204030203" pitchFamily="34" charset="0"/>
            </a:rPr>
            <a:t>TOTAL SALES</a:t>
          </a:r>
        </a:p>
      </xdr:txBody>
    </xdr:sp>
    <xdr:clientData/>
  </xdr:oneCellAnchor>
  <xdr:twoCellAnchor>
    <xdr:from>
      <xdr:col>21</xdr:col>
      <xdr:colOff>82380</xdr:colOff>
      <xdr:row>29</xdr:row>
      <xdr:rowOff>164756</xdr:rowOff>
    </xdr:from>
    <xdr:to>
      <xdr:col>23</xdr:col>
      <xdr:colOff>134382</xdr:colOff>
      <xdr:row>41</xdr:row>
      <xdr:rowOff>133865</xdr:rowOff>
    </xdr:to>
    <xdr:graphicFrame macro="">
      <xdr:nvGraphicFramePr>
        <xdr:cNvPr id="54" name="Chart 53">
          <a:extLst>
            <a:ext uri="{FF2B5EF4-FFF2-40B4-BE49-F238E27FC236}">
              <a16:creationId xmlns:a16="http://schemas.microsoft.com/office/drawing/2014/main" id="{B0C49FC2-55A9-4EFA-99F2-FEBE2B846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185351</xdr:colOff>
      <xdr:row>29</xdr:row>
      <xdr:rowOff>185352</xdr:rowOff>
    </xdr:from>
    <xdr:to>
      <xdr:col>25</xdr:col>
      <xdr:colOff>381000</xdr:colOff>
      <xdr:row>41</xdr:row>
      <xdr:rowOff>102973</xdr:rowOff>
    </xdr:to>
    <xdr:graphicFrame macro="">
      <xdr:nvGraphicFramePr>
        <xdr:cNvPr id="56" name="Chart 55">
          <a:extLst>
            <a:ext uri="{FF2B5EF4-FFF2-40B4-BE49-F238E27FC236}">
              <a16:creationId xmlns:a16="http://schemas.microsoft.com/office/drawing/2014/main" id="{9F12153D-FF79-4141-A3AB-27AEACD37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22</xdr:col>
      <xdr:colOff>203887</xdr:colOff>
      <xdr:row>41</xdr:row>
      <xdr:rowOff>49424</xdr:rowOff>
    </xdr:from>
    <xdr:ext cx="2574324" cy="246221"/>
    <xdr:sp macro="" textlink="Sheet2!A8">
      <xdr:nvSpPr>
        <xdr:cNvPr id="57" name="TextBox 56">
          <a:extLst>
            <a:ext uri="{FF2B5EF4-FFF2-40B4-BE49-F238E27FC236}">
              <a16:creationId xmlns:a16="http://schemas.microsoft.com/office/drawing/2014/main" id="{AD78B6C5-8B41-4126-BE6F-87097890F692}"/>
            </a:ext>
          </a:extLst>
        </xdr:cNvPr>
        <xdr:cNvSpPr txBox="1"/>
      </xdr:nvSpPr>
      <xdr:spPr>
        <a:xfrm>
          <a:off x="14929022" y="8297559"/>
          <a:ext cx="2574324" cy="24622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000" b="1">
              <a:latin typeface="Lato" panose="020F0502020204030203" pitchFamily="34" charset="0"/>
              <a:ea typeface="Lato" panose="020F0502020204030203" pitchFamily="34" charset="0"/>
              <a:cs typeface="Lato" panose="020F0502020204030203" pitchFamily="34" charset="0"/>
            </a:rPr>
            <a:t>NUMBER</a:t>
          </a:r>
          <a:r>
            <a:rPr lang="en-IN" sz="1000" b="1" baseline="0">
              <a:latin typeface="Lato" panose="020F0502020204030203" pitchFamily="34" charset="0"/>
              <a:ea typeface="Lato" panose="020F0502020204030203" pitchFamily="34" charset="0"/>
              <a:cs typeface="Lato" panose="020F0502020204030203" pitchFamily="34" charset="0"/>
            </a:rPr>
            <a:t> OF ITEMS</a:t>
          </a:r>
          <a:endParaRPr lang="en-IN" sz="1000" b="1">
            <a:latin typeface="Lato" panose="020F0502020204030203" pitchFamily="34" charset="0"/>
            <a:ea typeface="Lato" panose="020F0502020204030203" pitchFamily="34" charset="0"/>
            <a:cs typeface="Lato" panose="020F0502020204030203" pitchFamily="34" charset="0"/>
          </a:endParaRPr>
        </a:p>
      </xdr:txBody>
    </xdr:sp>
    <xdr:clientData/>
  </xdr:oneCellAnchor>
  <xdr:twoCellAnchor editAs="oneCell">
    <xdr:from>
      <xdr:col>4</xdr:col>
      <xdr:colOff>473469</xdr:colOff>
      <xdr:row>27</xdr:row>
      <xdr:rowOff>111830</xdr:rowOff>
    </xdr:from>
    <xdr:to>
      <xdr:col>7</xdr:col>
      <xdr:colOff>294296</xdr:colOff>
      <xdr:row>41</xdr:row>
      <xdr:rowOff>68324</xdr:rowOff>
    </xdr:to>
    <mc:AlternateContent xmlns:mc="http://schemas.openxmlformats.org/markup-compatibility/2006">
      <mc:Choice xmlns:a14="http://schemas.microsoft.com/office/drawing/2010/main" Requires="a14">
        <xdr:graphicFrame macro="">
          <xdr:nvGraphicFramePr>
            <xdr:cNvPr id="58" name="Item Type">
              <a:extLst>
                <a:ext uri="{FF2B5EF4-FFF2-40B4-BE49-F238E27FC236}">
                  <a16:creationId xmlns:a16="http://schemas.microsoft.com/office/drawing/2014/main" id="{19442E57-3CD2-ED96-AF9D-EB071B0132C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150766" y="5620884"/>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479854</xdr:colOff>
      <xdr:row>17</xdr:row>
      <xdr:rowOff>77025</xdr:rowOff>
    </xdr:from>
    <xdr:to>
      <xdr:col>7</xdr:col>
      <xdr:colOff>278027</xdr:colOff>
      <xdr:row>24</xdr:row>
      <xdr:rowOff>102975</xdr:rowOff>
    </xdr:to>
    <mc:AlternateContent xmlns:mc="http://schemas.openxmlformats.org/markup-compatibility/2006">
      <mc:Choice xmlns:a14="http://schemas.microsoft.com/office/drawing/2010/main" Requires="a14">
        <xdr:graphicFrame macro="">
          <xdr:nvGraphicFramePr>
            <xdr:cNvPr id="59" name="Outlet Location Type">
              <a:extLst>
                <a:ext uri="{FF2B5EF4-FFF2-40B4-BE49-F238E27FC236}">
                  <a16:creationId xmlns:a16="http://schemas.microsoft.com/office/drawing/2014/main" id="{532E1AD6-6377-8CCB-73D8-E37EB865D99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3157151" y="3629593"/>
              <a:ext cx="1806146" cy="13954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1</xdr:rowOff>
    </xdr:from>
    <xdr:to>
      <xdr:col>12</xdr:col>
      <xdr:colOff>649941</xdr:colOff>
      <xdr:row>33</xdr:row>
      <xdr:rowOff>44825</xdr:rowOff>
    </xdr:to>
    <xdr:pic>
      <xdr:nvPicPr>
        <xdr:cNvPr id="2" name="Picture 1">
          <a:extLst>
            <a:ext uri="{FF2B5EF4-FFF2-40B4-BE49-F238E27FC236}">
              <a16:creationId xmlns:a16="http://schemas.microsoft.com/office/drawing/2014/main" id="{9B4426B7-B063-9D84-1522-0486541069D5}"/>
            </a:ext>
          </a:extLst>
        </xdr:cNvPr>
        <xdr:cNvPicPr>
          <a:picLocks noChangeAspect="1"/>
        </xdr:cNvPicPr>
      </xdr:nvPicPr>
      <xdr:blipFill>
        <a:blip xmlns:r="http://schemas.openxmlformats.org/officeDocument/2006/relationships" r:embed="rId1"/>
        <a:stretch>
          <a:fillRect/>
        </a:stretch>
      </xdr:blipFill>
      <xdr:spPr>
        <a:xfrm>
          <a:off x="672353" y="403413"/>
          <a:ext cx="8045823" cy="6297706"/>
        </a:xfrm>
        <a:prstGeom prst="rect">
          <a:avLst/>
        </a:prstGeom>
      </xdr:spPr>
    </xdr:pic>
    <xdr:clientData/>
  </xdr:twoCellAnchor>
  <xdr:twoCellAnchor editAs="oneCell">
    <xdr:from>
      <xdr:col>1</xdr:col>
      <xdr:colOff>0</xdr:colOff>
      <xdr:row>34</xdr:row>
      <xdr:rowOff>1</xdr:rowOff>
    </xdr:from>
    <xdr:to>
      <xdr:col>12</xdr:col>
      <xdr:colOff>541867</xdr:colOff>
      <xdr:row>68</xdr:row>
      <xdr:rowOff>1</xdr:rowOff>
    </xdr:to>
    <xdr:pic>
      <xdr:nvPicPr>
        <xdr:cNvPr id="3" name="Picture 2">
          <a:extLst>
            <a:ext uri="{FF2B5EF4-FFF2-40B4-BE49-F238E27FC236}">
              <a16:creationId xmlns:a16="http://schemas.microsoft.com/office/drawing/2014/main" id="{2A2688E8-AD31-9F6F-4900-270578305777}"/>
            </a:ext>
          </a:extLst>
        </xdr:cNvPr>
        <xdr:cNvPicPr>
          <a:picLocks noChangeAspect="1"/>
        </xdr:cNvPicPr>
      </xdr:nvPicPr>
      <xdr:blipFill>
        <a:blip xmlns:r="http://schemas.openxmlformats.org/officeDocument/2006/relationships" r:embed="rId2"/>
        <a:stretch>
          <a:fillRect/>
        </a:stretch>
      </xdr:blipFill>
      <xdr:spPr>
        <a:xfrm>
          <a:off x="677333" y="6908801"/>
          <a:ext cx="7992534" cy="6908800"/>
        </a:xfrm>
        <a:prstGeom prst="rect">
          <a:avLst/>
        </a:prstGeom>
      </xdr:spPr>
    </xdr:pic>
    <xdr:clientData/>
  </xdr:twoCellAnchor>
  <xdr:twoCellAnchor editAs="oneCell">
    <xdr:from>
      <xdr:col>0</xdr:col>
      <xdr:colOff>558800</xdr:colOff>
      <xdr:row>69</xdr:row>
      <xdr:rowOff>152400</xdr:rowOff>
    </xdr:from>
    <xdr:to>
      <xdr:col>12</xdr:col>
      <xdr:colOff>406400</xdr:colOff>
      <xdr:row>88</xdr:row>
      <xdr:rowOff>73553</xdr:rowOff>
    </xdr:to>
    <xdr:pic>
      <xdr:nvPicPr>
        <xdr:cNvPr id="4" name="Picture 3">
          <a:extLst>
            <a:ext uri="{FF2B5EF4-FFF2-40B4-BE49-F238E27FC236}">
              <a16:creationId xmlns:a16="http://schemas.microsoft.com/office/drawing/2014/main" id="{F673D2F0-CF25-5733-9B6B-418FAF30FDD5}"/>
            </a:ext>
          </a:extLst>
        </xdr:cNvPr>
        <xdr:cNvPicPr>
          <a:picLocks noChangeAspect="1"/>
        </xdr:cNvPicPr>
      </xdr:nvPicPr>
      <xdr:blipFill>
        <a:blip xmlns:r="http://schemas.openxmlformats.org/officeDocument/2006/relationships" r:embed="rId3"/>
        <a:stretch>
          <a:fillRect/>
        </a:stretch>
      </xdr:blipFill>
      <xdr:spPr>
        <a:xfrm>
          <a:off x="558800" y="14173200"/>
          <a:ext cx="7975600" cy="378195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ha Rawat" refreshedDate="45848.969736689818" createdVersion="8" refreshedVersion="8" minRefreshableVersion="3" recordCount="8523" xr:uid="{43B62D01-8183-4789-9B3B-B0FC58D472E8}">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145992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7384D2-992E-46AC-8D84-C59C6FE08BAC}" name="PivotTable5"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131:B135" firstHeaderRow="1" firstDataRow="1" firstDataCol="1"/>
  <pivotFields count="13">
    <pivotField showAll="0"/>
    <pivotField showAll="0">
      <items count="3">
        <item x="1"/>
        <item x="0"/>
        <item t="default"/>
      </items>
    </pivotField>
    <pivotField showAll="0"/>
    <pivotField dataField="1"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Item Type" fld="3" subtotal="count" baseField="0" baseItem="0"/>
  </dataFields>
  <formats count="13">
    <format dxfId="8">
      <pivotArea type="all" dataOnly="0" outline="0" fieldPosition="0"/>
    </format>
    <format dxfId="9">
      <pivotArea outline="0" collapsedLevelsAreSubtotals="1" fieldPosition="0"/>
    </format>
    <format dxfId="10">
      <pivotArea type="origin" dataOnly="0" labelOnly="1" outline="0" fieldPosition="0"/>
    </format>
    <format dxfId="11">
      <pivotArea field="1" type="button" dataOnly="0" labelOnly="1" outline="0"/>
    </format>
    <format dxfId="12">
      <pivotArea type="topRight" dataOnly="0" labelOnly="1" outline="0" fieldPosition="0"/>
    </format>
    <format dxfId="13">
      <pivotArea field="6" type="button" dataOnly="0" labelOnly="1" outline="0"/>
    </format>
    <format dxfId="14">
      <pivotArea dataOnly="0" labelOnly="1" grandRow="1" outline="0" fieldPosition="0"/>
    </format>
    <format dxfId="15">
      <pivotArea outline="0" collapsedLevelsAreSubtotals="1" fieldPosition="0"/>
    </format>
    <format dxfId="16">
      <pivotArea outline="0" collapsedLevelsAreSubtotals="1" fieldPosition="0"/>
    </format>
    <format dxfId="17">
      <pivotArea type="all" dataOnly="0" outline="0" fieldPosition="0"/>
    </format>
    <format dxfId="18">
      <pivotArea outline="0" collapsedLevelsAreSubtotals="1" fieldPosition="0"/>
    </format>
    <format dxfId="19">
      <pivotArea field="8" type="button" dataOnly="0" labelOnly="1" outline="0" axis="axisRow" fieldPosition="0"/>
    </format>
    <format dxfId="20">
      <pivotArea dataOnly="0" labelOnly="1" outline="0" axis="axisValues" fieldPosition="0"/>
    </format>
  </formats>
  <chartFormats count="3">
    <chartFormat chart="37"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4DA9B2-F6B2-4472-89E0-0504D11DA4D7}" name="PivotTable4"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123:B127"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5">
    <format dxfId="22">
      <pivotArea type="all" dataOnly="0" outline="0" fieldPosition="0"/>
    </format>
    <format dxfId="23">
      <pivotArea outline="0" collapsedLevelsAreSubtotals="1" fieldPosition="0"/>
    </format>
    <format dxfId="24">
      <pivotArea type="origin" dataOnly="0" labelOnly="1" outline="0" fieldPosition="0"/>
    </format>
    <format dxfId="25">
      <pivotArea field="1" type="button" dataOnly="0" labelOnly="1" outline="0"/>
    </format>
    <format dxfId="26">
      <pivotArea type="topRight" dataOnly="0" labelOnly="1" outline="0" fieldPosition="0"/>
    </format>
    <format dxfId="27">
      <pivotArea field="6" type="button" dataOnly="0" labelOnly="1" outline="0"/>
    </format>
    <format dxfId="28">
      <pivotArea dataOnly="0" labelOnly="1" grandRow="1" outline="0" fieldPosition="0"/>
    </format>
    <format dxfId="29">
      <pivotArea outline="0" collapsedLevelsAreSubtotals="1" fieldPosition="0"/>
    </format>
    <format dxfId="30">
      <pivotArea outline="0" collapsedLevelsAreSubtotals="1" fieldPosition="0"/>
    </format>
    <format dxfId="31">
      <pivotArea type="all" dataOnly="0" outline="0" fieldPosition="0"/>
    </format>
    <format dxfId="32">
      <pivotArea outline="0" collapsedLevelsAreSubtotals="1" fieldPosition="0"/>
    </format>
    <format dxfId="33">
      <pivotArea field="8" type="button" dataOnly="0" labelOnly="1" outline="0" axis="axisRow" fieldPosition="0"/>
    </format>
    <format dxfId="34">
      <pivotArea dataOnly="0" labelOnly="1" fieldPosition="0">
        <references count="1">
          <reference field="8" count="0"/>
        </references>
      </pivotArea>
    </format>
    <format dxfId="35">
      <pivotArea dataOnly="0" labelOnly="1" outline="0" axis="axisValues" fieldPosition="0"/>
    </format>
    <format dxfId="21">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B2DC96-EF45-4F3D-8CA7-E0353D471EBF}" name="PivotTable3"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111:B115"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7" baseItem="0" numFmtId="169"/>
  </dataFields>
  <formats count="11">
    <format dxfId="40">
      <pivotArea type="all" dataOnly="0" outline="0" fieldPosition="0"/>
    </format>
    <format dxfId="41">
      <pivotArea outline="0" collapsedLevelsAreSubtotals="1" fieldPosition="0"/>
    </format>
    <format dxfId="42">
      <pivotArea type="origin" dataOnly="0" labelOnly="1" outline="0" fieldPosition="0"/>
    </format>
    <format dxfId="43">
      <pivotArea field="1" type="button" dataOnly="0" labelOnly="1" outline="0"/>
    </format>
    <format dxfId="44">
      <pivotArea type="topRight" dataOnly="0" labelOnly="1" outline="0" fieldPosition="0"/>
    </format>
    <format dxfId="45">
      <pivotArea field="6" type="button" dataOnly="0" labelOnly="1" outline="0"/>
    </format>
    <format dxfId="46">
      <pivotArea dataOnly="0" labelOnly="1" grandRow="1" outline="0" fieldPosition="0"/>
    </format>
    <format dxfId="39">
      <pivotArea outline="0" collapsedLevelsAreSubtotals="1" fieldPosition="0"/>
    </format>
    <format dxfId="38">
      <pivotArea outline="0" fieldPosition="0">
        <references count="1">
          <reference field="4294967294" count="1">
            <x v="0"/>
          </reference>
        </references>
      </pivotArea>
    </format>
    <format dxfId="37">
      <pivotArea outline="0" collapsedLevelsAreSubtotals="1" fieldPosition="0"/>
    </format>
    <format dxfId="36">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5F3DAB-21E6-44CD-AD70-15EC0258AD0B}" name="PivotTable2"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92:B95"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showDataAs="percentOfTotal" baseField="7" baseItem="0" numFmtId="9"/>
  </dataFields>
  <formats count="8">
    <format dxfId="47">
      <pivotArea type="all" dataOnly="0" outline="0" fieldPosition="0"/>
    </format>
    <format dxfId="48">
      <pivotArea outline="0" collapsedLevelsAreSubtotals="1" fieldPosition="0"/>
    </format>
    <format dxfId="49">
      <pivotArea type="origin" dataOnly="0" labelOnly="1" outline="0" fieldPosition="0"/>
    </format>
    <format dxfId="50">
      <pivotArea field="1" type="button" dataOnly="0" labelOnly="1" outline="0"/>
    </format>
    <format dxfId="51">
      <pivotArea type="topRight" dataOnly="0" labelOnly="1" outline="0" fieldPosition="0"/>
    </format>
    <format dxfId="52">
      <pivotArea field="6" type="button" dataOnly="0" labelOnly="1" outline="0" axis="axisRow" fieldPosition="0"/>
    </format>
    <format dxfId="53">
      <pivotArea dataOnly="0" labelOnly="1" grandRow="1" outline="0" fieldPosition="0"/>
    </format>
    <format dxfId="5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4DE1B4-77A9-49B4-90CB-96EB4B95D60B}" name="PivotTable1"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81:B84"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showDataAs="percentOfTotal" baseField="7" baseItem="0" numFmtId="9"/>
  </dataFields>
  <formats count="8">
    <format dxfId="56">
      <pivotArea type="all" dataOnly="0" outline="0" fieldPosition="0"/>
    </format>
    <format dxfId="57">
      <pivotArea outline="0" collapsedLevelsAreSubtotals="1" fieldPosition="0"/>
    </format>
    <format dxfId="58">
      <pivotArea type="origin" dataOnly="0" labelOnly="1" outline="0" fieldPosition="0"/>
    </format>
    <format dxfId="59">
      <pivotArea field="1" type="button" dataOnly="0" labelOnly="1" outline="0"/>
    </format>
    <format dxfId="60">
      <pivotArea type="topRight" dataOnly="0" labelOnly="1" outline="0" fieldPosition="0"/>
    </format>
    <format dxfId="61">
      <pivotArea field="6" type="button" dataOnly="0" labelOnly="1" outline="0"/>
    </format>
    <format dxfId="62">
      <pivotArea dataOnly="0" labelOnly="1" grandRow="1" outline="0" fieldPosition="0"/>
    </format>
    <format dxfId="63">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2"/>
          </reference>
        </references>
      </pivotArea>
    </chartFormat>
    <chartFormat chart="22" format="3">
      <pivotArea type="data" outline="0" fieldPosition="0">
        <references count="2">
          <reference field="4294967294" count="1" selected="0">
            <x v="0"/>
          </reference>
          <reference field="7" count="1" selected="0">
            <x v="1"/>
          </reference>
        </references>
      </pivotArea>
    </chartFormat>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7" count="1" selected="0">
            <x v="0"/>
          </reference>
        </references>
      </pivotArea>
    </chartFormat>
    <chartFormat chart="26" format="10">
      <pivotArea type="data" outline="0" fieldPosition="0">
        <references count="2">
          <reference field="4294967294" count="1" selected="0">
            <x v="0"/>
          </reference>
          <reference field="7" count="1" selected="0">
            <x v="1"/>
          </reference>
        </references>
      </pivotArea>
    </chartFormat>
    <chartFormat chart="26"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2D70DC-C791-475C-A007-9D6D326CECA3}" name="PivotTable11"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59:B68"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9"/>
  </dataFields>
  <formats count="8">
    <format dxfId="64">
      <pivotArea type="all" dataOnly="0" outline="0" fieldPosition="0"/>
    </format>
    <format dxfId="65">
      <pivotArea outline="0" collapsedLevelsAreSubtotals="1" fieldPosition="0"/>
    </format>
    <format dxfId="66">
      <pivotArea type="origin" dataOnly="0" labelOnly="1" outline="0" fieldPosition="0"/>
    </format>
    <format dxfId="67">
      <pivotArea field="1" type="button" dataOnly="0" labelOnly="1" outline="0"/>
    </format>
    <format dxfId="68">
      <pivotArea type="topRight" dataOnly="0" labelOnly="1" outline="0" fieldPosition="0"/>
    </format>
    <format dxfId="69">
      <pivotArea field="6" type="button" dataOnly="0" labelOnly="1" outline="0"/>
    </format>
    <format dxfId="70">
      <pivotArea dataOnly="0" labelOnly="1" grandRow="1" outline="0" fieldPosition="0"/>
    </format>
    <format dxfId="5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F672AA-B70A-4F4F-B7D5-0325D727130F}" name="PivotTable10"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3:B49"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3">
    <format dxfId="93">
      <pivotArea type="all" dataOnly="0" outline="0" fieldPosition="0"/>
    </format>
    <format dxfId="92">
      <pivotArea outline="0" collapsedLevelsAreSubtotals="1" fieldPosition="0"/>
    </format>
    <format dxfId="91">
      <pivotArea type="origin" dataOnly="0" labelOnly="1" outline="0" fieldPosition="0"/>
    </format>
    <format dxfId="90">
      <pivotArea field="1" type="button" dataOnly="0" labelOnly="1" outline="0"/>
    </format>
    <format dxfId="89">
      <pivotArea type="topRight" dataOnly="0" labelOnly="1" outline="0" fieldPosition="0"/>
    </format>
    <format dxfId="88">
      <pivotArea field="6" type="button" dataOnly="0" labelOnly="1" outline="0"/>
    </format>
    <format dxfId="87">
      <pivotArea dataOnly="0" labelOnly="1" grandRow="1" outline="0" fieldPosition="0"/>
    </format>
    <format dxfId="86">
      <pivotArea collapsedLevelsAreSubtotals="1" fieldPosition="0">
        <references count="1">
          <reference field="3" count="1">
            <x v="6"/>
          </reference>
        </references>
      </pivotArea>
    </format>
    <format dxfId="85">
      <pivotArea collapsedLevelsAreSubtotals="1" fieldPosition="0">
        <references count="1">
          <reference field="3" count="1">
            <x v="13"/>
          </reference>
        </references>
      </pivotArea>
    </format>
    <format dxfId="84">
      <pivotArea collapsedLevelsAreSubtotals="1" fieldPosition="0">
        <references count="1">
          <reference field="3" count="1">
            <x v="9"/>
          </reference>
        </references>
      </pivotArea>
    </format>
    <format dxfId="83">
      <pivotArea collapsedLevelsAreSubtotals="1" fieldPosition="0">
        <references count="1">
          <reference field="3" count="1">
            <x v="5"/>
          </reference>
        </references>
      </pivotArea>
    </format>
    <format dxfId="82">
      <pivotArea collapsedLevelsAreSubtotals="1" fieldPosition="0">
        <references count="1">
          <reference field="3" count="1">
            <x v="3"/>
          </reference>
        </references>
      </pivotArea>
    </format>
    <format dxfId="81">
      <pivotArea collapsedLevelsAreSubtotals="1" fieldPosition="0">
        <references count="1">
          <reference field="3" count="1">
            <x v="4"/>
          </reference>
        </references>
      </pivotArea>
    </format>
    <format dxfId="80">
      <pivotArea collapsedLevelsAreSubtotals="1" fieldPosition="0">
        <references count="1">
          <reference field="3" count="1">
            <x v="8"/>
          </reference>
        </references>
      </pivotArea>
    </format>
    <format dxfId="79">
      <pivotArea collapsedLevelsAreSubtotals="1" fieldPosition="0">
        <references count="1">
          <reference field="3" count="1">
            <x v="0"/>
          </reference>
        </references>
      </pivotArea>
    </format>
    <format dxfId="78">
      <pivotArea collapsedLevelsAreSubtotals="1" fieldPosition="0">
        <references count="1">
          <reference field="3" count="1">
            <x v="10"/>
          </reference>
        </references>
      </pivotArea>
    </format>
    <format dxfId="77">
      <pivotArea collapsedLevelsAreSubtotals="1" fieldPosition="0">
        <references count="1">
          <reference field="3" count="1">
            <x v="14"/>
          </reference>
        </references>
      </pivotArea>
    </format>
    <format dxfId="76">
      <pivotArea collapsedLevelsAreSubtotals="1" fieldPosition="0">
        <references count="1">
          <reference field="3" count="1">
            <x v="1"/>
          </reference>
        </references>
      </pivotArea>
    </format>
    <format dxfId="75">
      <pivotArea collapsedLevelsAreSubtotals="1" fieldPosition="0">
        <references count="1">
          <reference field="3" count="1">
            <x v="7"/>
          </reference>
        </references>
      </pivotArea>
    </format>
    <format dxfId="74">
      <pivotArea collapsedLevelsAreSubtotals="1" fieldPosition="0">
        <references count="1">
          <reference field="3" count="1">
            <x v="11"/>
          </reference>
        </references>
      </pivotArea>
    </format>
    <format dxfId="73">
      <pivotArea collapsedLevelsAreSubtotals="1" fieldPosition="0">
        <references count="1">
          <reference field="3" count="1">
            <x v="15"/>
          </reference>
        </references>
      </pivotArea>
    </format>
    <format dxfId="72">
      <pivotArea collapsedLevelsAreSubtotals="1" fieldPosition="0">
        <references count="1">
          <reference field="3" count="1">
            <x v="2"/>
          </reference>
        </references>
      </pivotArea>
    </format>
    <format dxfId="71">
      <pivotArea collapsedLevelsAreSubtotals="1" fieldPosition="0">
        <references count="1">
          <reference field="3"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AF183F-4D12-4E42-B5A5-A6B65FE220E1}" name="PivotTable9" cacheId="1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
  <location ref="J19:L24" firstHeaderRow="1" firstDataRow="2" firstDataCol="1"/>
  <pivotFields count="13">
    <pivotField showAll="0"/>
    <pivotField axis="axisCol" showAll="0">
      <items count="3">
        <item x="1"/>
        <item x="0"/>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2">
    <i>
      <x/>
    </i>
    <i>
      <x v="1"/>
    </i>
  </colItems>
  <dataFields count="1">
    <dataField name="Sum of Sales" fld="11" baseField="0" baseItem="0"/>
  </dataFields>
  <formats count="17">
    <format dxfId="110">
      <pivotArea type="all" dataOnly="0" outline="0" fieldPosition="0"/>
    </format>
    <format dxfId="109">
      <pivotArea outline="0" collapsedLevelsAreSubtotals="1" fieldPosition="0"/>
    </format>
    <format dxfId="108">
      <pivotArea type="origin" dataOnly="0" labelOnly="1" outline="0" fieldPosition="0"/>
    </format>
    <format dxfId="107">
      <pivotArea field="1" type="button" dataOnly="0" labelOnly="1" outline="0" axis="axisCol" fieldPosition="0"/>
    </format>
    <format dxfId="106">
      <pivotArea type="topRight" dataOnly="0" labelOnly="1" outline="0" fieldPosition="0"/>
    </format>
    <format dxfId="105">
      <pivotArea field="6" type="button" dataOnly="0" labelOnly="1" outline="0" axis="axisRow" fieldPosition="0"/>
    </format>
    <format dxfId="104">
      <pivotArea dataOnly="0" labelOnly="1" fieldPosition="0">
        <references count="1">
          <reference field="6" count="0"/>
        </references>
      </pivotArea>
    </format>
    <format dxfId="103">
      <pivotArea dataOnly="0" labelOnly="1" grandRow="1" outline="0" fieldPosition="0"/>
    </format>
    <format dxfId="102">
      <pivotArea dataOnly="0" labelOnly="1" fieldPosition="0">
        <references count="1">
          <reference field="1" count="0"/>
        </references>
      </pivotArea>
    </format>
    <format dxfId="101">
      <pivotArea collapsedLevelsAreSubtotals="1" fieldPosition="0">
        <references count="2">
          <reference field="1" count="1" selected="0">
            <x v="0"/>
          </reference>
          <reference field="6" count="1">
            <x v="0"/>
          </reference>
        </references>
      </pivotArea>
    </format>
    <format dxfId="100">
      <pivotArea collapsedLevelsAreSubtotals="1" fieldPosition="0">
        <references count="2">
          <reference field="1" count="1" selected="0">
            <x v="0"/>
          </reference>
          <reference field="6" count="1">
            <x v="1"/>
          </reference>
        </references>
      </pivotArea>
    </format>
    <format dxfId="99">
      <pivotArea collapsedLevelsAreSubtotals="1" fieldPosition="0">
        <references count="2">
          <reference field="1" count="1" selected="0">
            <x v="0"/>
          </reference>
          <reference field="6" count="1">
            <x v="2"/>
          </reference>
        </references>
      </pivotArea>
    </format>
    <format dxfId="98">
      <pivotArea collapsedLevelsAreSubtotals="1" fieldPosition="0">
        <references count="2">
          <reference field="1" count="1" selected="0">
            <x v="1"/>
          </reference>
          <reference field="6" count="1">
            <x v="0"/>
          </reference>
        </references>
      </pivotArea>
    </format>
    <format dxfId="97">
      <pivotArea collapsedLevelsAreSubtotals="1" fieldPosition="0">
        <references count="2">
          <reference field="1" count="1" selected="0">
            <x v="1"/>
          </reference>
          <reference field="6" count="1">
            <x v="1"/>
          </reference>
        </references>
      </pivotArea>
    </format>
    <format dxfId="96">
      <pivotArea collapsedLevelsAreSubtotals="1" fieldPosition="0">
        <references count="2">
          <reference field="1" count="1" selected="0">
            <x v="1"/>
          </reference>
          <reference field="6" count="1">
            <x v="2"/>
          </reference>
        </references>
      </pivotArea>
    </format>
    <format dxfId="95">
      <pivotArea field="1" grandRow="1" outline="0" collapsedLevelsAreSubtotals="1" axis="axisCol" fieldPosition="0">
        <references count="1">
          <reference field="1" count="1" selected="0">
            <x v="0"/>
          </reference>
        </references>
      </pivotArea>
    </format>
    <format dxfId="94">
      <pivotArea field="1" grandRow="1" outline="0" collapsedLevelsAreSubtotals="1" axis="axisCol" fieldPosition="0">
        <references count="1">
          <reference field="1" count="1" selected="0">
            <x v="1"/>
          </reference>
        </references>
      </pivotArea>
    </format>
  </formats>
  <chartFormats count="7">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 chart="12" format="6">
      <pivotArea type="data" outline="0" fieldPosition="0">
        <references count="3">
          <reference field="4294967294" count="1" selected="0">
            <x v="0"/>
          </reference>
          <reference field="1"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337395-4207-4C01-88AA-CFE19F78B919}"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9:B22" firstHeaderRow="1" firstDataRow="1" firstDataCol="1"/>
  <pivotFields count="13">
    <pivotField showAll="0"/>
    <pivotField axis="axisRow" showAll="0">
      <items count="3">
        <item x="1"/>
        <item x="0"/>
        <item t="default"/>
      </items>
    </pivotField>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dataFields>
  <formats count="5">
    <format dxfId="115">
      <pivotArea type="all" dataOnly="0" outline="0" fieldPosition="0"/>
    </format>
    <format dxfId="114">
      <pivotArea outline="0" collapsedLevelsAreSubtotals="1" fieldPosition="0"/>
    </format>
    <format dxfId="113">
      <pivotArea field="1" type="button" dataOnly="0" labelOnly="1" outline="0" axis="axisRow" fieldPosition="0"/>
    </format>
    <format dxfId="112">
      <pivotArea dataOnly="0" labelOnly="1" grandRow="1" outline="0" fieldPosition="0"/>
    </format>
    <format dxfId="11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1"/>
          </reference>
        </references>
      </pivotArea>
    </chartFormat>
    <chartFormat chart="6" format="8">
      <pivotArea type="data" outline="0" fieldPosition="0">
        <references count="2">
          <reference field="4294967294" count="1" selected="0">
            <x v="0"/>
          </reference>
          <reference field="1" count="1" selected="0">
            <x v="0"/>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A8B5FC-2161-493E-AFA5-28D0E9F34700}"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of Sr no" fld="0" subtotal="count" baseField="0" baseItem="1"/>
    <dataField name="Average Rating" fld="12" subtotal="average" baseField="0" baseItem="1"/>
  </dataFields>
  <formats count="6">
    <format dxfId="121">
      <pivotArea type="all" dataOnly="0" outline="0" fieldPosition="0"/>
    </format>
    <format dxfId="120">
      <pivotArea outline="0" collapsedLevelsAreSubtotals="1" fieldPosition="0"/>
    </format>
    <format dxfId="119">
      <pivotArea dataOnly="0" labelOnly="1" outline="0" fieldPosition="0">
        <references count="1">
          <reference field="4294967294" count="4">
            <x v="0"/>
            <x v="1"/>
            <x v="2"/>
            <x v="3"/>
          </reference>
        </references>
      </pivotArea>
    </format>
    <format dxfId="118">
      <pivotArea type="all" dataOnly="0" outline="0" fieldPosition="0"/>
    </format>
    <format dxfId="117">
      <pivotArea outline="0" collapsedLevelsAreSubtotals="1" fieldPosition="0"/>
    </format>
    <format dxfId="11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F4E3702-E7DB-4943-A095-528F79A8D932}" sourceName="Outlet Size">
  <pivotTables>
    <pivotTable tabId="3" name="PivotTable7"/>
    <pivotTable tabId="3" name="PivotTable8"/>
    <pivotTable tabId="3" name="PivotTable9"/>
    <pivotTable tabId="3" name="PivotTable10"/>
    <pivotTable tabId="3" name="PivotTable11"/>
    <pivotTable tabId="3" name="PivotTable1"/>
    <pivotTable tabId="3" name="PivotTable2"/>
    <pivotTable tabId="3" name="PivotTable3"/>
    <pivotTable tabId="3" name="PivotTable4"/>
    <pivotTable tabId="3" name="PivotTable5"/>
  </pivotTables>
  <data>
    <tabular pivotCacheId="161459924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97CAB1E-2409-4A5F-A51D-63F03F211173}" sourceName="Item Type">
  <pivotTables>
    <pivotTable tabId="3" name="PivotTable11"/>
  </pivotTables>
  <data>
    <tabular pivotCacheId="161459924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E3F5FEC-AD99-4EFA-AC8D-37FEB8199F4E}" sourceName="Outlet Location Type">
  <pivotTables>
    <pivotTable tabId="3" name="PivotTable11"/>
  </pivotTables>
  <data>
    <tabular pivotCacheId="161459924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E48E695-3F12-49AB-B6F2-9D924D123966}"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1977C30-C2FD-42C2-A3AE-E8661A77EBFF}" cache="Slicer_Outlet_Size" caption="Outlet Size" style="SlicerStyleLight4" rowHeight="260350"/>
  <slicer name="Item Type" xr10:uid="{AC1DC0CB-0C8B-4A31-BA14-E3DA169FFE08}" cache="Slicer_Item_Type" caption="Item Type" startItem="8" style="SlicerStyleLight4" rowHeight="260350"/>
  <slicer name="Outlet Location Type" xr10:uid="{20DD2B98-B0E9-4BD5-9141-3A5944BE59A1}" cache="Slicer_Outlet_Location_Type" caption="Outlet Location Type" style="SlicerStyleLight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38F6F0B-39BA-4AEB-A4B2-9F32AD59588D}" name="Table4" displayName="Table4" ref="A3:M685" totalsRowShown="0">
  <autoFilter ref="A3:M685" xr:uid="{638F6F0B-39BA-4AEB-A4B2-9F32AD59588D}"/>
  <tableColumns count="13">
    <tableColumn id="1" xr3:uid="{8EA13708-5976-4B44-9FDD-EE39238EBB97}" name="Sr no"/>
    <tableColumn id="2" xr3:uid="{F0440CC1-D79A-4E5D-BE28-CE729998351B}" name="Item Fat Content"/>
    <tableColumn id="3" xr3:uid="{C7EB725B-98BB-4BBB-BB6D-16FF36256C1F}" name="Item Identifier"/>
    <tableColumn id="4" xr3:uid="{8780A433-45B1-4806-99E7-CFDA66AEFB94}" name="Item Type"/>
    <tableColumn id="5" xr3:uid="{6AB6627A-04E0-4821-8930-25D12FC4E39F}" name="Outlet Establishment Year"/>
    <tableColumn id="6" xr3:uid="{93E66A68-2391-4508-855A-93C0078443FA}" name="Outlet Identifier"/>
    <tableColumn id="7" xr3:uid="{006BDD6A-72D6-4BD9-80C4-C9A7AEF6771E}" name="Outlet Location Type"/>
    <tableColumn id="8" xr3:uid="{BDD6D79D-9F8C-4606-8EE6-171829EC637C}" name="Outlet Size"/>
    <tableColumn id="9" xr3:uid="{8F54DDEE-B6F2-4848-A25F-AD10113C0A4F}" name="Outlet Type"/>
    <tableColumn id="10" xr3:uid="{CE0B22B6-3482-4FBD-BD50-0D69A358EB9C}" name="Item Visibility"/>
    <tableColumn id="11" xr3:uid="{397C788A-14A2-486D-AEDC-8D876F9847EC}" name="Item Weight"/>
    <tableColumn id="12" xr3:uid="{F4F74073-9C94-45D0-AB13-31A7610205D2}" name="Sales"/>
    <tableColumn id="13" xr3:uid="{2197DBB7-09D5-493F-A8BB-70D8D8241040}"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3168D8C-1227-4484-9BA8-EC4B5BD4A94A}" name="Table5" displayName="Table5" ref="A3:M652" totalsRowShown="0">
  <autoFilter ref="A3:M652" xr:uid="{33168D8C-1227-4484-9BA8-EC4B5BD4A94A}"/>
  <tableColumns count="13">
    <tableColumn id="1" xr3:uid="{D4B3917A-AA6F-4C77-8D10-B08D0716752B}" name="Sr no"/>
    <tableColumn id="2" xr3:uid="{B62F959F-035D-4922-B798-F9C9EC8543C0}" name="Item Fat Content"/>
    <tableColumn id="3" xr3:uid="{A80E4616-645C-430C-B160-6FD673F21C74}" name="Item Identifier"/>
    <tableColumn id="4" xr3:uid="{0745FDAC-5ABD-42F3-8971-389C3F42E8E7}" name="Item Type"/>
    <tableColumn id="5" xr3:uid="{4D09C78B-9AAD-4816-8A23-5F7FDB93E4DE}" name="Outlet Establishment Year"/>
    <tableColumn id="6" xr3:uid="{9517B8AC-1478-4C59-A992-347DBB29288C}" name="Outlet Identifier"/>
    <tableColumn id="7" xr3:uid="{F7BB9250-F52F-4969-A791-4721712B9C78}" name="Outlet Location Type"/>
    <tableColumn id="8" xr3:uid="{A655330F-F525-4766-A1EC-ABC6BCDB0D0F}" name="Outlet Size"/>
    <tableColumn id="9" xr3:uid="{BE4F439B-B798-47DE-964D-FFB40CD6E66A}" name="Outlet Type"/>
    <tableColumn id="10" xr3:uid="{AA7E4858-0B25-4251-8E7A-969386C3E9B9}" name="Item Visibility"/>
    <tableColumn id="11" xr3:uid="{7F723572-C2AE-444E-B9F8-CEA176A24780}" name="Item Weight"/>
    <tableColumn id="12" xr3:uid="{2696E6AF-C9F7-4BF8-8B89-D6AED92001F4}" name="Sales"/>
    <tableColumn id="13" xr3:uid="{A2EECABE-FD1E-4DDA-9780-9530642293AD}"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8B0F7A7A-5885-4FE5-881B-A3ECBCC04A99}"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49266-137B-4386-AA8D-D1E4607544B3}">
  <dimension ref="A1:M685"/>
  <sheetViews>
    <sheetView workbookViewId="0">
      <selection activeCell="A3" sqref="A3:M685"/>
    </sheetView>
  </sheetViews>
  <sheetFormatPr defaultRowHeight="15.6" x14ac:dyDescent="0.3"/>
  <cols>
    <col min="1" max="1" width="8.8984375" bestFit="1" customWidth="1"/>
    <col min="2" max="2" width="17.19921875" bestFit="1" customWidth="1"/>
    <col min="3" max="3" width="15" bestFit="1" customWidth="1"/>
    <col min="4" max="4" width="11.1992187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29" t="s">
        <v>1625</v>
      </c>
    </row>
    <row r="3" spans="1:13" x14ac:dyDescent="0.3">
      <c r="A3" t="s">
        <v>1613</v>
      </c>
      <c r="B3" t="s">
        <v>0</v>
      </c>
      <c r="C3" t="s">
        <v>1</v>
      </c>
      <c r="D3" t="s">
        <v>2</v>
      </c>
      <c r="E3" t="s">
        <v>1609</v>
      </c>
      <c r="F3" t="s">
        <v>3</v>
      </c>
      <c r="G3" t="s">
        <v>4</v>
      </c>
      <c r="H3" t="s">
        <v>5</v>
      </c>
      <c r="I3" t="s">
        <v>6</v>
      </c>
      <c r="J3" t="s">
        <v>7</v>
      </c>
      <c r="K3" t="s">
        <v>8</v>
      </c>
      <c r="L3" t="s">
        <v>1608</v>
      </c>
      <c r="M3" t="s">
        <v>9</v>
      </c>
    </row>
    <row r="4" spans="1:13" x14ac:dyDescent="0.3">
      <c r="A4">
        <v>8522</v>
      </c>
      <c r="B4" t="s">
        <v>10</v>
      </c>
      <c r="C4" t="s">
        <v>85</v>
      </c>
      <c r="D4" t="s">
        <v>67</v>
      </c>
      <c r="E4">
        <v>2018</v>
      </c>
      <c r="F4" t="s">
        <v>45</v>
      </c>
      <c r="G4" t="s">
        <v>21</v>
      </c>
      <c r="H4" t="s">
        <v>15</v>
      </c>
      <c r="I4" t="s">
        <v>46</v>
      </c>
      <c r="J4">
        <v>0.107714834</v>
      </c>
      <c r="L4">
        <v>97.875200000000007</v>
      </c>
      <c r="M4">
        <v>4</v>
      </c>
    </row>
    <row r="5" spans="1:13" x14ac:dyDescent="0.3">
      <c r="A5">
        <v>8463</v>
      </c>
      <c r="B5" t="s">
        <v>10</v>
      </c>
      <c r="C5" t="s">
        <v>702</v>
      </c>
      <c r="D5" t="s">
        <v>67</v>
      </c>
      <c r="E5">
        <v>2018</v>
      </c>
      <c r="F5" t="s">
        <v>45</v>
      </c>
      <c r="G5" t="s">
        <v>21</v>
      </c>
      <c r="H5" t="s">
        <v>15</v>
      </c>
      <c r="I5" t="s">
        <v>46</v>
      </c>
      <c r="J5">
        <v>4.7358246E-2</v>
      </c>
      <c r="L5">
        <v>123.1756</v>
      </c>
      <c r="M5">
        <v>4</v>
      </c>
    </row>
    <row r="6" spans="1:13" x14ac:dyDescent="0.3">
      <c r="A6">
        <v>8462</v>
      </c>
      <c r="B6" t="s">
        <v>10</v>
      </c>
      <c r="C6" t="s">
        <v>744</v>
      </c>
      <c r="D6" t="s">
        <v>67</v>
      </c>
      <c r="E6">
        <v>2018</v>
      </c>
      <c r="F6" t="s">
        <v>45</v>
      </c>
      <c r="G6" t="s">
        <v>21</v>
      </c>
      <c r="H6" t="s">
        <v>15</v>
      </c>
      <c r="I6" t="s">
        <v>46</v>
      </c>
      <c r="J6">
        <v>3.0362777000000001E-2</v>
      </c>
      <c r="L6">
        <v>210.52440000000001</v>
      </c>
      <c r="M6">
        <v>4</v>
      </c>
    </row>
    <row r="7" spans="1:13" x14ac:dyDescent="0.3">
      <c r="A7">
        <v>8461</v>
      </c>
      <c r="B7" t="s">
        <v>10</v>
      </c>
      <c r="C7" t="s">
        <v>804</v>
      </c>
      <c r="D7" t="s">
        <v>67</v>
      </c>
      <c r="E7">
        <v>2018</v>
      </c>
      <c r="F7" t="s">
        <v>45</v>
      </c>
      <c r="G7" t="s">
        <v>21</v>
      </c>
      <c r="H7" t="s">
        <v>15</v>
      </c>
      <c r="I7" t="s">
        <v>46</v>
      </c>
      <c r="J7">
        <v>0.170000805</v>
      </c>
      <c r="L7">
        <v>155.96299999999999</v>
      </c>
      <c r="M7">
        <v>4</v>
      </c>
    </row>
    <row r="8" spans="1:13" x14ac:dyDescent="0.3">
      <c r="A8">
        <v>8460</v>
      </c>
      <c r="B8" t="s">
        <v>10</v>
      </c>
      <c r="C8" t="s">
        <v>1500</v>
      </c>
      <c r="D8" t="s">
        <v>67</v>
      </c>
      <c r="E8">
        <v>2018</v>
      </c>
      <c r="F8" t="s">
        <v>45</v>
      </c>
      <c r="G8" t="s">
        <v>21</v>
      </c>
      <c r="H8" t="s">
        <v>15</v>
      </c>
      <c r="I8" t="s">
        <v>46</v>
      </c>
      <c r="J8">
        <v>8.7221496999999995E-2</v>
      </c>
      <c r="L8">
        <v>263.99099999999999</v>
      </c>
      <c r="M8">
        <v>4</v>
      </c>
    </row>
    <row r="9" spans="1:13" x14ac:dyDescent="0.3">
      <c r="A9">
        <v>8459</v>
      </c>
      <c r="B9" t="s">
        <v>10</v>
      </c>
      <c r="C9" t="s">
        <v>125</v>
      </c>
      <c r="D9" t="s">
        <v>67</v>
      </c>
      <c r="E9">
        <v>2018</v>
      </c>
      <c r="F9" t="s">
        <v>45</v>
      </c>
      <c r="G9" t="s">
        <v>21</v>
      </c>
      <c r="H9" t="s">
        <v>15</v>
      </c>
      <c r="I9" t="s">
        <v>46</v>
      </c>
      <c r="J9">
        <v>7.5791641000000007E-2</v>
      </c>
      <c r="L9">
        <v>193.3794</v>
      </c>
      <c r="M9">
        <v>4</v>
      </c>
    </row>
    <row r="10" spans="1:13" x14ac:dyDescent="0.3">
      <c r="A10">
        <v>8458</v>
      </c>
      <c r="B10" t="s">
        <v>10</v>
      </c>
      <c r="C10" t="s">
        <v>1244</v>
      </c>
      <c r="D10" t="s">
        <v>67</v>
      </c>
      <c r="E10">
        <v>2018</v>
      </c>
      <c r="F10" t="s">
        <v>45</v>
      </c>
      <c r="G10" t="s">
        <v>21</v>
      </c>
      <c r="H10" t="s">
        <v>15</v>
      </c>
      <c r="I10" t="s">
        <v>46</v>
      </c>
      <c r="J10">
        <v>4.2412572000000003E-2</v>
      </c>
      <c r="L10">
        <v>119.0782</v>
      </c>
      <c r="M10">
        <v>4</v>
      </c>
    </row>
    <row r="11" spans="1:13" x14ac:dyDescent="0.3">
      <c r="A11">
        <v>8457</v>
      </c>
      <c r="B11" t="s">
        <v>10</v>
      </c>
      <c r="C11" t="s">
        <v>1308</v>
      </c>
      <c r="D11" t="s">
        <v>67</v>
      </c>
      <c r="E11">
        <v>2018</v>
      </c>
      <c r="F11" t="s">
        <v>45</v>
      </c>
      <c r="G11" t="s">
        <v>21</v>
      </c>
      <c r="H11" t="s">
        <v>15</v>
      </c>
      <c r="I11" t="s">
        <v>46</v>
      </c>
      <c r="J11">
        <v>0.127108578</v>
      </c>
      <c r="L11">
        <v>120.744</v>
      </c>
      <c r="M11">
        <v>4</v>
      </c>
    </row>
    <row r="12" spans="1:13" x14ac:dyDescent="0.3">
      <c r="A12">
        <v>8456</v>
      </c>
      <c r="B12" t="s">
        <v>10</v>
      </c>
      <c r="C12" t="s">
        <v>1400</v>
      </c>
      <c r="D12" t="s">
        <v>67</v>
      </c>
      <c r="E12">
        <v>2018</v>
      </c>
      <c r="F12" t="s">
        <v>45</v>
      </c>
      <c r="G12" t="s">
        <v>21</v>
      </c>
      <c r="H12" t="s">
        <v>15</v>
      </c>
      <c r="I12" t="s">
        <v>46</v>
      </c>
      <c r="J12">
        <v>0</v>
      </c>
      <c r="L12">
        <v>196.4794</v>
      </c>
      <c r="M12">
        <v>4</v>
      </c>
    </row>
    <row r="13" spans="1:13" x14ac:dyDescent="0.3">
      <c r="A13">
        <v>8455</v>
      </c>
      <c r="B13" t="s">
        <v>10</v>
      </c>
      <c r="C13" t="s">
        <v>1139</v>
      </c>
      <c r="D13" t="s">
        <v>67</v>
      </c>
      <c r="E13">
        <v>2018</v>
      </c>
      <c r="F13" t="s">
        <v>45</v>
      </c>
      <c r="G13" t="s">
        <v>21</v>
      </c>
      <c r="H13" t="s">
        <v>15</v>
      </c>
      <c r="I13" t="s">
        <v>46</v>
      </c>
      <c r="J13">
        <v>7.3562475000000002E-2</v>
      </c>
      <c r="L13">
        <v>254.93559999999999</v>
      </c>
      <c r="M13">
        <v>4</v>
      </c>
    </row>
    <row r="14" spans="1:13" x14ac:dyDescent="0.3">
      <c r="A14">
        <v>8454</v>
      </c>
      <c r="B14" t="s">
        <v>10</v>
      </c>
      <c r="C14" t="s">
        <v>187</v>
      </c>
      <c r="D14" t="s">
        <v>67</v>
      </c>
      <c r="E14">
        <v>2018</v>
      </c>
      <c r="F14" t="s">
        <v>45</v>
      </c>
      <c r="G14" t="s">
        <v>21</v>
      </c>
      <c r="H14" t="s">
        <v>15</v>
      </c>
      <c r="I14" t="s">
        <v>46</v>
      </c>
      <c r="J14">
        <v>2.3209536999999999E-2</v>
      </c>
      <c r="L14">
        <v>183.36080000000001</v>
      </c>
      <c r="M14">
        <v>4</v>
      </c>
    </row>
    <row r="15" spans="1:13" x14ac:dyDescent="0.3">
      <c r="A15">
        <v>8453</v>
      </c>
      <c r="B15" t="s">
        <v>10</v>
      </c>
      <c r="C15" t="s">
        <v>1607</v>
      </c>
      <c r="D15" t="s">
        <v>67</v>
      </c>
      <c r="E15">
        <v>2018</v>
      </c>
      <c r="F15" t="s">
        <v>45</v>
      </c>
      <c r="G15" t="s">
        <v>21</v>
      </c>
      <c r="H15" t="s">
        <v>15</v>
      </c>
      <c r="I15" t="s">
        <v>46</v>
      </c>
      <c r="J15">
        <v>2.9742069999999999E-2</v>
      </c>
      <c r="L15">
        <v>88.951400000000007</v>
      </c>
      <c r="M15">
        <v>4</v>
      </c>
    </row>
    <row r="16" spans="1:13" x14ac:dyDescent="0.3">
      <c r="A16">
        <v>8452</v>
      </c>
      <c r="B16" t="s">
        <v>10</v>
      </c>
      <c r="C16" t="s">
        <v>397</v>
      </c>
      <c r="D16" t="s">
        <v>67</v>
      </c>
      <c r="E16">
        <v>2018</v>
      </c>
      <c r="F16" t="s">
        <v>45</v>
      </c>
      <c r="G16" t="s">
        <v>21</v>
      </c>
      <c r="H16" t="s">
        <v>15</v>
      </c>
      <c r="I16" t="s">
        <v>46</v>
      </c>
      <c r="J16">
        <v>0.18240726600000001</v>
      </c>
      <c r="L16">
        <v>109.157</v>
      </c>
      <c r="M16">
        <v>4</v>
      </c>
    </row>
    <row r="17" spans="1:13" x14ac:dyDescent="0.3">
      <c r="A17">
        <v>8451</v>
      </c>
      <c r="B17" t="s">
        <v>10</v>
      </c>
      <c r="C17" t="s">
        <v>1347</v>
      </c>
      <c r="D17" t="s">
        <v>67</v>
      </c>
      <c r="E17">
        <v>2018</v>
      </c>
      <c r="F17" t="s">
        <v>45</v>
      </c>
      <c r="G17" t="s">
        <v>21</v>
      </c>
      <c r="H17" t="s">
        <v>15</v>
      </c>
      <c r="I17" t="s">
        <v>46</v>
      </c>
      <c r="J17">
        <v>7.5033720000000003E-3</v>
      </c>
      <c r="L17">
        <v>146.71019999999999</v>
      </c>
      <c r="M17">
        <v>4</v>
      </c>
    </row>
    <row r="18" spans="1:13" x14ac:dyDescent="0.3">
      <c r="A18">
        <v>8450</v>
      </c>
      <c r="B18" t="s">
        <v>10</v>
      </c>
      <c r="C18" t="s">
        <v>1586</v>
      </c>
      <c r="D18" t="s">
        <v>67</v>
      </c>
      <c r="E18">
        <v>2018</v>
      </c>
      <c r="F18" t="s">
        <v>45</v>
      </c>
      <c r="G18" t="s">
        <v>21</v>
      </c>
      <c r="H18" t="s">
        <v>15</v>
      </c>
      <c r="I18" t="s">
        <v>46</v>
      </c>
      <c r="J18">
        <v>0.16388212899999999</v>
      </c>
      <c r="L18">
        <v>113.2518</v>
      </c>
      <c r="M18">
        <v>4</v>
      </c>
    </row>
    <row r="19" spans="1:13" x14ac:dyDescent="0.3">
      <c r="A19">
        <v>8449</v>
      </c>
      <c r="B19" t="s">
        <v>10</v>
      </c>
      <c r="C19" t="s">
        <v>1587</v>
      </c>
      <c r="D19" t="s">
        <v>67</v>
      </c>
      <c r="E19">
        <v>2018</v>
      </c>
      <c r="F19" t="s">
        <v>45</v>
      </c>
      <c r="G19" t="s">
        <v>21</v>
      </c>
      <c r="H19" t="s">
        <v>15</v>
      </c>
      <c r="I19" t="s">
        <v>46</v>
      </c>
      <c r="J19">
        <v>7.3562475000000002E-2</v>
      </c>
      <c r="L19">
        <v>217.6482</v>
      </c>
      <c r="M19">
        <v>4</v>
      </c>
    </row>
    <row r="20" spans="1:13" x14ac:dyDescent="0.3">
      <c r="A20">
        <v>8293</v>
      </c>
      <c r="B20" t="s">
        <v>17</v>
      </c>
      <c r="C20" t="s">
        <v>777</v>
      </c>
      <c r="D20" t="s">
        <v>67</v>
      </c>
      <c r="E20">
        <v>2018</v>
      </c>
      <c r="F20" t="s">
        <v>45</v>
      </c>
      <c r="G20" t="s">
        <v>21</v>
      </c>
      <c r="H20" t="s">
        <v>15</v>
      </c>
      <c r="I20" t="s">
        <v>46</v>
      </c>
      <c r="J20">
        <v>2.0769677E-2</v>
      </c>
      <c r="L20">
        <v>117.5782</v>
      </c>
      <c r="M20">
        <v>4</v>
      </c>
    </row>
    <row r="21" spans="1:13" x14ac:dyDescent="0.3">
      <c r="A21">
        <v>8292</v>
      </c>
      <c r="B21" t="s">
        <v>17</v>
      </c>
      <c r="C21" t="s">
        <v>505</v>
      </c>
      <c r="D21" t="s">
        <v>67</v>
      </c>
      <c r="E21">
        <v>2018</v>
      </c>
      <c r="F21" t="s">
        <v>45</v>
      </c>
      <c r="G21" t="s">
        <v>21</v>
      </c>
      <c r="H21" t="s">
        <v>15</v>
      </c>
      <c r="I21" t="s">
        <v>46</v>
      </c>
      <c r="J21">
        <v>3.1743707000000003E-2</v>
      </c>
      <c r="L21">
        <v>179.1344</v>
      </c>
      <c r="M21">
        <v>4</v>
      </c>
    </row>
    <row r="22" spans="1:13" x14ac:dyDescent="0.3">
      <c r="A22">
        <v>8291</v>
      </c>
      <c r="B22" t="s">
        <v>17</v>
      </c>
      <c r="C22" t="s">
        <v>1322</v>
      </c>
      <c r="D22" t="s">
        <v>67</v>
      </c>
      <c r="E22">
        <v>2018</v>
      </c>
      <c r="F22" t="s">
        <v>45</v>
      </c>
      <c r="G22" t="s">
        <v>21</v>
      </c>
      <c r="H22" t="s">
        <v>15</v>
      </c>
      <c r="I22" t="s">
        <v>46</v>
      </c>
      <c r="J22">
        <v>7.4265815999999998E-2</v>
      </c>
      <c r="L22">
        <v>109.5228</v>
      </c>
      <c r="M22">
        <v>4</v>
      </c>
    </row>
    <row r="23" spans="1:13" x14ac:dyDescent="0.3">
      <c r="A23">
        <v>8290</v>
      </c>
      <c r="B23" t="s">
        <v>17</v>
      </c>
      <c r="C23" t="s">
        <v>845</v>
      </c>
      <c r="D23" t="s">
        <v>67</v>
      </c>
      <c r="E23">
        <v>2018</v>
      </c>
      <c r="F23" t="s">
        <v>45</v>
      </c>
      <c r="G23" t="s">
        <v>21</v>
      </c>
      <c r="H23" t="s">
        <v>15</v>
      </c>
      <c r="I23" t="s">
        <v>46</v>
      </c>
      <c r="J23">
        <v>8.7383303999999995E-2</v>
      </c>
      <c r="L23">
        <v>180.42920000000001</v>
      </c>
      <c r="M23">
        <v>4</v>
      </c>
    </row>
    <row r="24" spans="1:13" x14ac:dyDescent="0.3">
      <c r="A24">
        <v>8289</v>
      </c>
      <c r="B24" t="s">
        <v>17</v>
      </c>
      <c r="C24" t="s">
        <v>535</v>
      </c>
      <c r="D24" t="s">
        <v>67</v>
      </c>
      <c r="E24">
        <v>2018</v>
      </c>
      <c r="F24" t="s">
        <v>45</v>
      </c>
      <c r="G24" t="s">
        <v>21</v>
      </c>
      <c r="H24" t="s">
        <v>15</v>
      </c>
      <c r="I24" t="s">
        <v>46</v>
      </c>
      <c r="J24">
        <v>0.101281</v>
      </c>
      <c r="L24">
        <v>55.095599999999997</v>
      </c>
      <c r="M24">
        <v>4</v>
      </c>
    </row>
    <row r="25" spans="1:13" x14ac:dyDescent="0.3">
      <c r="A25">
        <v>8288</v>
      </c>
      <c r="B25" t="s">
        <v>17</v>
      </c>
      <c r="C25" t="s">
        <v>1517</v>
      </c>
      <c r="D25" t="s">
        <v>67</v>
      </c>
      <c r="E25">
        <v>2018</v>
      </c>
      <c r="F25" t="s">
        <v>45</v>
      </c>
      <c r="G25" t="s">
        <v>21</v>
      </c>
      <c r="H25" t="s">
        <v>15</v>
      </c>
      <c r="I25" t="s">
        <v>46</v>
      </c>
      <c r="J25">
        <v>5.3211728E-2</v>
      </c>
      <c r="L25">
        <v>177.6002</v>
      </c>
      <c r="M25">
        <v>4</v>
      </c>
    </row>
    <row r="26" spans="1:13" x14ac:dyDescent="0.3">
      <c r="A26">
        <v>8287</v>
      </c>
      <c r="B26" t="s">
        <v>17</v>
      </c>
      <c r="C26" t="s">
        <v>981</v>
      </c>
      <c r="D26" t="s">
        <v>67</v>
      </c>
      <c r="E26">
        <v>2018</v>
      </c>
      <c r="F26" t="s">
        <v>45</v>
      </c>
      <c r="G26" t="s">
        <v>21</v>
      </c>
      <c r="H26" t="s">
        <v>15</v>
      </c>
      <c r="I26" t="s">
        <v>46</v>
      </c>
      <c r="J26">
        <v>1.5944801000000002E-2</v>
      </c>
      <c r="L26">
        <v>249.50919999999999</v>
      </c>
      <c r="M26">
        <v>4</v>
      </c>
    </row>
    <row r="27" spans="1:13" x14ac:dyDescent="0.3">
      <c r="A27">
        <v>24</v>
      </c>
      <c r="B27" t="s">
        <v>17</v>
      </c>
      <c r="C27" t="s">
        <v>66</v>
      </c>
      <c r="D27" t="s">
        <v>67</v>
      </c>
      <c r="E27">
        <v>2022</v>
      </c>
      <c r="F27" t="s">
        <v>20</v>
      </c>
      <c r="G27" t="s">
        <v>21</v>
      </c>
      <c r="H27" t="s">
        <v>15</v>
      </c>
      <c r="I27" t="s">
        <v>22</v>
      </c>
      <c r="J27">
        <v>4.2413704000000003E-2</v>
      </c>
      <c r="K27">
        <v>17.25</v>
      </c>
      <c r="L27">
        <v>173.1764</v>
      </c>
      <c r="M27">
        <v>5</v>
      </c>
    </row>
    <row r="28" spans="1:13" x14ac:dyDescent="0.3">
      <c r="A28">
        <v>25</v>
      </c>
      <c r="B28" t="s">
        <v>10</v>
      </c>
      <c r="C28" t="s">
        <v>68</v>
      </c>
      <c r="D28" t="s">
        <v>67</v>
      </c>
      <c r="E28">
        <v>2020</v>
      </c>
      <c r="F28" t="s">
        <v>37</v>
      </c>
      <c r="G28" t="s">
        <v>34</v>
      </c>
      <c r="H28" t="s">
        <v>15</v>
      </c>
      <c r="I28" t="s">
        <v>16</v>
      </c>
      <c r="J28">
        <v>6.5431917000000006E-2</v>
      </c>
      <c r="K28">
        <v>16</v>
      </c>
      <c r="L28">
        <v>76.198599999999999</v>
      </c>
      <c r="M28">
        <v>5</v>
      </c>
    </row>
    <row r="29" spans="1:13" x14ac:dyDescent="0.3">
      <c r="A29">
        <v>8286</v>
      </c>
      <c r="B29" t="s">
        <v>17</v>
      </c>
      <c r="C29" t="s">
        <v>484</v>
      </c>
      <c r="D29" t="s">
        <v>67</v>
      </c>
      <c r="E29">
        <v>2018</v>
      </c>
      <c r="F29" t="s">
        <v>45</v>
      </c>
      <c r="G29" t="s">
        <v>21</v>
      </c>
      <c r="H29" t="s">
        <v>15</v>
      </c>
      <c r="I29" t="s">
        <v>46</v>
      </c>
      <c r="J29">
        <v>3.6150152999999997E-2</v>
      </c>
      <c r="L29">
        <v>219.54820000000001</v>
      </c>
      <c r="M29">
        <v>4</v>
      </c>
    </row>
    <row r="30" spans="1:13" x14ac:dyDescent="0.3">
      <c r="A30">
        <v>8285</v>
      </c>
      <c r="B30" t="s">
        <v>17</v>
      </c>
      <c r="C30" t="s">
        <v>854</v>
      </c>
      <c r="D30" t="s">
        <v>67</v>
      </c>
      <c r="E30">
        <v>2018</v>
      </c>
      <c r="F30" t="s">
        <v>45</v>
      </c>
      <c r="G30" t="s">
        <v>21</v>
      </c>
      <c r="H30" t="s">
        <v>15</v>
      </c>
      <c r="I30" t="s">
        <v>46</v>
      </c>
      <c r="J30">
        <v>9.2241348000000001E-2</v>
      </c>
      <c r="L30">
        <v>75.867000000000004</v>
      </c>
      <c r="M30">
        <v>4</v>
      </c>
    </row>
    <row r="31" spans="1:13" x14ac:dyDescent="0.3">
      <c r="A31">
        <v>8284</v>
      </c>
      <c r="B31" t="s">
        <v>17</v>
      </c>
      <c r="C31" t="s">
        <v>371</v>
      </c>
      <c r="D31" t="s">
        <v>67</v>
      </c>
      <c r="E31">
        <v>2018</v>
      </c>
      <c r="F31" t="s">
        <v>45</v>
      </c>
      <c r="G31" t="s">
        <v>21</v>
      </c>
      <c r="H31" t="s">
        <v>15</v>
      </c>
      <c r="I31" t="s">
        <v>46</v>
      </c>
      <c r="J31">
        <v>4.5088723999999997E-2</v>
      </c>
      <c r="L31">
        <v>39.713799999999999</v>
      </c>
      <c r="M31">
        <v>4</v>
      </c>
    </row>
    <row r="32" spans="1:13" x14ac:dyDescent="0.3">
      <c r="A32">
        <v>8176</v>
      </c>
      <c r="B32" t="s">
        <v>10</v>
      </c>
      <c r="C32" t="s">
        <v>125</v>
      </c>
      <c r="D32" t="s">
        <v>67</v>
      </c>
      <c r="E32">
        <v>2022</v>
      </c>
      <c r="F32" t="s">
        <v>20</v>
      </c>
      <c r="G32" t="s">
        <v>21</v>
      </c>
      <c r="H32" t="s">
        <v>15</v>
      </c>
      <c r="I32" t="s">
        <v>22</v>
      </c>
      <c r="J32">
        <v>7.6470697000000004E-2</v>
      </c>
      <c r="K32">
        <v>20.25</v>
      </c>
      <c r="L32">
        <v>196.17939999999999</v>
      </c>
      <c r="M32">
        <v>4</v>
      </c>
    </row>
    <row r="33" spans="1:13" x14ac:dyDescent="0.3">
      <c r="A33">
        <v>8175</v>
      </c>
      <c r="B33" t="s">
        <v>10</v>
      </c>
      <c r="C33" t="s">
        <v>804</v>
      </c>
      <c r="D33" t="s">
        <v>67</v>
      </c>
      <c r="E33">
        <v>2022</v>
      </c>
      <c r="F33" t="s">
        <v>20</v>
      </c>
      <c r="G33" t="s">
        <v>21</v>
      </c>
      <c r="H33" t="s">
        <v>15</v>
      </c>
      <c r="I33" t="s">
        <v>22</v>
      </c>
      <c r="J33">
        <v>0.17152392799999999</v>
      </c>
      <c r="K33">
        <v>18.25</v>
      </c>
      <c r="L33">
        <v>155.863</v>
      </c>
      <c r="M33">
        <v>4</v>
      </c>
    </row>
    <row r="34" spans="1:13" x14ac:dyDescent="0.3">
      <c r="A34">
        <v>8174</v>
      </c>
      <c r="B34" t="s">
        <v>10</v>
      </c>
      <c r="C34" t="s">
        <v>1244</v>
      </c>
      <c r="D34" t="s">
        <v>67</v>
      </c>
      <c r="E34">
        <v>2022</v>
      </c>
      <c r="F34" t="s">
        <v>20</v>
      </c>
      <c r="G34" t="s">
        <v>21</v>
      </c>
      <c r="H34" t="s">
        <v>15</v>
      </c>
      <c r="I34" t="s">
        <v>22</v>
      </c>
      <c r="J34">
        <v>4.2792568000000003E-2</v>
      </c>
      <c r="K34">
        <v>16.7</v>
      </c>
      <c r="L34">
        <v>118.6782</v>
      </c>
      <c r="M34">
        <v>4</v>
      </c>
    </row>
    <row r="35" spans="1:13" x14ac:dyDescent="0.3">
      <c r="A35">
        <v>8173</v>
      </c>
      <c r="B35" t="s">
        <v>10</v>
      </c>
      <c r="C35" t="s">
        <v>1360</v>
      </c>
      <c r="D35" t="s">
        <v>67</v>
      </c>
      <c r="E35">
        <v>2022</v>
      </c>
      <c r="F35" t="s">
        <v>20</v>
      </c>
      <c r="G35" t="s">
        <v>21</v>
      </c>
      <c r="H35" t="s">
        <v>15</v>
      </c>
      <c r="I35" t="s">
        <v>22</v>
      </c>
      <c r="J35">
        <v>6.3589339999999994E-2</v>
      </c>
      <c r="K35">
        <v>16.100000000000001</v>
      </c>
      <c r="L35">
        <v>179.43180000000001</v>
      </c>
      <c r="M35">
        <v>4</v>
      </c>
    </row>
    <row r="36" spans="1:13" x14ac:dyDescent="0.3">
      <c r="A36">
        <v>8172</v>
      </c>
      <c r="B36" t="s">
        <v>10</v>
      </c>
      <c r="C36" t="s">
        <v>124</v>
      </c>
      <c r="D36" t="s">
        <v>67</v>
      </c>
      <c r="E36">
        <v>2022</v>
      </c>
      <c r="F36" t="s">
        <v>20</v>
      </c>
      <c r="G36" t="s">
        <v>21</v>
      </c>
      <c r="H36" t="s">
        <v>15</v>
      </c>
      <c r="I36" t="s">
        <v>22</v>
      </c>
      <c r="J36">
        <v>2.9843735999999999E-2</v>
      </c>
      <c r="K36">
        <v>14</v>
      </c>
      <c r="L36">
        <v>143.9786</v>
      </c>
      <c r="M36">
        <v>4</v>
      </c>
    </row>
    <row r="37" spans="1:13" x14ac:dyDescent="0.3">
      <c r="A37">
        <v>8171</v>
      </c>
      <c r="B37" t="s">
        <v>10</v>
      </c>
      <c r="C37" t="s">
        <v>1051</v>
      </c>
      <c r="D37" t="s">
        <v>67</v>
      </c>
      <c r="E37">
        <v>2022</v>
      </c>
      <c r="F37" t="s">
        <v>20</v>
      </c>
      <c r="G37" t="s">
        <v>21</v>
      </c>
      <c r="H37" t="s">
        <v>15</v>
      </c>
      <c r="I37" t="s">
        <v>22</v>
      </c>
      <c r="J37">
        <v>0</v>
      </c>
      <c r="K37">
        <v>13.65</v>
      </c>
      <c r="L37">
        <v>186.024</v>
      </c>
      <c r="M37">
        <v>4</v>
      </c>
    </row>
    <row r="38" spans="1:13" x14ac:dyDescent="0.3">
      <c r="A38">
        <v>8170</v>
      </c>
      <c r="B38" t="s">
        <v>10</v>
      </c>
      <c r="C38" t="s">
        <v>1004</v>
      </c>
      <c r="D38" t="s">
        <v>67</v>
      </c>
      <c r="E38">
        <v>2022</v>
      </c>
      <c r="F38" t="s">
        <v>20</v>
      </c>
      <c r="G38" t="s">
        <v>21</v>
      </c>
      <c r="H38" t="s">
        <v>15</v>
      </c>
      <c r="I38" t="s">
        <v>22</v>
      </c>
      <c r="J38">
        <v>0.144604071</v>
      </c>
      <c r="K38">
        <v>11.6</v>
      </c>
      <c r="L38">
        <v>240.82220000000001</v>
      </c>
      <c r="M38">
        <v>4</v>
      </c>
    </row>
    <row r="39" spans="1:13" x14ac:dyDescent="0.3">
      <c r="A39">
        <v>8169</v>
      </c>
      <c r="B39" t="s">
        <v>10</v>
      </c>
      <c r="C39" t="s">
        <v>512</v>
      </c>
      <c r="D39" t="s">
        <v>67</v>
      </c>
      <c r="E39">
        <v>2022</v>
      </c>
      <c r="F39" t="s">
        <v>20</v>
      </c>
      <c r="G39" t="s">
        <v>21</v>
      </c>
      <c r="H39" t="s">
        <v>15</v>
      </c>
      <c r="I39" t="s">
        <v>22</v>
      </c>
      <c r="J39">
        <v>2.0653603E-2</v>
      </c>
      <c r="K39">
        <v>11.5</v>
      </c>
      <c r="L39">
        <v>84.953999999999994</v>
      </c>
      <c r="M39">
        <v>4</v>
      </c>
    </row>
    <row r="40" spans="1:13" x14ac:dyDescent="0.3">
      <c r="A40">
        <v>8168</v>
      </c>
      <c r="B40" t="s">
        <v>10</v>
      </c>
      <c r="C40" t="s">
        <v>1500</v>
      </c>
      <c r="D40" t="s">
        <v>67</v>
      </c>
      <c r="E40">
        <v>2022</v>
      </c>
      <c r="F40" t="s">
        <v>20</v>
      </c>
      <c r="G40" t="s">
        <v>21</v>
      </c>
      <c r="H40" t="s">
        <v>15</v>
      </c>
      <c r="I40" t="s">
        <v>22</v>
      </c>
      <c r="J40">
        <v>8.8002959000000006E-2</v>
      </c>
      <c r="K40">
        <v>8.9450000000000003</v>
      </c>
      <c r="L40">
        <v>261.39100000000002</v>
      </c>
      <c r="M40">
        <v>4</v>
      </c>
    </row>
    <row r="41" spans="1:13" x14ac:dyDescent="0.3">
      <c r="A41">
        <v>8167</v>
      </c>
      <c r="B41" t="s">
        <v>10</v>
      </c>
      <c r="C41" t="s">
        <v>85</v>
      </c>
      <c r="D41" t="s">
        <v>67</v>
      </c>
      <c r="E41">
        <v>2022</v>
      </c>
      <c r="F41" t="s">
        <v>20</v>
      </c>
      <c r="G41" t="s">
        <v>21</v>
      </c>
      <c r="H41" t="s">
        <v>15</v>
      </c>
      <c r="I41" t="s">
        <v>22</v>
      </c>
      <c r="J41">
        <v>0.10867990600000001</v>
      </c>
      <c r="K41">
        <v>6.75</v>
      </c>
      <c r="L41">
        <v>95.675200000000004</v>
      </c>
      <c r="M41">
        <v>4</v>
      </c>
    </row>
    <row r="42" spans="1:13" x14ac:dyDescent="0.3">
      <c r="A42">
        <v>8023</v>
      </c>
      <c r="B42" t="s">
        <v>17</v>
      </c>
      <c r="C42" t="s">
        <v>1564</v>
      </c>
      <c r="D42" t="s">
        <v>67</v>
      </c>
      <c r="E42">
        <v>2022</v>
      </c>
      <c r="F42" t="s">
        <v>20</v>
      </c>
      <c r="G42" t="s">
        <v>21</v>
      </c>
      <c r="H42" t="s">
        <v>15</v>
      </c>
      <c r="I42" t="s">
        <v>22</v>
      </c>
      <c r="J42">
        <v>0.17869402600000001</v>
      </c>
      <c r="K42">
        <v>18.100000000000001</v>
      </c>
      <c r="L42">
        <v>158.9288</v>
      </c>
      <c r="M42">
        <v>4</v>
      </c>
    </row>
    <row r="43" spans="1:13" x14ac:dyDescent="0.3">
      <c r="A43">
        <v>8022</v>
      </c>
      <c r="B43" t="s">
        <v>17</v>
      </c>
      <c r="C43" t="s">
        <v>1277</v>
      </c>
      <c r="D43" t="s">
        <v>67</v>
      </c>
      <c r="E43">
        <v>2022</v>
      </c>
      <c r="F43" t="s">
        <v>20</v>
      </c>
      <c r="G43" t="s">
        <v>21</v>
      </c>
      <c r="H43" t="s">
        <v>15</v>
      </c>
      <c r="I43" t="s">
        <v>22</v>
      </c>
      <c r="J43">
        <v>7.0440680000000006E-2</v>
      </c>
      <c r="K43">
        <v>16.7</v>
      </c>
      <c r="L43">
        <v>216.88499999999999</v>
      </c>
      <c r="M43">
        <v>4</v>
      </c>
    </row>
    <row r="44" spans="1:13" x14ac:dyDescent="0.3">
      <c r="A44">
        <v>41</v>
      </c>
      <c r="B44" t="s">
        <v>10</v>
      </c>
      <c r="C44" t="s">
        <v>85</v>
      </c>
      <c r="D44" t="s">
        <v>67</v>
      </c>
      <c r="E44">
        <v>2014</v>
      </c>
      <c r="F44" t="s">
        <v>29</v>
      </c>
      <c r="G44" t="s">
        <v>21</v>
      </c>
      <c r="H44" t="s">
        <v>30</v>
      </c>
      <c r="I44" t="s">
        <v>16</v>
      </c>
      <c r="J44">
        <v>0.108148913</v>
      </c>
      <c r="K44">
        <v>6.75</v>
      </c>
      <c r="L44">
        <v>95.675200000000004</v>
      </c>
      <c r="M44">
        <v>5</v>
      </c>
    </row>
    <row r="45" spans="1:13" x14ac:dyDescent="0.3">
      <c r="A45">
        <v>8021</v>
      </c>
      <c r="B45" t="s">
        <v>17</v>
      </c>
      <c r="C45" t="s">
        <v>588</v>
      </c>
      <c r="D45" t="s">
        <v>67</v>
      </c>
      <c r="E45">
        <v>2022</v>
      </c>
      <c r="F45" t="s">
        <v>20</v>
      </c>
      <c r="G45" t="s">
        <v>21</v>
      </c>
      <c r="H45" t="s">
        <v>15</v>
      </c>
      <c r="I45" t="s">
        <v>22</v>
      </c>
      <c r="J45">
        <v>6.2239081000000002E-2</v>
      </c>
      <c r="K45">
        <v>14.5</v>
      </c>
      <c r="L45">
        <v>154.2998</v>
      </c>
      <c r="M45">
        <v>4</v>
      </c>
    </row>
    <row r="46" spans="1:13" x14ac:dyDescent="0.3">
      <c r="A46">
        <v>8020</v>
      </c>
      <c r="B46" t="s">
        <v>17</v>
      </c>
      <c r="C46" t="s">
        <v>1065</v>
      </c>
      <c r="D46" t="s">
        <v>67</v>
      </c>
      <c r="E46">
        <v>2022</v>
      </c>
      <c r="F46" t="s">
        <v>20</v>
      </c>
      <c r="G46" t="s">
        <v>21</v>
      </c>
      <c r="H46" t="s">
        <v>15</v>
      </c>
      <c r="I46" t="s">
        <v>22</v>
      </c>
      <c r="J46">
        <v>1.7857847E-2</v>
      </c>
      <c r="K46">
        <v>13.35</v>
      </c>
      <c r="L46">
        <v>77.501199999999997</v>
      </c>
      <c r="M46">
        <v>4</v>
      </c>
    </row>
    <row r="47" spans="1:13" x14ac:dyDescent="0.3">
      <c r="A47">
        <v>8019</v>
      </c>
      <c r="B47" t="s">
        <v>17</v>
      </c>
      <c r="C47" t="s">
        <v>1215</v>
      </c>
      <c r="D47" t="s">
        <v>67</v>
      </c>
      <c r="E47">
        <v>2022</v>
      </c>
      <c r="F47" t="s">
        <v>20</v>
      </c>
      <c r="G47" t="s">
        <v>21</v>
      </c>
      <c r="H47" t="s">
        <v>15</v>
      </c>
      <c r="I47" t="s">
        <v>22</v>
      </c>
      <c r="J47">
        <v>0.110359004</v>
      </c>
      <c r="K47">
        <v>8.7750000000000004</v>
      </c>
      <c r="L47">
        <v>42.742800000000003</v>
      </c>
      <c r="M47">
        <v>4</v>
      </c>
    </row>
    <row r="48" spans="1:13" x14ac:dyDescent="0.3">
      <c r="A48">
        <v>8018</v>
      </c>
      <c r="B48" t="s">
        <v>17</v>
      </c>
      <c r="C48" t="s">
        <v>1504</v>
      </c>
      <c r="D48" t="s">
        <v>67</v>
      </c>
      <c r="E48">
        <v>2022</v>
      </c>
      <c r="F48" t="s">
        <v>20</v>
      </c>
      <c r="G48" t="s">
        <v>21</v>
      </c>
      <c r="H48" t="s">
        <v>15</v>
      </c>
      <c r="I48" t="s">
        <v>22</v>
      </c>
      <c r="J48">
        <v>0.159843921</v>
      </c>
      <c r="K48">
        <v>7.4050000000000002</v>
      </c>
      <c r="L48">
        <v>206.62960000000001</v>
      </c>
      <c r="M48">
        <v>4</v>
      </c>
    </row>
    <row r="49" spans="1:13" x14ac:dyDescent="0.3">
      <c r="A49">
        <v>8017</v>
      </c>
      <c r="B49" t="s">
        <v>17</v>
      </c>
      <c r="C49" t="s">
        <v>1517</v>
      </c>
      <c r="D49" t="s">
        <v>67</v>
      </c>
      <c r="E49">
        <v>2022</v>
      </c>
      <c r="F49" t="s">
        <v>20</v>
      </c>
      <c r="G49" t="s">
        <v>21</v>
      </c>
      <c r="H49" t="s">
        <v>15</v>
      </c>
      <c r="I49" t="s">
        <v>22</v>
      </c>
      <c r="J49">
        <v>5.3688478999999997E-2</v>
      </c>
      <c r="K49">
        <v>6.42</v>
      </c>
      <c r="L49">
        <v>178.30019999999999</v>
      </c>
      <c r="M49">
        <v>4</v>
      </c>
    </row>
    <row r="50" spans="1:13" x14ac:dyDescent="0.3">
      <c r="A50">
        <v>8016</v>
      </c>
      <c r="B50" t="s">
        <v>17</v>
      </c>
      <c r="C50" t="s">
        <v>495</v>
      </c>
      <c r="D50" t="s">
        <v>67</v>
      </c>
      <c r="E50">
        <v>2022</v>
      </c>
      <c r="F50" t="s">
        <v>20</v>
      </c>
      <c r="G50" t="s">
        <v>21</v>
      </c>
      <c r="H50" t="s">
        <v>15</v>
      </c>
      <c r="I50" t="s">
        <v>22</v>
      </c>
      <c r="J50">
        <v>2.2796178E-2</v>
      </c>
      <c r="K50">
        <v>6.03</v>
      </c>
      <c r="L50">
        <v>178.1028</v>
      </c>
      <c r="M50">
        <v>4</v>
      </c>
    </row>
    <row r="51" spans="1:13" x14ac:dyDescent="0.3">
      <c r="A51">
        <v>7978</v>
      </c>
      <c r="B51" t="s">
        <v>17</v>
      </c>
      <c r="C51" t="s">
        <v>634</v>
      </c>
      <c r="D51" t="s">
        <v>67</v>
      </c>
      <c r="E51">
        <v>2022</v>
      </c>
      <c r="F51" t="s">
        <v>20</v>
      </c>
      <c r="G51" t="s">
        <v>21</v>
      </c>
      <c r="H51" t="s">
        <v>15</v>
      </c>
      <c r="I51" t="s">
        <v>22</v>
      </c>
      <c r="J51">
        <v>2.2155562E-2</v>
      </c>
      <c r="K51">
        <v>16.7</v>
      </c>
      <c r="L51">
        <v>109.5886</v>
      </c>
      <c r="M51">
        <v>4</v>
      </c>
    </row>
    <row r="52" spans="1:13" x14ac:dyDescent="0.3">
      <c r="A52">
        <v>7977</v>
      </c>
      <c r="B52" t="s">
        <v>17</v>
      </c>
      <c r="C52" t="s">
        <v>945</v>
      </c>
      <c r="D52" t="s">
        <v>67</v>
      </c>
      <c r="E52">
        <v>2022</v>
      </c>
      <c r="F52" t="s">
        <v>20</v>
      </c>
      <c r="G52" t="s">
        <v>21</v>
      </c>
      <c r="H52" t="s">
        <v>15</v>
      </c>
      <c r="I52" t="s">
        <v>22</v>
      </c>
      <c r="J52">
        <v>9.7457482999999998E-2</v>
      </c>
      <c r="K52">
        <v>13.8</v>
      </c>
      <c r="L52">
        <v>55.393000000000001</v>
      </c>
      <c r="M52">
        <v>4</v>
      </c>
    </row>
    <row r="53" spans="1:13" x14ac:dyDescent="0.3">
      <c r="A53">
        <v>7976</v>
      </c>
      <c r="B53" t="s">
        <v>17</v>
      </c>
      <c r="C53" t="s">
        <v>1105</v>
      </c>
      <c r="D53" t="s">
        <v>67</v>
      </c>
      <c r="E53">
        <v>2022</v>
      </c>
      <c r="F53" t="s">
        <v>20</v>
      </c>
      <c r="G53" t="s">
        <v>21</v>
      </c>
      <c r="H53" t="s">
        <v>15</v>
      </c>
      <c r="I53" t="s">
        <v>22</v>
      </c>
      <c r="J53">
        <v>0.13148926899999999</v>
      </c>
      <c r="K53">
        <v>5.8</v>
      </c>
      <c r="L53">
        <v>89.717200000000005</v>
      </c>
      <c r="M53">
        <v>4</v>
      </c>
    </row>
    <row r="54" spans="1:13" x14ac:dyDescent="0.3">
      <c r="A54">
        <v>7970</v>
      </c>
      <c r="B54" t="s">
        <v>17</v>
      </c>
      <c r="C54" t="s">
        <v>1277</v>
      </c>
      <c r="D54" t="s">
        <v>67</v>
      </c>
      <c r="E54">
        <v>2014</v>
      </c>
      <c r="F54" t="s">
        <v>29</v>
      </c>
      <c r="G54" t="s">
        <v>21</v>
      </c>
      <c r="H54" t="s">
        <v>30</v>
      </c>
      <c r="I54" t="s">
        <v>16</v>
      </c>
      <c r="J54">
        <v>7.0096517999999997E-2</v>
      </c>
      <c r="K54">
        <v>16.7</v>
      </c>
      <c r="L54">
        <v>217.88499999999999</v>
      </c>
      <c r="M54">
        <v>4</v>
      </c>
    </row>
    <row r="55" spans="1:13" x14ac:dyDescent="0.3">
      <c r="A55">
        <v>7969</v>
      </c>
      <c r="B55" t="s">
        <v>17</v>
      </c>
      <c r="C55" t="s">
        <v>827</v>
      </c>
      <c r="D55" t="s">
        <v>67</v>
      </c>
      <c r="E55">
        <v>2014</v>
      </c>
      <c r="F55" t="s">
        <v>29</v>
      </c>
      <c r="G55" t="s">
        <v>21</v>
      </c>
      <c r="H55" t="s">
        <v>30</v>
      </c>
      <c r="I55" t="s">
        <v>16</v>
      </c>
      <c r="J55">
        <v>0.119852889</v>
      </c>
      <c r="K55">
        <v>11.15</v>
      </c>
      <c r="L55">
        <v>44.974400000000003</v>
      </c>
      <c r="M55">
        <v>4</v>
      </c>
    </row>
    <row r="56" spans="1:13" x14ac:dyDescent="0.3">
      <c r="A56">
        <v>53</v>
      </c>
      <c r="B56" t="s">
        <v>17</v>
      </c>
      <c r="C56" t="s">
        <v>98</v>
      </c>
      <c r="D56" t="s">
        <v>67</v>
      </c>
      <c r="E56">
        <v>2012</v>
      </c>
      <c r="F56" t="s">
        <v>13</v>
      </c>
      <c r="G56" t="s">
        <v>14</v>
      </c>
      <c r="H56" t="s">
        <v>15</v>
      </c>
      <c r="I56" t="s">
        <v>16</v>
      </c>
      <c r="J56">
        <v>2.8461453000000001E-2</v>
      </c>
      <c r="K56">
        <v>8.93</v>
      </c>
      <c r="L56">
        <v>152.23400000000001</v>
      </c>
      <c r="M56">
        <v>5</v>
      </c>
    </row>
    <row r="57" spans="1:13" x14ac:dyDescent="0.3">
      <c r="A57">
        <v>7968</v>
      </c>
      <c r="B57" t="s">
        <v>17</v>
      </c>
      <c r="C57" t="s">
        <v>1517</v>
      </c>
      <c r="D57" t="s">
        <v>67</v>
      </c>
      <c r="E57">
        <v>2014</v>
      </c>
      <c r="F57" t="s">
        <v>29</v>
      </c>
      <c r="G57" t="s">
        <v>21</v>
      </c>
      <c r="H57" t="s">
        <v>30</v>
      </c>
      <c r="I57" t="s">
        <v>16</v>
      </c>
      <c r="J57">
        <v>5.3426164999999998E-2</v>
      </c>
      <c r="K57">
        <v>6.42</v>
      </c>
      <c r="L57">
        <v>178.7002</v>
      </c>
      <c r="M57">
        <v>4</v>
      </c>
    </row>
    <row r="58" spans="1:13" x14ac:dyDescent="0.3">
      <c r="A58">
        <v>7925</v>
      </c>
      <c r="B58" t="s">
        <v>10</v>
      </c>
      <c r="C58" t="s">
        <v>125</v>
      </c>
      <c r="D58" t="s">
        <v>67</v>
      </c>
      <c r="E58">
        <v>2014</v>
      </c>
      <c r="F58" t="s">
        <v>29</v>
      </c>
      <c r="G58" t="s">
        <v>21</v>
      </c>
      <c r="H58" t="s">
        <v>30</v>
      </c>
      <c r="I58" t="s">
        <v>16</v>
      </c>
      <c r="J58">
        <v>7.6097073000000001E-2</v>
      </c>
      <c r="K58">
        <v>20.25</v>
      </c>
      <c r="L58">
        <v>193.57939999999999</v>
      </c>
      <c r="M58">
        <v>4</v>
      </c>
    </row>
    <row r="59" spans="1:13" x14ac:dyDescent="0.3">
      <c r="A59">
        <v>7924</v>
      </c>
      <c r="B59" t="s">
        <v>10</v>
      </c>
      <c r="C59" t="s">
        <v>397</v>
      </c>
      <c r="D59" t="s">
        <v>67</v>
      </c>
      <c r="E59">
        <v>2014</v>
      </c>
      <c r="F59" t="s">
        <v>29</v>
      </c>
      <c r="G59" t="s">
        <v>21</v>
      </c>
      <c r="H59" t="s">
        <v>30</v>
      </c>
      <c r="I59" t="s">
        <v>16</v>
      </c>
      <c r="J59">
        <v>0.18314234600000001</v>
      </c>
      <c r="K59">
        <v>18.25</v>
      </c>
      <c r="L59">
        <v>110.357</v>
      </c>
      <c r="M59">
        <v>4</v>
      </c>
    </row>
    <row r="60" spans="1:13" x14ac:dyDescent="0.3">
      <c r="A60">
        <v>7923</v>
      </c>
      <c r="B60" t="s">
        <v>10</v>
      </c>
      <c r="C60" t="s">
        <v>554</v>
      </c>
      <c r="D60" t="s">
        <v>67</v>
      </c>
      <c r="E60">
        <v>2014</v>
      </c>
      <c r="F60" t="s">
        <v>29</v>
      </c>
      <c r="G60" t="s">
        <v>21</v>
      </c>
      <c r="H60" t="s">
        <v>30</v>
      </c>
      <c r="I60" t="s">
        <v>16</v>
      </c>
      <c r="J60">
        <v>0.106968096</v>
      </c>
      <c r="K60">
        <v>11.8</v>
      </c>
      <c r="L60">
        <v>221.6772</v>
      </c>
      <c r="M60">
        <v>4</v>
      </c>
    </row>
    <row r="61" spans="1:13" x14ac:dyDescent="0.3">
      <c r="A61">
        <v>7922</v>
      </c>
      <c r="B61" t="s">
        <v>10</v>
      </c>
      <c r="C61" t="s">
        <v>253</v>
      </c>
      <c r="D61" t="s">
        <v>67</v>
      </c>
      <c r="E61">
        <v>2014</v>
      </c>
      <c r="F61" t="s">
        <v>29</v>
      </c>
      <c r="G61" t="s">
        <v>21</v>
      </c>
      <c r="H61" t="s">
        <v>30</v>
      </c>
      <c r="I61" t="s">
        <v>16</v>
      </c>
      <c r="J61">
        <v>6.3173691000000004E-2</v>
      </c>
      <c r="K61">
        <v>11.35</v>
      </c>
      <c r="L61">
        <v>86.185599999999994</v>
      </c>
      <c r="M61">
        <v>4</v>
      </c>
    </row>
    <row r="62" spans="1:13" x14ac:dyDescent="0.3">
      <c r="A62">
        <v>7921</v>
      </c>
      <c r="B62" t="s">
        <v>10</v>
      </c>
      <c r="C62" t="s">
        <v>1308</v>
      </c>
      <c r="D62" t="s">
        <v>67</v>
      </c>
      <c r="E62">
        <v>2014</v>
      </c>
      <c r="F62" t="s">
        <v>29</v>
      </c>
      <c r="G62" t="s">
        <v>21</v>
      </c>
      <c r="H62" t="s">
        <v>30</v>
      </c>
      <c r="I62" t="s">
        <v>16</v>
      </c>
      <c r="J62">
        <v>0.127620811</v>
      </c>
      <c r="K62">
        <v>10.695</v>
      </c>
      <c r="L62">
        <v>119.244</v>
      </c>
      <c r="M62">
        <v>4</v>
      </c>
    </row>
    <row r="63" spans="1:13" x14ac:dyDescent="0.3">
      <c r="A63">
        <v>7920</v>
      </c>
      <c r="B63" t="s">
        <v>10</v>
      </c>
      <c r="C63" t="s">
        <v>814</v>
      </c>
      <c r="D63" t="s">
        <v>67</v>
      </c>
      <c r="E63">
        <v>2014</v>
      </c>
      <c r="F63" t="s">
        <v>29</v>
      </c>
      <c r="G63" t="s">
        <v>21</v>
      </c>
      <c r="H63" t="s">
        <v>30</v>
      </c>
      <c r="I63" t="s">
        <v>16</v>
      </c>
      <c r="J63">
        <v>7.1786706000000006E-2</v>
      </c>
      <c r="K63">
        <v>8.5749999999999993</v>
      </c>
      <c r="L63">
        <v>193.3794</v>
      </c>
      <c r="M63">
        <v>4</v>
      </c>
    </row>
    <row r="64" spans="1:13" x14ac:dyDescent="0.3">
      <c r="A64">
        <v>7919</v>
      </c>
      <c r="B64" t="s">
        <v>10</v>
      </c>
      <c r="C64" t="s">
        <v>1587</v>
      </c>
      <c r="D64" t="s">
        <v>67</v>
      </c>
      <c r="E64">
        <v>2014</v>
      </c>
      <c r="F64" t="s">
        <v>29</v>
      </c>
      <c r="G64" t="s">
        <v>21</v>
      </c>
      <c r="H64" t="s">
        <v>30</v>
      </c>
      <c r="I64" t="s">
        <v>16</v>
      </c>
      <c r="J64">
        <v>7.3858923000000007E-2</v>
      </c>
      <c r="K64">
        <v>7.8550000000000004</v>
      </c>
      <c r="L64">
        <v>218.6482</v>
      </c>
      <c r="M64">
        <v>4</v>
      </c>
    </row>
    <row r="65" spans="1:13" x14ac:dyDescent="0.3">
      <c r="A65">
        <v>7918</v>
      </c>
      <c r="B65" t="s">
        <v>10</v>
      </c>
      <c r="C65" t="s">
        <v>456</v>
      </c>
      <c r="D65" t="s">
        <v>67</v>
      </c>
      <c r="E65">
        <v>2014</v>
      </c>
      <c r="F65" t="s">
        <v>29</v>
      </c>
      <c r="G65" t="s">
        <v>21</v>
      </c>
      <c r="H65" t="s">
        <v>30</v>
      </c>
      <c r="I65" t="s">
        <v>16</v>
      </c>
      <c r="J65">
        <v>3.7668051000000001E-2</v>
      </c>
      <c r="K65">
        <v>4.8049999999999997</v>
      </c>
      <c r="L65">
        <v>126.7704</v>
      </c>
      <c r="M65">
        <v>4</v>
      </c>
    </row>
    <row r="66" spans="1:13" x14ac:dyDescent="0.3">
      <c r="A66">
        <v>7781</v>
      </c>
      <c r="B66" t="s">
        <v>17</v>
      </c>
      <c r="C66" t="s">
        <v>1313</v>
      </c>
      <c r="D66" t="s">
        <v>67</v>
      </c>
      <c r="E66">
        <v>2014</v>
      </c>
      <c r="F66" t="s">
        <v>29</v>
      </c>
      <c r="G66" t="s">
        <v>21</v>
      </c>
      <c r="H66" t="s">
        <v>30</v>
      </c>
      <c r="I66" t="s">
        <v>16</v>
      </c>
      <c r="J66">
        <v>4.280113E-2</v>
      </c>
      <c r="K66">
        <v>20.7</v>
      </c>
      <c r="L66">
        <v>178.30279999999999</v>
      </c>
      <c r="M66">
        <v>4</v>
      </c>
    </row>
    <row r="67" spans="1:13" x14ac:dyDescent="0.3">
      <c r="A67">
        <v>7780</v>
      </c>
      <c r="B67" t="s">
        <v>17</v>
      </c>
      <c r="C67" t="s">
        <v>1375</v>
      </c>
      <c r="D67" t="s">
        <v>67</v>
      </c>
      <c r="E67">
        <v>2014</v>
      </c>
      <c r="F67" t="s">
        <v>29</v>
      </c>
      <c r="G67" t="s">
        <v>21</v>
      </c>
      <c r="H67" t="s">
        <v>30</v>
      </c>
      <c r="I67" t="s">
        <v>16</v>
      </c>
      <c r="J67">
        <v>4.4460448E-2</v>
      </c>
      <c r="K67">
        <v>19.850000000000001</v>
      </c>
      <c r="L67">
        <v>88.785600000000002</v>
      </c>
      <c r="M67">
        <v>4</v>
      </c>
    </row>
    <row r="68" spans="1:13" x14ac:dyDescent="0.3">
      <c r="A68">
        <v>7779</v>
      </c>
      <c r="B68" t="s">
        <v>17</v>
      </c>
      <c r="C68" t="s">
        <v>227</v>
      </c>
      <c r="D68" t="s">
        <v>67</v>
      </c>
      <c r="E68">
        <v>2014</v>
      </c>
      <c r="F68" t="s">
        <v>29</v>
      </c>
      <c r="G68" t="s">
        <v>21</v>
      </c>
      <c r="H68" t="s">
        <v>30</v>
      </c>
      <c r="I68" t="s">
        <v>16</v>
      </c>
      <c r="J68">
        <v>5.2307860000000003E-3</v>
      </c>
      <c r="K68">
        <v>19.850000000000001</v>
      </c>
      <c r="L68">
        <v>265.1884</v>
      </c>
      <c r="M68">
        <v>4</v>
      </c>
    </row>
    <row r="69" spans="1:13" x14ac:dyDescent="0.3">
      <c r="A69">
        <v>7778</v>
      </c>
      <c r="B69" t="s">
        <v>17</v>
      </c>
      <c r="C69" t="s">
        <v>845</v>
      </c>
      <c r="D69" t="s">
        <v>67</v>
      </c>
      <c r="E69">
        <v>2014</v>
      </c>
      <c r="F69" t="s">
        <v>29</v>
      </c>
      <c r="G69" t="s">
        <v>21</v>
      </c>
      <c r="H69" t="s">
        <v>30</v>
      </c>
      <c r="I69" t="s">
        <v>16</v>
      </c>
      <c r="J69">
        <v>0</v>
      </c>
      <c r="K69">
        <v>17.7</v>
      </c>
      <c r="L69">
        <v>182.5292</v>
      </c>
      <c r="M69">
        <v>4</v>
      </c>
    </row>
    <row r="70" spans="1:13" x14ac:dyDescent="0.3">
      <c r="A70">
        <v>7777</v>
      </c>
      <c r="B70" t="s">
        <v>17</v>
      </c>
      <c r="C70" t="s">
        <v>928</v>
      </c>
      <c r="D70" t="s">
        <v>67</v>
      </c>
      <c r="E70">
        <v>2014</v>
      </c>
      <c r="F70" t="s">
        <v>29</v>
      </c>
      <c r="G70" t="s">
        <v>21</v>
      </c>
      <c r="H70" t="s">
        <v>30</v>
      </c>
      <c r="I70" t="s">
        <v>16</v>
      </c>
      <c r="J70">
        <v>5.7012606E-2</v>
      </c>
      <c r="K70">
        <v>16</v>
      </c>
      <c r="L70">
        <v>225.04040000000001</v>
      </c>
      <c r="M70">
        <v>4</v>
      </c>
    </row>
    <row r="71" spans="1:13" x14ac:dyDescent="0.3">
      <c r="A71">
        <v>7776</v>
      </c>
      <c r="B71" t="s">
        <v>17</v>
      </c>
      <c r="C71" t="s">
        <v>483</v>
      </c>
      <c r="D71" t="s">
        <v>67</v>
      </c>
      <c r="E71">
        <v>2014</v>
      </c>
      <c r="F71" t="s">
        <v>29</v>
      </c>
      <c r="G71" t="s">
        <v>21</v>
      </c>
      <c r="H71" t="s">
        <v>30</v>
      </c>
      <c r="I71" t="s">
        <v>16</v>
      </c>
      <c r="J71">
        <v>7.5515154000000001E-2</v>
      </c>
      <c r="K71">
        <v>13.1</v>
      </c>
      <c r="L71">
        <v>167.2158</v>
      </c>
      <c r="M71">
        <v>4</v>
      </c>
    </row>
    <row r="72" spans="1:13" x14ac:dyDescent="0.3">
      <c r="A72">
        <v>7775</v>
      </c>
      <c r="B72" t="s">
        <v>17</v>
      </c>
      <c r="C72" t="s">
        <v>1515</v>
      </c>
      <c r="D72" t="s">
        <v>67</v>
      </c>
      <c r="E72">
        <v>2014</v>
      </c>
      <c r="F72" t="s">
        <v>29</v>
      </c>
      <c r="G72" t="s">
        <v>21</v>
      </c>
      <c r="H72" t="s">
        <v>30</v>
      </c>
      <c r="I72" t="s">
        <v>16</v>
      </c>
      <c r="J72">
        <v>0.17390419300000001</v>
      </c>
      <c r="K72">
        <v>11.65</v>
      </c>
      <c r="L72">
        <v>52.329799999999999</v>
      </c>
      <c r="M72">
        <v>4</v>
      </c>
    </row>
    <row r="73" spans="1:13" x14ac:dyDescent="0.3">
      <c r="A73">
        <v>7774</v>
      </c>
      <c r="B73" t="s">
        <v>17</v>
      </c>
      <c r="C73" t="s">
        <v>1597</v>
      </c>
      <c r="D73" t="s">
        <v>67</v>
      </c>
      <c r="E73">
        <v>2014</v>
      </c>
      <c r="F73" t="s">
        <v>29</v>
      </c>
      <c r="G73" t="s">
        <v>21</v>
      </c>
      <c r="H73" t="s">
        <v>30</v>
      </c>
      <c r="I73" t="s">
        <v>16</v>
      </c>
      <c r="J73">
        <v>6.9981908999999995E-2</v>
      </c>
      <c r="K73">
        <v>10.3</v>
      </c>
      <c r="L73">
        <v>263.02260000000001</v>
      </c>
      <c r="M73">
        <v>4</v>
      </c>
    </row>
    <row r="74" spans="1:13" x14ac:dyDescent="0.3">
      <c r="A74">
        <v>7773</v>
      </c>
      <c r="B74" t="s">
        <v>17</v>
      </c>
      <c r="C74" t="s">
        <v>981</v>
      </c>
      <c r="D74" t="s">
        <v>67</v>
      </c>
      <c r="E74">
        <v>2014</v>
      </c>
      <c r="F74" t="s">
        <v>29</v>
      </c>
      <c r="G74" t="s">
        <v>21</v>
      </c>
      <c r="H74" t="s">
        <v>30</v>
      </c>
      <c r="I74" t="s">
        <v>16</v>
      </c>
      <c r="J74">
        <v>1.6009057E-2</v>
      </c>
      <c r="K74">
        <v>9.3000000000000007</v>
      </c>
      <c r="L74">
        <v>250.60919999999999</v>
      </c>
      <c r="M74">
        <v>4</v>
      </c>
    </row>
    <row r="75" spans="1:13" x14ac:dyDescent="0.3">
      <c r="A75">
        <v>7772</v>
      </c>
      <c r="B75" t="s">
        <v>17</v>
      </c>
      <c r="C75" t="s">
        <v>1220</v>
      </c>
      <c r="D75" t="s">
        <v>67</v>
      </c>
      <c r="E75">
        <v>2014</v>
      </c>
      <c r="F75" t="s">
        <v>29</v>
      </c>
      <c r="G75" t="s">
        <v>21</v>
      </c>
      <c r="H75" t="s">
        <v>30</v>
      </c>
      <c r="I75" t="s">
        <v>16</v>
      </c>
      <c r="J75">
        <v>4.4888396999999997E-2</v>
      </c>
      <c r="K75">
        <v>8.2100000000000009</v>
      </c>
      <c r="L75">
        <v>87.319800000000001</v>
      </c>
      <c r="M75">
        <v>4</v>
      </c>
    </row>
    <row r="76" spans="1:13" x14ac:dyDescent="0.3">
      <c r="A76">
        <v>7771</v>
      </c>
      <c r="B76" t="s">
        <v>17</v>
      </c>
      <c r="C76" t="s">
        <v>1472</v>
      </c>
      <c r="D76" t="s">
        <v>67</v>
      </c>
      <c r="E76">
        <v>2014</v>
      </c>
      <c r="F76" t="s">
        <v>29</v>
      </c>
      <c r="G76" t="s">
        <v>21</v>
      </c>
      <c r="H76" t="s">
        <v>30</v>
      </c>
      <c r="I76" t="s">
        <v>16</v>
      </c>
      <c r="J76">
        <v>4.9922304000000001E-2</v>
      </c>
      <c r="K76">
        <v>7.2850000000000001</v>
      </c>
      <c r="L76">
        <v>156.9288</v>
      </c>
      <c r="M76">
        <v>4</v>
      </c>
    </row>
    <row r="77" spans="1:13" x14ac:dyDescent="0.3">
      <c r="A77">
        <v>7770</v>
      </c>
      <c r="B77" t="s">
        <v>17</v>
      </c>
      <c r="C77" t="s">
        <v>1076</v>
      </c>
      <c r="D77" t="s">
        <v>67</v>
      </c>
      <c r="E77">
        <v>2014</v>
      </c>
      <c r="F77" t="s">
        <v>29</v>
      </c>
      <c r="G77" t="s">
        <v>21</v>
      </c>
      <c r="H77" t="s">
        <v>30</v>
      </c>
      <c r="I77" t="s">
        <v>16</v>
      </c>
      <c r="J77">
        <v>0</v>
      </c>
      <c r="K77">
        <v>6.13</v>
      </c>
      <c r="L77">
        <v>60.153599999999997</v>
      </c>
      <c r="M77">
        <v>4</v>
      </c>
    </row>
    <row r="78" spans="1:13" x14ac:dyDescent="0.3">
      <c r="A78">
        <v>7769</v>
      </c>
      <c r="B78" t="s">
        <v>17</v>
      </c>
      <c r="C78" t="s">
        <v>495</v>
      </c>
      <c r="D78" t="s">
        <v>67</v>
      </c>
      <c r="E78">
        <v>2014</v>
      </c>
      <c r="F78" t="s">
        <v>29</v>
      </c>
      <c r="G78" t="s">
        <v>21</v>
      </c>
      <c r="H78" t="s">
        <v>30</v>
      </c>
      <c r="I78" t="s">
        <v>16</v>
      </c>
      <c r="J78">
        <v>2.2684800000000001E-2</v>
      </c>
      <c r="K78">
        <v>6.03</v>
      </c>
      <c r="L78">
        <v>178.1028</v>
      </c>
      <c r="M78">
        <v>4</v>
      </c>
    </row>
    <row r="79" spans="1:13" x14ac:dyDescent="0.3">
      <c r="A79">
        <v>7683</v>
      </c>
      <c r="B79" t="s">
        <v>10</v>
      </c>
      <c r="C79" t="s">
        <v>744</v>
      </c>
      <c r="D79" t="s">
        <v>67</v>
      </c>
      <c r="E79">
        <v>2011</v>
      </c>
      <c r="F79" t="s">
        <v>39</v>
      </c>
      <c r="G79" t="s">
        <v>21</v>
      </c>
      <c r="H79" t="s">
        <v>30</v>
      </c>
      <c r="I79" t="s">
        <v>40</v>
      </c>
      <c r="J79">
        <v>5.1068364999999998E-2</v>
      </c>
      <c r="K79">
        <v>20.6</v>
      </c>
      <c r="L79">
        <v>213.02440000000001</v>
      </c>
      <c r="M79">
        <v>4</v>
      </c>
    </row>
    <row r="80" spans="1:13" x14ac:dyDescent="0.3">
      <c r="A80">
        <v>7682</v>
      </c>
      <c r="B80" t="s">
        <v>10</v>
      </c>
      <c r="C80" t="s">
        <v>1347</v>
      </c>
      <c r="D80" t="s">
        <v>67</v>
      </c>
      <c r="E80">
        <v>2011</v>
      </c>
      <c r="F80" t="s">
        <v>39</v>
      </c>
      <c r="G80" t="s">
        <v>21</v>
      </c>
      <c r="H80" t="s">
        <v>30</v>
      </c>
      <c r="I80" t="s">
        <v>40</v>
      </c>
      <c r="J80">
        <v>1.2620220999999999E-2</v>
      </c>
      <c r="K80">
        <v>17.5</v>
      </c>
      <c r="L80">
        <v>144.81020000000001</v>
      </c>
      <c r="M80">
        <v>4</v>
      </c>
    </row>
    <row r="81" spans="1:13" x14ac:dyDescent="0.3">
      <c r="A81">
        <v>7681</v>
      </c>
      <c r="B81" t="s">
        <v>10</v>
      </c>
      <c r="C81" t="s">
        <v>1004</v>
      </c>
      <c r="D81" t="s">
        <v>67</v>
      </c>
      <c r="E81">
        <v>2011</v>
      </c>
      <c r="F81" t="s">
        <v>39</v>
      </c>
      <c r="G81" t="s">
        <v>21</v>
      </c>
      <c r="H81" t="s">
        <v>30</v>
      </c>
      <c r="I81" t="s">
        <v>40</v>
      </c>
      <c r="J81">
        <v>0.241055611</v>
      </c>
      <c r="K81">
        <v>11.6</v>
      </c>
      <c r="L81">
        <v>238.5222</v>
      </c>
      <c r="M81">
        <v>4</v>
      </c>
    </row>
    <row r="82" spans="1:13" x14ac:dyDescent="0.3">
      <c r="A82">
        <v>79</v>
      </c>
      <c r="B82" t="s">
        <v>10</v>
      </c>
      <c r="C82" t="s">
        <v>124</v>
      </c>
      <c r="D82" t="s">
        <v>67</v>
      </c>
      <c r="E82">
        <v>2012</v>
      </c>
      <c r="F82" t="s">
        <v>13</v>
      </c>
      <c r="G82" t="s">
        <v>14</v>
      </c>
      <c r="H82" t="s">
        <v>15</v>
      </c>
      <c r="I82" t="s">
        <v>16</v>
      </c>
      <c r="J82">
        <v>2.9768869999999999E-2</v>
      </c>
      <c r="K82">
        <v>14</v>
      </c>
      <c r="L82">
        <v>145.4786</v>
      </c>
      <c r="M82">
        <v>5</v>
      </c>
    </row>
    <row r="83" spans="1:13" x14ac:dyDescent="0.3">
      <c r="A83">
        <v>80</v>
      </c>
      <c r="B83" t="s">
        <v>10</v>
      </c>
      <c r="C83" t="s">
        <v>125</v>
      </c>
      <c r="D83" t="s">
        <v>67</v>
      </c>
      <c r="E83">
        <v>2012</v>
      </c>
      <c r="F83" t="s">
        <v>13</v>
      </c>
      <c r="G83" t="s">
        <v>14</v>
      </c>
      <c r="H83" t="s">
        <v>15</v>
      </c>
      <c r="I83" t="s">
        <v>16</v>
      </c>
      <c r="J83">
        <v>0</v>
      </c>
      <c r="K83">
        <v>20.25</v>
      </c>
      <c r="L83">
        <v>194.27940000000001</v>
      </c>
      <c r="M83">
        <v>5</v>
      </c>
    </row>
    <row r="84" spans="1:13" x14ac:dyDescent="0.3">
      <c r="A84">
        <v>7608</v>
      </c>
      <c r="B84" t="s">
        <v>17</v>
      </c>
      <c r="C84" t="s">
        <v>1322</v>
      </c>
      <c r="D84" t="s">
        <v>67</v>
      </c>
      <c r="E84">
        <v>2011</v>
      </c>
      <c r="F84" t="s">
        <v>39</v>
      </c>
      <c r="G84" t="s">
        <v>21</v>
      </c>
      <c r="H84" t="s">
        <v>15</v>
      </c>
      <c r="I84" t="s">
        <v>40</v>
      </c>
      <c r="J84">
        <v>0.12491063500000001</v>
      </c>
      <c r="K84">
        <v>20.100000000000001</v>
      </c>
      <c r="L84">
        <v>109.6228</v>
      </c>
      <c r="M84">
        <v>4</v>
      </c>
    </row>
    <row r="85" spans="1:13" x14ac:dyDescent="0.3">
      <c r="A85">
        <v>7607</v>
      </c>
      <c r="B85" t="s">
        <v>17</v>
      </c>
      <c r="C85" t="s">
        <v>522</v>
      </c>
      <c r="D85" t="s">
        <v>67</v>
      </c>
      <c r="E85">
        <v>2011</v>
      </c>
      <c r="F85" t="s">
        <v>39</v>
      </c>
      <c r="G85" t="s">
        <v>21</v>
      </c>
      <c r="H85" t="s">
        <v>15</v>
      </c>
      <c r="I85" t="s">
        <v>40</v>
      </c>
      <c r="J85">
        <v>5.8690480000000003E-2</v>
      </c>
      <c r="K85">
        <v>17.25</v>
      </c>
      <c r="L85">
        <v>91.611999999999995</v>
      </c>
      <c r="M85">
        <v>4</v>
      </c>
    </row>
    <row r="86" spans="1:13" x14ac:dyDescent="0.3">
      <c r="A86">
        <v>7606</v>
      </c>
      <c r="B86" t="s">
        <v>17</v>
      </c>
      <c r="C86" t="s">
        <v>588</v>
      </c>
      <c r="D86" t="s">
        <v>67</v>
      </c>
      <c r="E86">
        <v>2011</v>
      </c>
      <c r="F86" t="s">
        <v>39</v>
      </c>
      <c r="G86" t="s">
        <v>21</v>
      </c>
      <c r="H86" t="s">
        <v>15</v>
      </c>
      <c r="I86" t="s">
        <v>40</v>
      </c>
      <c r="J86">
        <v>0.103752817</v>
      </c>
      <c r="K86">
        <v>14.5</v>
      </c>
      <c r="L86">
        <v>155.20179999999999</v>
      </c>
      <c r="M86">
        <v>4</v>
      </c>
    </row>
    <row r="87" spans="1:13" x14ac:dyDescent="0.3">
      <c r="A87">
        <v>7605</v>
      </c>
      <c r="B87" t="s">
        <v>17</v>
      </c>
      <c r="C87" t="s">
        <v>627</v>
      </c>
      <c r="D87" t="s">
        <v>67</v>
      </c>
      <c r="E87">
        <v>2011</v>
      </c>
      <c r="F87" t="s">
        <v>39</v>
      </c>
      <c r="G87" t="s">
        <v>21</v>
      </c>
      <c r="H87" t="s">
        <v>15</v>
      </c>
      <c r="I87" t="s">
        <v>40</v>
      </c>
      <c r="J87">
        <v>0.22206335099999999</v>
      </c>
      <c r="K87">
        <v>11.85</v>
      </c>
      <c r="L87">
        <v>99.672600000000003</v>
      </c>
      <c r="M87">
        <v>4</v>
      </c>
    </row>
    <row r="88" spans="1:13" x14ac:dyDescent="0.3">
      <c r="A88">
        <v>7584</v>
      </c>
      <c r="B88" t="s">
        <v>17</v>
      </c>
      <c r="C88" t="s">
        <v>1106</v>
      </c>
      <c r="D88" t="s">
        <v>67</v>
      </c>
      <c r="E88">
        <v>2011</v>
      </c>
      <c r="F88" t="s">
        <v>39</v>
      </c>
      <c r="G88" t="s">
        <v>21</v>
      </c>
      <c r="H88" t="s">
        <v>15</v>
      </c>
      <c r="I88" t="s">
        <v>40</v>
      </c>
      <c r="J88">
        <v>0.14591330799999999</v>
      </c>
      <c r="K88">
        <v>16.25</v>
      </c>
      <c r="L88">
        <v>95.441000000000003</v>
      </c>
      <c r="M88">
        <v>4</v>
      </c>
    </row>
    <row r="89" spans="1:13" x14ac:dyDescent="0.3">
      <c r="A89">
        <v>7536</v>
      </c>
      <c r="B89" t="s">
        <v>10</v>
      </c>
      <c r="C89" t="s">
        <v>967</v>
      </c>
      <c r="D89" t="s">
        <v>67</v>
      </c>
      <c r="E89">
        <v>2017</v>
      </c>
      <c r="F89" t="s">
        <v>50</v>
      </c>
      <c r="G89" t="s">
        <v>34</v>
      </c>
      <c r="H89" t="s">
        <v>26</v>
      </c>
      <c r="I89" t="s">
        <v>16</v>
      </c>
      <c r="J89">
        <v>4.7482390999999999E-2</v>
      </c>
      <c r="K89">
        <v>20.7</v>
      </c>
      <c r="L89">
        <v>215.98759999999999</v>
      </c>
      <c r="M89">
        <v>4</v>
      </c>
    </row>
    <row r="90" spans="1:13" x14ac:dyDescent="0.3">
      <c r="A90">
        <v>7535</v>
      </c>
      <c r="B90" t="s">
        <v>10</v>
      </c>
      <c r="C90" t="s">
        <v>744</v>
      </c>
      <c r="D90" t="s">
        <v>67</v>
      </c>
      <c r="E90">
        <v>2017</v>
      </c>
      <c r="F90" t="s">
        <v>50</v>
      </c>
      <c r="G90" t="s">
        <v>34</v>
      </c>
      <c r="H90" t="s">
        <v>26</v>
      </c>
      <c r="I90" t="s">
        <v>16</v>
      </c>
      <c r="J90">
        <v>3.0504756000000001E-2</v>
      </c>
      <c r="K90">
        <v>20.6</v>
      </c>
      <c r="L90">
        <v>212.62440000000001</v>
      </c>
      <c r="M90">
        <v>4</v>
      </c>
    </row>
    <row r="91" spans="1:13" x14ac:dyDescent="0.3">
      <c r="A91">
        <v>7534</v>
      </c>
      <c r="B91" t="s">
        <v>10</v>
      </c>
      <c r="C91" t="s">
        <v>125</v>
      </c>
      <c r="D91" t="s">
        <v>67</v>
      </c>
      <c r="E91">
        <v>2017</v>
      </c>
      <c r="F91" t="s">
        <v>50</v>
      </c>
      <c r="G91" t="s">
        <v>34</v>
      </c>
      <c r="H91" t="s">
        <v>26</v>
      </c>
      <c r="I91" t="s">
        <v>16</v>
      </c>
      <c r="J91">
        <v>7.6146050000000007E-2</v>
      </c>
      <c r="K91">
        <v>20.25</v>
      </c>
      <c r="L91">
        <v>197.07939999999999</v>
      </c>
      <c r="M91">
        <v>4</v>
      </c>
    </row>
    <row r="92" spans="1:13" x14ac:dyDescent="0.3">
      <c r="A92">
        <v>7533</v>
      </c>
      <c r="B92" t="s">
        <v>10</v>
      </c>
      <c r="C92" t="s">
        <v>978</v>
      </c>
      <c r="D92" t="s">
        <v>67</v>
      </c>
      <c r="E92">
        <v>2017</v>
      </c>
      <c r="F92" t="s">
        <v>50</v>
      </c>
      <c r="G92" t="s">
        <v>34</v>
      </c>
      <c r="H92" t="s">
        <v>26</v>
      </c>
      <c r="I92" t="s">
        <v>16</v>
      </c>
      <c r="J92">
        <v>2.2507876999999999E-2</v>
      </c>
      <c r="K92">
        <v>20.25</v>
      </c>
      <c r="L92">
        <v>248.10919999999999</v>
      </c>
      <c r="M92">
        <v>4</v>
      </c>
    </row>
    <row r="93" spans="1:13" x14ac:dyDescent="0.3">
      <c r="A93">
        <v>7532</v>
      </c>
      <c r="B93" t="s">
        <v>10</v>
      </c>
      <c r="C93" t="s">
        <v>397</v>
      </c>
      <c r="D93" t="s">
        <v>67</v>
      </c>
      <c r="E93">
        <v>2017</v>
      </c>
      <c r="F93" t="s">
        <v>50</v>
      </c>
      <c r="G93" t="s">
        <v>34</v>
      </c>
      <c r="H93" t="s">
        <v>26</v>
      </c>
      <c r="I93" t="s">
        <v>16</v>
      </c>
      <c r="J93">
        <v>0.183260221</v>
      </c>
      <c r="K93">
        <v>18.25</v>
      </c>
      <c r="L93">
        <v>108.557</v>
      </c>
      <c r="M93">
        <v>4</v>
      </c>
    </row>
    <row r="94" spans="1:13" x14ac:dyDescent="0.3">
      <c r="A94">
        <v>91</v>
      </c>
      <c r="B94" t="s">
        <v>10</v>
      </c>
      <c r="C94" t="s">
        <v>136</v>
      </c>
      <c r="D94" t="s">
        <v>67</v>
      </c>
      <c r="E94">
        <v>2012</v>
      </c>
      <c r="F94" t="s">
        <v>13</v>
      </c>
      <c r="G94" t="s">
        <v>14</v>
      </c>
      <c r="H94" t="s">
        <v>15</v>
      </c>
      <c r="I94" t="s">
        <v>16</v>
      </c>
      <c r="J94">
        <v>0.114294512</v>
      </c>
      <c r="K94">
        <v>20.7</v>
      </c>
      <c r="L94">
        <v>94.943600000000004</v>
      </c>
      <c r="M94">
        <v>5</v>
      </c>
    </row>
    <row r="95" spans="1:13" x14ac:dyDescent="0.3">
      <c r="A95">
        <v>7531</v>
      </c>
      <c r="B95" t="s">
        <v>10</v>
      </c>
      <c r="C95" t="s">
        <v>1244</v>
      </c>
      <c r="D95" t="s">
        <v>67</v>
      </c>
      <c r="E95">
        <v>2017</v>
      </c>
      <c r="F95" t="s">
        <v>50</v>
      </c>
      <c r="G95" t="s">
        <v>34</v>
      </c>
      <c r="H95" t="s">
        <v>26</v>
      </c>
      <c r="I95" t="s">
        <v>16</v>
      </c>
      <c r="J95">
        <v>4.2610897000000002E-2</v>
      </c>
      <c r="K95">
        <v>16.7</v>
      </c>
      <c r="L95">
        <v>117.2782</v>
      </c>
      <c r="M95">
        <v>4</v>
      </c>
    </row>
    <row r="96" spans="1:13" x14ac:dyDescent="0.3">
      <c r="A96">
        <v>7530</v>
      </c>
      <c r="B96" t="s">
        <v>10</v>
      </c>
      <c r="C96" t="s">
        <v>1360</v>
      </c>
      <c r="D96" t="s">
        <v>67</v>
      </c>
      <c r="E96">
        <v>2017</v>
      </c>
      <c r="F96" t="s">
        <v>50</v>
      </c>
      <c r="G96" t="s">
        <v>34</v>
      </c>
      <c r="H96" t="s">
        <v>26</v>
      </c>
      <c r="I96" t="s">
        <v>16</v>
      </c>
      <c r="J96">
        <v>6.3319378999999995E-2</v>
      </c>
      <c r="K96">
        <v>16.100000000000001</v>
      </c>
      <c r="L96">
        <v>180.93180000000001</v>
      </c>
      <c r="M96">
        <v>4</v>
      </c>
    </row>
    <row r="97" spans="1:13" x14ac:dyDescent="0.3">
      <c r="A97">
        <v>94</v>
      </c>
      <c r="B97" t="s">
        <v>17</v>
      </c>
      <c r="C97" t="s">
        <v>140</v>
      </c>
      <c r="D97" t="s">
        <v>67</v>
      </c>
      <c r="E97">
        <v>2018</v>
      </c>
      <c r="F97" t="s">
        <v>138</v>
      </c>
      <c r="G97" t="s">
        <v>14</v>
      </c>
      <c r="H97" t="s">
        <v>26</v>
      </c>
      <c r="I97" t="s">
        <v>40</v>
      </c>
      <c r="J97">
        <v>0.24749009</v>
      </c>
      <c r="L97">
        <v>263.1884</v>
      </c>
      <c r="M97">
        <v>5</v>
      </c>
    </row>
    <row r="98" spans="1:13" x14ac:dyDescent="0.3">
      <c r="A98">
        <v>7529</v>
      </c>
      <c r="B98" t="s">
        <v>10</v>
      </c>
      <c r="C98" t="s">
        <v>68</v>
      </c>
      <c r="D98" t="s">
        <v>67</v>
      </c>
      <c r="E98">
        <v>2017</v>
      </c>
      <c r="F98" t="s">
        <v>50</v>
      </c>
      <c r="G98" t="s">
        <v>34</v>
      </c>
      <c r="H98" t="s">
        <v>26</v>
      </c>
      <c r="I98" t="s">
        <v>16</v>
      </c>
      <c r="J98">
        <v>6.5051585999999995E-2</v>
      </c>
      <c r="K98">
        <v>16</v>
      </c>
      <c r="L98">
        <v>76.198599999999999</v>
      </c>
      <c r="M98">
        <v>4</v>
      </c>
    </row>
    <row r="99" spans="1:13" x14ac:dyDescent="0.3">
      <c r="A99">
        <v>7528</v>
      </c>
      <c r="B99" t="s">
        <v>10</v>
      </c>
      <c r="C99" t="s">
        <v>554</v>
      </c>
      <c r="D99" t="s">
        <v>67</v>
      </c>
      <c r="E99">
        <v>2017</v>
      </c>
      <c r="F99" t="s">
        <v>50</v>
      </c>
      <c r="G99" t="s">
        <v>34</v>
      </c>
      <c r="H99" t="s">
        <v>26</v>
      </c>
      <c r="I99" t="s">
        <v>16</v>
      </c>
      <c r="J99">
        <v>0.107036943</v>
      </c>
      <c r="K99">
        <v>11.8</v>
      </c>
      <c r="L99">
        <v>220.37719999999999</v>
      </c>
      <c r="M99">
        <v>4</v>
      </c>
    </row>
    <row r="100" spans="1:13" x14ac:dyDescent="0.3">
      <c r="A100">
        <v>7527</v>
      </c>
      <c r="B100" t="s">
        <v>10</v>
      </c>
      <c r="C100" t="s">
        <v>253</v>
      </c>
      <c r="D100" t="s">
        <v>67</v>
      </c>
      <c r="E100">
        <v>2017</v>
      </c>
      <c r="F100" t="s">
        <v>50</v>
      </c>
      <c r="G100" t="s">
        <v>34</v>
      </c>
      <c r="H100" t="s">
        <v>26</v>
      </c>
      <c r="I100" t="s">
        <v>16</v>
      </c>
      <c r="J100">
        <v>6.3214350000000002E-2</v>
      </c>
      <c r="K100">
        <v>11.35</v>
      </c>
      <c r="L100">
        <v>88.385599999999997</v>
      </c>
      <c r="M100">
        <v>4</v>
      </c>
    </row>
    <row r="101" spans="1:13" x14ac:dyDescent="0.3">
      <c r="A101">
        <v>7526</v>
      </c>
      <c r="B101" t="s">
        <v>10</v>
      </c>
      <c r="C101" t="s">
        <v>732</v>
      </c>
      <c r="D101" t="s">
        <v>67</v>
      </c>
      <c r="E101">
        <v>2017</v>
      </c>
      <c r="F101" t="s">
        <v>50</v>
      </c>
      <c r="G101" t="s">
        <v>34</v>
      </c>
      <c r="H101" t="s">
        <v>26</v>
      </c>
      <c r="I101" t="s">
        <v>16</v>
      </c>
      <c r="J101">
        <v>9.6200420000000005E-3</v>
      </c>
      <c r="K101">
        <v>10.895</v>
      </c>
      <c r="L101">
        <v>121.673</v>
      </c>
      <c r="M101">
        <v>4</v>
      </c>
    </row>
    <row r="102" spans="1:13" x14ac:dyDescent="0.3">
      <c r="A102">
        <v>7525</v>
      </c>
      <c r="B102" t="s">
        <v>10</v>
      </c>
      <c r="C102" t="s">
        <v>1500</v>
      </c>
      <c r="D102" t="s">
        <v>67</v>
      </c>
      <c r="E102">
        <v>2017</v>
      </c>
      <c r="F102" t="s">
        <v>50</v>
      </c>
      <c r="G102" t="s">
        <v>34</v>
      </c>
      <c r="H102" t="s">
        <v>26</v>
      </c>
      <c r="I102" t="s">
        <v>16</v>
      </c>
      <c r="J102">
        <v>8.7629354000000007E-2</v>
      </c>
      <c r="K102">
        <v>8.9450000000000003</v>
      </c>
      <c r="L102">
        <v>263.49099999999999</v>
      </c>
      <c r="M102">
        <v>4</v>
      </c>
    </row>
    <row r="103" spans="1:13" x14ac:dyDescent="0.3">
      <c r="A103">
        <v>7524</v>
      </c>
      <c r="B103" t="s">
        <v>10</v>
      </c>
      <c r="C103" t="s">
        <v>814</v>
      </c>
      <c r="D103" t="s">
        <v>67</v>
      </c>
      <c r="E103">
        <v>2017</v>
      </c>
      <c r="F103" t="s">
        <v>50</v>
      </c>
      <c r="G103" t="s">
        <v>34</v>
      </c>
      <c r="H103" t="s">
        <v>26</v>
      </c>
      <c r="I103" t="s">
        <v>16</v>
      </c>
      <c r="J103">
        <v>7.1832909E-2</v>
      </c>
      <c r="K103">
        <v>8.5749999999999993</v>
      </c>
      <c r="L103">
        <v>194.17939999999999</v>
      </c>
      <c r="M103">
        <v>4</v>
      </c>
    </row>
    <row r="104" spans="1:13" x14ac:dyDescent="0.3">
      <c r="A104">
        <v>7523</v>
      </c>
      <c r="B104" t="s">
        <v>10</v>
      </c>
      <c r="C104" t="s">
        <v>1399</v>
      </c>
      <c r="D104" t="s">
        <v>67</v>
      </c>
      <c r="E104">
        <v>2017</v>
      </c>
      <c r="F104" t="s">
        <v>50</v>
      </c>
      <c r="G104" t="s">
        <v>34</v>
      </c>
      <c r="H104" t="s">
        <v>26</v>
      </c>
      <c r="I104" t="s">
        <v>16</v>
      </c>
      <c r="J104">
        <v>3.8204310999999998E-2</v>
      </c>
      <c r="K104">
        <v>8.3000000000000007</v>
      </c>
      <c r="L104">
        <v>87.719800000000006</v>
      </c>
      <c r="M104">
        <v>4</v>
      </c>
    </row>
    <row r="105" spans="1:13" x14ac:dyDescent="0.3">
      <c r="A105">
        <v>7382</v>
      </c>
      <c r="B105" t="s">
        <v>17</v>
      </c>
      <c r="C105" t="s">
        <v>502</v>
      </c>
      <c r="D105" t="s">
        <v>67</v>
      </c>
      <c r="E105">
        <v>2017</v>
      </c>
      <c r="F105" t="s">
        <v>50</v>
      </c>
      <c r="G105" t="s">
        <v>34</v>
      </c>
      <c r="H105" t="s">
        <v>26</v>
      </c>
      <c r="I105" t="s">
        <v>16</v>
      </c>
      <c r="J105">
        <v>9.7198194000000002E-2</v>
      </c>
      <c r="K105">
        <v>17.600000000000001</v>
      </c>
      <c r="L105">
        <v>89.885599999999997</v>
      </c>
      <c r="M105">
        <v>4</v>
      </c>
    </row>
    <row r="106" spans="1:13" x14ac:dyDescent="0.3">
      <c r="A106">
        <v>7381</v>
      </c>
      <c r="B106" t="s">
        <v>17</v>
      </c>
      <c r="C106" t="s">
        <v>66</v>
      </c>
      <c r="D106" t="s">
        <v>67</v>
      </c>
      <c r="E106">
        <v>2017</v>
      </c>
      <c r="F106" t="s">
        <v>50</v>
      </c>
      <c r="G106" t="s">
        <v>34</v>
      </c>
      <c r="H106" t="s">
        <v>26</v>
      </c>
      <c r="I106" t="s">
        <v>16</v>
      </c>
      <c r="J106">
        <v>4.2233642000000002E-2</v>
      </c>
      <c r="K106">
        <v>17.25</v>
      </c>
      <c r="L106">
        <v>173.37639999999999</v>
      </c>
      <c r="M106">
        <v>4</v>
      </c>
    </row>
    <row r="107" spans="1:13" x14ac:dyDescent="0.3">
      <c r="A107">
        <v>7380</v>
      </c>
      <c r="B107" t="s">
        <v>17</v>
      </c>
      <c r="C107" t="s">
        <v>140</v>
      </c>
      <c r="D107" t="s">
        <v>67</v>
      </c>
      <c r="E107">
        <v>2017</v>
      </c>
      <c r="F107" t="s">
        <v>50</v>
      </c>
      <c r="G107" t="s">
        <v>34</v>
      </c>
      <c r="H107" t="s">
        <v>26</v>
      </c>
      <c r="I107" t="s">
        <v>16</v>
      </c>
      <c r="J107">
        <v>0.14132583400000001</v>
      </c>
      <c r="K107">
        <v>13.8</v>
      </c>
      <c r="L107">
        <v>265.08839999999998</v>
      </c>
      <c r="M107">
        <v>4</v>
      </c>
    </row>
    <row r="108" spans="1:13" x14ac:dyDescent="0.3">
      <c r="A108">
        <v>7379</v>
      </c>
      <c r="B108" t="s">
        <v>17</v>
      </c>
      <c r="C108" t="s">
        <v>545</v>
      </c>
      <c r="D108" t="s">
        <v>67</v>
      </c>
      <c r="E108">
        <v>2017</v>
      </c>
      <c r="F108" t="s">
        <v>50</v>
      </c>
      <c r="G108" t="s">
        <v>34</v>
      </c>
      <c r="H108" t="s">
        <v>26</v>
      </c>
      <c r="I108" t="s">
        <v>16</v>
      </c>
      <c r="J108">
        <v>7.9791176000000005E-2</v>
      </c>
      <c r="K108">
        <v>13.3</v>
      </c>
      <c r="L108">
        <v>232.73</v>
      </c>
      <c r="M108">
        <v>4</v>
      </c>
    </row>
    <row r="109" spans="1:13" x14ac:dyDescent="0.3">
      <c r="A109">
        <v>7378</v>
      </c>
      <c r="B109" t="s">
        <v>17</v>
      </c>
      <c r="C109" t="s">
        <v>627</v>
      </c>
      <c r="D109" t="s">
        <v>67</v>
      </c>
      <c r="E109">
        <v>2017</v>
      </c>
      <c r="F109" t="s">
        <v>50</v>
      </c>
      <c r="G109" t="s">
        <v>34</v>
      </c>
      <c r="H109" t="s">
        <v>26</v>
      </c>
      <c r="I109" t="s">
        <v>16</v>
      </c>
      <c r="J109">
        <v>0.132645493</v>
      </c>
      <c r="K109">
        <v>11.85</v>
      </c>
      <c r="L109">
        <v>96.9726</v>
      </c>
      <c r="M109">
        <v>4</v>
      </c>
    </row>
    <row r="110" spans="1:13" x14ac:dyDescent="0.3">
      <c r="A110">
        <v>7377</v>
      </c>
      <c r="B110" t="s">
        <v>17</v>
      </c>
      <c r="C110" t="s">
        <v>516</v>
      </c>
      <c r="D110" t="s">
        <v>67</v>
      </c>
      <c r="E110">
        <v>2017</v>
      </c>
      <c r="F110" t="s">
        <v>50</v>
      </c>
      <c r="G110" t="s">
        <v>34</v>
      </c>
      <c r="H110" t="s">
        <v>26</v>
      </c>
      <c r="I110" t="s">
        <v>16</v>
      </c>
      <c r="J110">
        <v>5.6785183000000003E-2</v>
      </c>
      <c r="K110">
        <v>10.6</v>
      </c>
      <c r="L110">
        <v>231.96420000000001</v>
      </c>
      <c r="M110">
        <v>4</v>
      </c>
    </row>
    <row r="111" spans="1:13" x14ac:dyDescent="0.3">
      <c r="A111">
        <v>7376</v>
      </c>
      <c r="B111" t="s">
        <v>17</v>
      </c>
      <c r="C111" t="s">
        <v>1597</v>
      </c>
      <c r="D111" t="s">
        <v>67</v>
      </c>
      <c r="E111">
        <v>2017</v>
      </c>
      <c r="F111" t="s">
        <v>50</v>
      </c>
      <c r="G111" t="s">
        <v>34</v>
      </c>
      <c r="H111" t="s">
        <v>26</v>
      </c>
      <c r="I111" t="s">
        <v>16</v>
      </c>
      <c r="J111">
        <v>7.0026951000000004E-2</v>
      </c>
      <c r="K111">
        <v>10.3</v>
      </c>
      <c r="L111">
        <v>263.62259999999998</v>
      </c>
      <c r="M111">
        <v>4</v>
      </c>
    </row>
    <row r="112" spans="1:13" x14ac:dyDescent="0.3">
      <c r="A112">
        <v>7375</v>
      </c>
      <c r="B112" t="s">
        <v>17</v>
      </c>
      <c r="C112" t="s">
        <v>1220</v>
      </c>
      <c r="D112" t="s">
        <v>67</v>
      </c>
      <c r="E112">
        <v>2017</v>
      </c>
      <c r="F112" t="s">
        <v>50</v>
      </c>
      <c r="G112" t="s">
        <v>34</v>
      </c>
      <c r="H112" t="s">
        <v>26</v>
      </c>
      <c r="I112" t="s">
        <v>16</v>
      </c>
      <c r="J112">
        <v>4.4917288999999999E-2</v>
      </c>
      <c r="K112">
        <v>8.2100000000000009</v>
      </c>
      <c r="L112">
        <v>88.519800000000004</v>
      </c>
      <c r="M112">
        <v>4</v>
      </c>
    </row>
    <row r="113" spans="1:13" x14ac:dyDescent="0.3">
      <c r="A113">
        <v>7374</v>
      </c>
      <c r="B113" t="s">
        <v>17</v>
      </c>
      <c r="C113" t="s">
        <v>1596</v>
      </c>
      <c r="D113" t="s">
        <v>67</v>
      </c>
      <c r="E113">
        <v>2017</v>
      </c>
      <c r="F113" t="s">
        <v>50</v>
      </c>
      <c r="G113" t="s">
        <v>34</v>
      </c>
      <c r="H113" t="s">
        <v>26</v>
      </c>
      <c r="I113" t="s">
        <v>16</v>
      </c>
      <c r="J113">
        <v>3.6127671E-2</v>
      </c>
      <c r="K113">
        <v>7.89</v>
      </c>
      <c r="L113">
        <v>117.4782</v>
      </c>
      <c r="M113">
        <v>4</v>
      </c>
    </row>
    <row r="114" spans="1:13" x14ac:dyDescent="0.3">
      <c r="A114">
        <v>7373</v>
      </c>
      <c r="B114" t="s">
        <v>17</v>
      </c>
      <c r="C114" t="s">
        <v>1504</v>
      </c>
      <c r="D114" t="s">
        <v>67</v>
      </c>
      <c r="E114">
        <v>2017</v>
      </c>
      <c r="F114" t="s">
        <v>50</v>
      </c>
      <c r="G114" t="s">
        <v>34</v>
      </c>
      <c r="H114" t="s">
        <v>26</v>
      </c>
      <c r="I114" t="s">
        <v>16</v>
      </c>
      <c r="J114">
        <v>0.159165324</v>
      </c>
      <c r="K114">
        <v>7.4050000000000002</v>
      </c>
      <c r="L114">
        <v>207.12960000000001</v>
      </c>
      <c r="M114">
        <v>4</v>
      </c>
    </row>
    <row r="115" spans="1:13" x14ac:dyDescent="0.3">
      <c r="A115">
        <v>7372</v>
      </c>
      <c r="B115" t="s">
        <v>17</v>
      </c>
      <c r="C115" t="s">
        <v>1274</v>
      </c>
      <c r="D115" t="s">
        <v>67</v>
      </c>
      <c r="E115">
        <v>2017</v>
      </c>
      <c r="F115" t="s">
        <v>50</v>
      </c>
      <c r="G115" t="s">
        <v>34</v>
      </c>
      <c r="H115" t="s">
        <v>26</v>
      </c>
      <c r="I115" t="s">
        <v>16</v>
      </c>
      <c r="J115">
        <v>3.8446805000000001E-2</v>
      </c>
      <c r="K115">
        <v>6.92</v>
      </c>
      <c r="L115">
        <v>63.5852</v>
      </c>
      <c r="M115">
        <v>4</v>
      </c>
    </row>
    <row r="116" spans="1:13" x14ac:dyDescent="0.3">
      <c r="A116">
        <v>7371</v>
      </c>
      <c r="B116" t="s">
        <v>17</v>
      </c>
      <c r="C116" t="s">
        <v>495</v>
      </c>
      <c r="D116" t="s">
        <v>67</v>
      </c>
      <c r="E116">
        <v>2017</v>
      </c>
      <c r="F116" t="s">
        <v>50</v>
      </c>
      <c r="G116" t="s">
        <v>34</v>
      </c>
      <c r="H116" t="s">
        <v>26</v>
      </c>
      <c r="I116" t="s">
        <v>16</v>
      </c>
      <c r="J116">
        <v>2.2699400000000002E-2</v>
      </c>
      <c r="K116">
        <v>6.03</v>
      </c>
      <c r="L116">
        <v>176.40280000000001</v>
      </c>
      <c r="M116">
        <v>4</v>
      </c>
    </row>
    <row r="117" spans="1:13" x14ac:dyDescent="0.3">
      <c r="A117">
        <v>7346</v>
      </c>
      <c r="B117" t="s">
        <v>17</v>
      </c>
      <c r="C117" t="s">
        <v>827</v>
      </c>
      <c r="D117" t="s">
        <v>67</v>
      </c>
      <c r="E117">
        <v>2017</v>
      </c>
      <c r="F117" t="s">
        <v>50</v>
      </c>
      <c r="G117" t="s">
        <v>34</v>
      </c>
      <c r="H117" t="s">
        <v>26</v>
      </c>
      <c r="I117" t="s">
        <v>16</v>
      </c>
      <c r="J117">
        <v>0.11993002899999999</v>
      </c>
      <c r="K117">
        <v>11.15</v>
      </c>
      <c r="L117">
        <v>44.2744</v>
      </c>
      <c r="M117">
        <v>4</v>
      </c>
    </row>
    <row r="118" spans="1:13" x14ac:dyDescent="0.3">
      <c r="A118">
        <v>7345</v>
      </c>
      <c r="B118" t="s">
        <v>17</v>
      </c>
      <c r="C118" t="s">
        <v>585</v>
      </c>
      <c r="D118" t="s">
        <v>67</v>
      </c>
      <c r="E118">
        <v>2017</v>
      </c>
      <c r="F118" t="s">
        <v>50</v>
      </c>
      <c r="G118" t="s">
        <v>34</v>
      </c>
      <c r="H118" t="s">
        <v>26</v>
      </c>
      <c r="I118" t="s">
        <v>16</v>
      </c>
      <c r="J118">
        <v>6.1775607000000003E-2</v>
      </c>
      <c r="K118">
        <v>9.27</v>
      </c>
      <c r="L118">
        <v>150.10499999999999</v>
      </c>
      <c r="M118">
        <v>4</v>
      </c>
    </row>
    <row r="119" spans="1:13" x14ac:dyDescent="0.3">
      <c r="A119">
        <v>7333</v>
      </c>
      <c r="B119" t="s">
        <v>17</v>
      </c>
      <c r="C119" t="s">
        <v>589</v>
      </c>
      <c r="D119" t="s">
        <v>67</v>
      </c>
      <c r="E119">
        <v>2015</v>
      </c>
      <c r="F119" t="s">
        <v>33</v>
      </c>
      <c r="G119" t="s">
        <v>34</v>
      </c>
      <c r="H119" t="s">
        <v>15</v>
      </c>
      <c r="I119" t="s">
        <v>16</v>
      </c>
      <c r="J119">
        <v>3.0497324999999999E-2</v>
      </c>
      <c r="K119">
        <v>17.75</v>
      </c>
      <c r="L119">
        <v>256.96719999999999</v>
      </c>
      <c r="M119">
        <v>4</v>
      </c>
    </row>
    <row r="120" spans="1:13" x14ac:dyDescent="0.3">
      <c r="A120">
        <v>7277</v>
      </c>
      <c r="B120" t="s">
        <v>10</v>
      </c>
      <c r="C120" t="s">
        <v>804</v>
      </c>
      <c r="D120" t="s">
        <v>67</v>
      </c>
      <c r="E120">
        <v>2020</v>
      </c>
      <c r="F120" t="s">
        <v>37</v>
      </c>
      <c r="G120" t="s">
        <v>34</v>
      </c>
      <c r="H120" t="s">
        <v>30</v>
      </c>
      <c r="I120" t="s">
        <v>16</v>
      </c>
      <c r="J120">
        <v>0.17179432</v>
      </c>
      <c r="K120">
        <v>18.25</v>
      </c>
      <c r="L120">
        <v>154.66300000000001</v>
      </c>
      <c r="M120">
        <v>4</v>
      </c>
    </row>
    <row r="121" spans="1:13" x14ac:dyDescent="0.3">
      <c r="A121">
        <v>7276</v>
      </c>
      <c r="B121" t="s">
        <v>10</v>
      </c>
      <c r="C121" t="s">
        <v>1482</v>
      </c>
      <c r="D121" t="s">
        <v>67</v>
      </c>
      <c r="E121">
        <v>2020</v>
      </c>
      <c r="F121" t="s">
        <v>37</v>
      </c>
      <c r="G121" t="s">
        <v>34</v>
      </c>
      <c r="H121" t="s">
        <v>30</v>
      </c>
      <c r="I121" t="s">
        <v>16</v>
      </c>
      <c r="J121">
        <v>9.9704557999999999E-2</v>
      </c>
      <c r="K121">
        <v>15.6</v>
      </c>
      <c r="L121">
        <v>63.119399999999999</v>
      </c>
      <c r="M121">
        <v>4</v>
      </c>
    </row>
    <row r="122" spans="1:13" x14ac:dyDescent="0.3">
      <c r="A122">
        <v>119</v>
      </c>
      <c r="B122" t="s">
        <v>17</v>
      </c>
      <c r="C122" t="s">
        <v>98</v>
      </c>
      <c r="D122" t="s">
        <v>67</v>
      </c>
      <c r="E122">
        <v>2016</v>
      </c>
      <c r="F122" t="s">
        <v>25</v>
      </c>
      <c r="G122" t="s">
        <v>14</v>
      </c>
      <c r="H122" t="s">
        <v>26</v>
      </c>
      <c r="I122" t="s">
        <v>16</v>
      </c>
      <c r="J122">
        <v>2.8417272E-2</v>
      </c>
      <c r="K122">
        <v>8.93</v>
      </c>
      <c r="L122">
        <v>154.53399999999999</v>
      </c>
      <c r="M122">
        <v>5</v>
      </c>
    </row>
    <row r="123" spans="1:13" x14ac:dyDescent="0.3">
      <c r="A123">
        <v>120</v>
      </c>
      <c r="B123" t="s">
        <v>17</v>
      </c>
      <c r="C123" t="s">
        <v>166</v>
      </c>
      <c r="D123" t="s">
        <v>67</v>
      </c>
      <c r="E123">
        <v>2016</v>
      </c>
      <c r="F123" t="s">
        <v>25</v>
      </c>
      <c r="G123" t="s">
        <v>14</v>
      </c>
      <c r="H123" t="s">
        <v>26</v>
      </c>
      <c r="I123" t="s">
        <v>16</v>
      </c>
      <c r="J123">
        <v>2.4194731000000001E-2</v>
      </c>
      <c r="K123">
        <v>12.6</v>
      </c>
      <c r="L123">
        <v>36.187399999999997</v>
      </c>
      <c r="M123">
        <v>5</v>
      </c>
    </row>
    <row r="124" spans="1:13" x14ac:dyDescent="0.3">
      <c r="A124">
        <v>7275</v>
      </c>
      <c r="B124" t="s">
        <v>10</v>
      </c>
      <c r="C124" t="s">
        <v>1577</v>
      </c>
      <c r="D124" t="s">
        <v>67</v>
      </c>
      <c r="E124">
        <v>2020</v>
      </c>
      <c r="F124" t="s">
        <v>37</v>
      </c>
      <c r="G124" t="s">
        <v>34</v>
      </c>
      <c r="H124" t="s">
        <v>30</v>
      </c>
      <c r="I124" t="s">
        <v>16</v>
      </c>
      <c r="J124">
        <v>7.9523619000000004E-2</v>
      </c>
      <c r="K124">
        <v>12.8</v>
      </c>
      <c r="L124">
        <v>181.76079999999999</v>
      </c>
      <c r="M124">
        <v>4</v>
      </c>
    </row>
    <row r="125" spans="1:13" x14ac:dyDescent="0.3">
      <c r="A125">
        <v>7274</v>
      </c>
      <c r="B125" t="s">
        <v>10</v>
      </c>
      <c r="C125" t="s">
        <v>554</v>
      </c>
      <c r="D125" t="s">
        <v>67</v>
      </c>
      <c r="E125">
        <v>2020</v>
      </c>
      <c r="F125" t="s">
        <v>37</v>
      </c>
      <c r="G125" t="s">
        <v>34</v>
      </c>
      <c r="H125" t="s">
        <v>30</v>
      </c>
      <c r="I125" t="s">
        <v>16</v>
      </c>
      <c r="J125">
        <v>0.107662745</v>
      </c>
      <c r="K125">
        <v>11.8</v>
      </c>
      <c r="L125">
        <v>224.1772</v>
      </c>
      <c r="M125">
        <v>4</v>
      </c>
    </row>
    <row r="126" spans="1:13" x14ac:dyDescent="0.3">
      <c r="A126">
        <v>7273</v>
      </c>
      <c r="B126" t="s">
        <v>10</v>
      </c>
      <c r="C126" t="s">
        <v>1004</v>
      </c>
      <c r="D126" t="s">
        <v>67</v>
      </c>
      <c r="E126">
        <v>2020</v>
      </c>
      <c r="F126" t="s">
        <v>37</v>
      </c>
      <c r="G126" t="s">
        <v>34</v>
      </c>
      <c r="H126" t="s">
        <v>30</v>
      </c>
      <c r="I126" t="s">
        <v>16</v>
      </c>
      <c r="J126">
        <v>0.144832027</v>
      </c>
      <c r="K126">
        <v>11.6</v>
      </c>
      <c r="L126">
        <v>239.82220000000001</v>
      </c>
      <c r="M126">
        <v>4</v>
      </c>
    </row>
    <row r="127" spans="1:13" x14ac:dyDescent="0.3">
      <c r="A127">
        <v>7272</v>
      </c>
      <c r="B127" t="s">
        <v>10</v>
      </c>
      <c r="C127" t="s">
        <v>512</v>
      </c>
      <c r="D127" t="s">
        <v>67</v>
      </c>
      <c r="E127">
        <v>2020</v>
      </c>
      <c r="F127" t="s">
        <v>37</v>
      </c>
      <c r="G127" t="s">
        <v>34</v>
      </c>
      <c r="H127" t="s">
        <v>30</v>
      </c>
      <c r="I127" t="s">
        <v>16</v>
      </c>
      <c r="J127">
        <v>2.0686161000000002E-2</v>
      </c>
      <c r="K127">
        <v>11.5</v>
      </c>
      <c r="L127">
        <v>85.054000000000002</v>
      </c>
      <c r="M127">
        <v>4</v>
      </c>
    </row>
    <row r="128" spans="1:13" x14ac:dyDescent="0.3">
      <c r="A128">
        <v>7196</v>
      </c>
      <c r="B128" t="s">
        <v>10</v>
      </c>
      <c r="C128" t="s">
        <v>967</v>
      </c>
      <c r="D128" t="s">
        <v>67</v>
      </c>
      <c r="E128">
        <v>2015</v>
      </c>
      <c r="F128" t="s">
        <v>33</v>
      </c>
      <c r="G128" t="s">
        <v>34</v>
      </c>
      <c r="H128" t="s">
        <v>30</v>
      </c>
      <c r="I128" t="s">
        <v>16</v>
      </c>
      <c r="J128">
        <v>4.7587684999999998E-2</v>
      </c>
      <c r="K128">
        <v>20.7</v>
      </c>
      <c r="L128">
        <v>215.08760000000001</v>
      </c>
      <c r="M128">
        <v>4</v>
      </c>
    </row>
    <row r="129" spans="1:13" x14ac:dyDescent="0.3">
      <c r="A129">
        <v>7195</v>
      </c>
      <c r="B129" t="s">
        <v>10</v>
      </c>
      <c r="C129" t="s">
        <v>499</v>
      </c>
      <c r="D129" t="s">
        <v>67</v>
      </c>
      <c r="E129">
        <v>2015</v>
      </c>
      <c r="F129" t="s">
        <v>33</v>
      </c>
      <c r="G129" t="s">
        <v>34</v>
      </c>
      <c r="H129" t="s">
        <v>30</v>
      </c>
      <c r="I129" t="s">
        <v>16</v>
      </c>
      <c r="J129">
        <v>6.8091317999999998E-2</v>
      </c>
      <c r="K129">
        <v>18.850000000000001</v>
      </c>
      <c r="L129">
        <v>120.64400000000001</v>
      </c>
      <c r="M129">
        <v>4</v>
      </c>
    </row>
    <row r="130" spans="1:13" x14ac:dyDescent="0.3">
      <c r="A130">
        <v>7194</v>
      </c>
      <c r="B130" t="s">
        <v>10</v>
      </c>
      <c r="C130" t="s">
        <v>1347</v>
      </c>
      <c r="D130" t="s">
        <v>67</v>
      </c>
      <c r="E130">
        <v>2015</v>
      </c>
      <c r="F130" t="s">
        <v>33</v>
      </c>
      <c r="G130" t="s">
        <v>34</v>
      </c>
      <c r="H130" t="s">
        <v>30</v>
      </c>
      <c r="I130" t="s">
        <v>16</v>
      </c>
      <c r="J130">
        <v>7.5551760000000003E-3</v>
      </c>
      <c r="K130">
        <v>17.5</v>
      </c>
      <c r="L130">
        <v>145.9102</v>
      </c>
      <c r="M130">
        <v>4</v>
      </c>
    </row>
    <row r="131" spans="1:13" x14ac:dyDescent="0.3">
      <c r="A131">
        <v>7193</v>
      </c>
      <c r="B131" t="s">
        <v>10</v>
      </c>
      <c r="C131" t="s">
        <v>1120</v>
      </c>
      <c r="D131" t="s">
        <v>67</v>
      </c>
      <c r="E131">
        <v>2015</v>
      </c>
      <c r="F131" t="s">
        <v>33</v>
      </c>
      <c r="G131" t="s">
        <v>34</v>
      </c>
      <c r="H131" t="s">
        <v>30</v>
      </c>
      <c r="I131" t="s">
        <v>16</v>
      </c>
      <c r="J131">
        <v>6.8010049000000003E-2</v>
      </c>
      <c r="K131">
        <v>13.5</v>
      </c>
      <c r="L131">
        <v>57.2562</v>
      </c>
      <c r="M131">
        <v>4</v>
      </c>
    </row>
    <row r="132" spans="1:13" x14ac:dyDescent="0.3">
      <c r="A132">
        <v>7192</v>
      </c>
      <c r="B132" t="s">
        <v>10</v>
      </c>
      <c r="C132" t="s">
        <v>1500</v>
      </c>
      <c r="D132" t="s">
        <v>67</v>
      </c>
      <c r="E132">
        <v>2015</v>
      </c>
      <c r="F132" t="s">
        <v>33</v>
      </c>
      <c r="G132" t="s">
        <v>34</v>
      </c>
      <c r="H132" t="s">
        <v>30</v>
      </c>
      <c r="I132" t="s">
        <v>16</v>
      </c>
      <c r="J132">
        <v>8.7823675000000004E-2</v>
      </c>
      <c r="K132">
        <v>8.9450000000000003</v>
      </c>
      <c r="L132">
        <v>261.09100000000001</v>
      </c>
      <c r="M132">
        <v>4</v>
      </c>
    </row>
    <row r="133" spans="1:13" x14ac:dyDescent="0.3">
      <c r="A133">
        <v>7191</v>
      </c>
      <c r="B133" t="s">
        <v>10</v>
      </c>
      <c r="C133" t="s">
        <v>1359</v>
      </c>
      <c r="D133" t="s">
        <v>67</v>
      </c>
      <c r="E133">
        <v>2015</v>
      </c>
      <c r="F133" t="s">
        <v>33</v>
      </c>
      <c r="G133" t="s">
        <v>34</v>
      </c>
      <c r="H133" t="s">
        <v>30</v>
      </c>
      <c r="I133" t="s">
        <v>16</v>
      </c>
      <c r="J133">
        <v>4.6079574999999998E-2</v>
      </c>
      <c r="K133">
        <v>8.7100000000000009</v>
      </c>
      <c r="L133">
        <v>43.574399999999997</v>
      </c>
      <c r="M133">
        <v>4</v>
      </c>
    </row>
    <row r="134" spans="1:13" x14ac:dyDescent="0.3">
      <c r="A134">
        <v>7036</v>
      </c>
      <c r="B134" t="s">
        <v>17</v>
      </c>
      <c r="C134" t="s">
        <v>1322</v>
      </c>
      <c r="D134" t="s">
        <v>67</v>
      </c>
      <c r="E134">
        <v>2020</v>
      </c>
      <c r="F134" t="s">
        <v>37</v>
      </c>
      <c r="G134" t="s">
        <v>34</v>
      </c>
      <c r="H134" t="s">
        <v>26</v>
      </c>
      <c r="I134" t="s">
        <v>16</v>
      </c>
      <c r="J134">
        <v>7.5049323000000001E-2</v>
      </c>
      <c r="K134">
        <v>20.100000000000001</v>
      </c>
      <c r="L134">
        <v>110.4228</v>
      </c>
      <c r="M134">
        <v>4</v>
      </c>
    </row>
    <row r="135" spans="1:13" x14ac:dyDescent="0.3">
      <c r="A135">
        <v>7035</v>
      </c>
      <c r="B135" t="s">
        <v>17</v>
      </c>
      <c r="C135" t="s">
        <v>845</v>
      </c>
      <c r="D135" t="s">
        <v>67</v>
      </c>
      <c r="E135">
        <v>2020</v>
      </c>
      <c r="F135" t="s">
        <v>37</v>
      </c>
      <c r="G135" t="s">
        <v>34</v>
      </c>
      <c r="H135" t="s">
        <v>26</v>
      </c>
      <c r="I135" t="s">
        <v>16</v>
      </c>
      <c r="J135">
        <v>8.8305201E-2</v>
      </c>
      <c r="K135">
        <v>17.7</v>
      </c>
      <c r="L135">
        <v>182.32919999999999</v>
      </c>
      <c r="M135">
        <v>4</v>
      </c>
    </row>
    <row r="136" spans="1:13" x14ac:dyDescent="0.3">
      <c r="A136">
        <v>7034</v>
      </c>
      <c r="B136" t="s">
        <v>17</v>
      </c>
      <c r="C136" t="s">
        <v>1277</v>
      </c>
      <c r="D136" t="s">
        <v>67</v>
      </c>
      <c r="E136">
        <v>2020</v>
      </c>
      <c r="F136" t="s">
        <v>37</v>
      </c>
      <c r="G136" t="s">
        <v>34</v>
      </c>
      <c r="H136" t="s">
        <v>26</v>
      </c>
      <c r="I136" t="s">
        <v>16</v>
      </c>
      <c r="J136">
        <v>7.0551722999999997E-2</v>
      </c>
      <c r="K136">
        <v>16.7</v>
      </c>
      <c r="L136">
        <v>217.685</v>
      </c>
      <c r="M136">
        <v>4</v>
      </c>
    </row>
    <row r="137" spans="1:13" x14ac:dyDescent="0.3">
      <c r="A137">
        <v>7033</v>
      </c>
      <c r="B137" t="s">
        <v>17</v>
      </c>
      <c r="C137" t="s">
        <v>1505</v>
      </c>
      <c r="D137" t="s">
        <v>67</v>
      </c>
      <c r="E137">
        <v>2020</v>
      </c>
      <c r="F137" t="s">
        <v>37</v>
      </c>
      <c r="G137" t="s">
        <v>34</v>
      </c>
      <c r="H137" t="s">
        <v>26</v>
      </c>
      <c r="I137" t="s">
        <v>16</v>
      </c>
      <c r="J137">
        <v>0.123264522</v>
      </c>
      <c r="K137">
        <v>14.3</v>
      </c>
      <c r="L137">
        <v>123.273</v>
      </c>
      <c r="M137">
        <v>4</v>
      </c>
    </row>
    <row r="138" spans="1:13" x14ac:dyDescent="0.3">
      <c r="A138">
        <v>7032</v>
      </c>
      <c r="B138" t="s">
        <v>17</v>
      </c>
      <c r="C138" t="s">
        <v>1208</v>
      </c>
      <c r="D138" t="s">
        <v>67</v>
      </c>
      <c r="E138">
        <v>2020</v>
      </c>
      <c r="F138" t="s">
        <v>37</v>
      </c>
      <c r="G138" t="s">
        <v>34</v>
      </c>
      <c r="H138" t="s">
        <v>26</v>
      </c>
      <c r="I138" t="s">
        <v>16</v>
      </c>
      <c r="J138">
        <v>8.8491630000000002E-2</v>
      </c>
      <c r="K138">
        <v>14.1</v>
      </c>
      <c r="L138">
        <v>231.16679999999999</v>
      </c>
      <c r="M138">
        <v>4</v>
      </c>
    </row>
    <row r="139" spans="1:13" x14ac:dyDescent="0.3">
      <c r="A139">
        <v>7031</v>
      </c>
      <c r="B139" t="s">
        <v>17</v>
      </c>
      <c r="C139" t="s">
        <v>945</v>
      </c>
      <c r="D139" t="s">
        <v>67</v>
      </c>
      <c r="E139">
        <v>2020</v>
      </c>
      <c r="F139" t="s">
        <v>37</v>
      </c>
      <c r="G139" t="s">
        <v>34</v>
      </c>
      <c r="H139" t="s">
        <v>26</v>
      </c>
      <c r="I139" t="s">
        <v>16</v>
      </c>
      <c r="J139">
        <v>9.7611114999999998E-2</v>
      </c>
      <c r="K139">
        <v>13.8</v>
      </c>
      <c r="L139">
        <v>54.893000000000001</v>
      </c>
      <c r="M139">
        <v>4</v>
      </c>
    </row>
    <row r="140" spans="1:13" x14ac:dyDescent="0.3">
      <c r="A140">
        <v>7030</v>
      </c>
      <c r="B140" t="s">
        <v>17</v>
      </c>
      <c r="C140" t="s">
        <v>1390</v>
      </c>
      <c r="D140" t="s">
        <v>67</v>
      </c>
      <c r="E140">
        <v>2020</v>
      </c>
      <c r="F140" t="s">
        <v>37</v>
      </c>
      <c r="G140" t="s">
        <v>34</v>
      </c>
      <c r="H140" t="s">
        <v>26</v>
      </c>
      <c r="I140" t="s">
        <v>16</v>
      </c>
      <c r="J140">
        <v>7.5363922E-2</v>
      </c>
      <c r="K140">
        <v>13.1</v>
      </c>
      <c r="L140">
        <v>73.835400000000007</v>
      </c>
      <c r="M140">
        <v>4</v>
      </c>
    </row>
    <row r="141" spans="1:13" x14ac:dyDescent="0.3">
      <c r="A141">
        <v>7029</v>
      </c>
      <c r="B141" t="s">
        <v>17</v>
      </c>
      <c r="C141" t="s">
        <v>483</v>
      </c>
      <c r="D141" t="s">
        <v>67</v>
      </c>
      <c r="E141">
        <v>2020</v>
      </c>
      <c r="F141" t="s">
        <v>37</v>
      </c>
      <c r="G141" t="s">
        <v>34</v>
      </c>
      <c r="H141" t="s">
        <v>26</v>
      </c>
      <c r="I141" t="s">
        <v>16</v>
      </c>
      <c r="J141">
        <v>7.6005548000000006E-2</v>
      </c>
      <c r="K141">
        <v>13.1</v>
      </c>
      <c r="L141">
        <v>166.11580000000001</v>
      </c>
      <c r="M141">
        <v>4</v>
      </c>
    </row>
    <row r="142" spans="1:13" x14ac:dyDescent="0.3">
      <c r="A142">
        <v>7028</v>
      </c>
      <c r="B142" t="s">
        <v>17</v>
      </c>
      <c r="C142" t="s">
        <v>664</v>
      </c>
      <c r="D142" t="s">
        <v>67</v>
      </c>
      <c r="E142">
        <v>2020</v>
      </c>
      <c r="F142" t="s">
        <v>37</v>
      </c>
      <c r="G142" t="s">
        <v>34</v>
      </c>
      <c r="H142" t="s">
        <v>26</v>
      </c>
      <c r="I142" t="s">
        <v>16</v>
      </c>
      <c r="J142">
        <v>1.1604893999999999E-2</v>
      </c>
      <c r="K142">
        <v>12.1</v>
      </c>
      <c r="L142">
        <v>166.05260000000001</v>
      </c>
      <c r="M142">
        <v>4</v>
      </c>
    </row>
    <row r="143" spans="1:13" x14ac:dyDescent="0.3">
      <c r="A143">
        <v>7027</v>
      </c>
      <c r="B143" t="s">
        <v>17</v>
      </c>
      <c r="C143" t="s">
        <v>1419</v>
      </c>
      <c r="D143" t="s">
        <v>67</v>
      </c>
      <c r="E143">
        <v>2020</v>
      </c>
      <c r="F143" t="s">
        <v>37</v>
      </c>
      <c r="G143" t="s">
        <v>34</v>
      </c>
      <c r="H143" t="s">
        <v>26</v>
      </c>
      <c r="I143" t="s">
        <v>16</v>
      </c>
      <c r="J143">
        <v>3.8736838000000003E-2</v>
      </c>
      <c r="K143">
        <v>11.6</v>
      </c>
      <c r="L143">
        <v>55.827199999999998</v>
      </c>
      <c r="M143">
        <v>4</v>
      </c>
    </row>
    <row r="144" spans="1:13" x14ac:dyDescent="0.3">
      <c r="A144">
        <v>7026</v>
      </c>
      <c r="B144" t="s">
        <v>17</v>
      </c>
      <c r="C144" t="s">
        <v>1504</v>
      </c>
      <c r="D144" t="s">
        <v>67</v>
      </c>
      <c r="E144">
        <v>2020</v>
      </c>
      <c r="F144" t="s">
        <v>37</v>
      </c>
      <c r="G144" t="s">
        <v>34</v>
      </c>
      <c r="H144" t="s">
        <v>26</v>
      </c>
      <c r="I144" t="s">
        <v>16</v>
      </c>
      <c r="J144">
        <v>0</v>
      </c>
      <c r="K144">
        <v>7.4050000000000002</v>
      </c>
      <c r="L144">
        <v>205.7296</v>
      </c>
      <c r="M144">
        <v>4</v>
      </c>
    </row>
    <row r="145" spans="1:13" x14ac:dyDescent="0.3">
      <c r="A145">
        <v>142</v>
      </c>
      <c r="B145" t="s">
        <v>10</v>
      </c>
      <c r="C145" t="s">
        <v>187</v>
      </c>
      <c r="D145" t="s">
        <v>67</v>
      </c>
      <c r="E145">
        <v>2016</v>
      </c>
      <c r="F145" t="s">
        <v>25</v>
      </c>
      <c r="G145" t="s">
        <v>14</v>
      </c>
      <c r="H145" t="s">
        <v>26</v>
      </c>
      <c r="I145" t="s">
        <v>16</v>
      </c>
      <c r="J145">
        <v>2.3322478000000001E-2</v>
      </c>
      <c r="K145">
        <v>11.35</v>
      </c>
      <c r="L145">
        <v>182.5608</v>
      </c>
      <c r="M145">
        <v>5</v>
      </c>
    </row>
    <row r="146" spans="1:13" x14ac:dyDescent="0.3">
      <c r="A146">
        <v>7025</v>
      </c>
      <c r="B146" t="s">
        <v>17</v>
      </c>
      <c r="C146" t="s">
        <v>1472</v>
      </c>
      <c r="D146" t="s">
        <v>67</v>
      </c>
      <c r="E146">
        <v>2020</v>
      </c>
      <c r="F146" t="s">
        <v>37</v>
      </c>
      <c r="G146" t="s">
        <v>34</v>
      </c>
      <c r="H146" t="s">
        <v>26</v>
      </c>
      <c r="I146" t="s">
        <v>16</v>
      </c>
      <c r="J146">
        <v>0</v>
      </c>
      <c r="K146">
        <v>7.2850000000000001</v>
      </c>
      <c r="L146">
        <v>155.12880000000001</v>
      </c>
      <c r="M146">
        <v>4</v>
      </c>
    </row>
    <row r="147" spans="1:13" x14ac:dyDescent="0.3">
      <c r="A147">
        <v>7024</v>
      </c>
      <c r="B147" t="s">
        <v>17</v>
      </c>
      <c r="C147" t="s">
        <v>495</v>
      </c>
      <c r="D147" t="s">
        <v>67</v>
      </c>
      <c r="E147">
        <v>2020</v>
      </c>
      <c r="F147" t="s">
        <v>37</v>
      </c>
      <c r="G147" t="s">
        <v>34</v>
      </c>
      <c r="H147" t="s">
        <v>26</v>
      </c>
      <c r="I147" t="s">
        <v>16</v>
      </c>
      <c r="J147">
        <v>2.2832115E-2</v>
      </c>
      <c r="K147">
        <v>6.03</v>
      </c>
      <c r="L147">
        <v>176.7028</v>
      </c>
      <c r="M147">
        <v>4</v>
      </c>
    </row>
    <row r="148" spans="1:13" x14ac:dyDescent="0.3">
      <c r="A148">
        <v>6883</v>
      </c>
      <c r="B148" t="s">
        <v>17</v>
      </c>
      <c r="C148" t="s">
        <v>1560</v>
      </c>
      <c r="D148" t="s">
        <v>67</v>
      </c>
      <c r="E148">
        <v>2015</v>
      </c>
      <c r="F148" t="s">
        <v>33</v>
      </c>
      <c r="G148" t="s">
        <v>34</v>
      </c>
      <c r="H148" t="s">
        <v>15</v>
      </c>
      <c r="I148" t="s">
        <v>16</v>
      </c>
      <c r="J148">
        <v>5.7654131999999997E-2</v>
      </c>
      <c r="K148">
        <v>18.7</v>
      </c>
      <c r="L148">
        <v>83.156599999999997</v>
      </c>
      <c r="M148">
        <v>4</v>
      </c>
    </row>
    <row r="149" spans="1:13" x14ac:dyDescent="0.3">
      <c r="A149">
        <v>6882</v>
      </c>
      <c r="B149" t="s">
        <v>17</v>
      </c>
      <c r="C149" t="s">
        <v>1372</v>
      </c>
      <c r="D149" t="s">
        <v>67</v>
      </c>
      <c r="E149">
        <v>2015</v>
      </c>
      <c r="F149" t="s">
        <v>33</v>
      </c>
      <c r="G149" t="s">
        <v>34</v>
      </c>
      <c r="H149" t="s">
        <v>15</v>
      </c>
      <c r="I149" t="s">
        <v>16</v>
      </c>
      <c r="J149">
        <v>6.0668416000000003E-2</v>
      </c>
      <c r="K149">
        <v>16.75</v>
      </c>
      <c r="L149">
        <v>172.41059999999999</v>
      </c>
      <c r="M149">
        <v>4</v>
      </c>
    </row>
    <row r="150" spans="1:13" x14ac:dyDescent="0.3">
      <c r="A150">
        <v>6881</v>
      </c>
      <c r="B150" t="s">
        <v>17</v>
      </c>
      <c r="C150" t="s">
        <v>370</v>
      </c>
      <c r="D150" t="s">
        <v>67</v>
      </c>
      <c r="E150">
        <v>2015</v>
      </c>
      <c r="F150" t="s">
        <v>33</v>
      </c>
      <c r="G150" t="s">
        <v>34</v>
      </c>
      <c r="H150" t="s">
        <v>15</v>
      </c>
      <c r="I150" t="s">
        <v>16</v>
      </c>
      <c r="J150">
        <v>4.5076878000000001E-2</v>
      </c>
      <c r="K150">
        <v>15.6</v>
      </c>
      <c r="L150">
        <v>241.3854</v>
      </c>
      <c r="M150">
        <v>4</v>
      </c>
    </row>
    <row r="151" spans="1:13" x14ac:dyDescent="0.3">
      <c r="A151">
        <v>6880</v>
      </c>
      <c r="B151" t="s">
        <v>17</v>
      </c>
      <c r="C151" t="s">
        <v>544</v>
      </c>
      <c r="D151" t="s">
        <v>67</v>
      </c>
      <c r="E151">
        <v>2015</v>
      </c>
      <c r="F151" t="s">
        <v>33</v>
      </c>
      <c r="G151" t="s">
        <v>34</v>
      </c>
      <c r="H151" t="s">
        <v>15</v>
      </c>
      <c r="I151" t="s">
        <v>16</v>
      </c>
      <c r="J151">
        <v>0.10532385900000001</v>
      </c>
      <c r="K151">
        <v>8.8949999999999996</v>
      </c>
      <c r="L151">
        <v>39.113799999999998</v>
      </c>
      <c r="M151">
        <v>4</v>
      </c>
    </row>
    <row r="152" spans="1:13" x14ac:dyDescent="0.3">
      <c r="A152">
        <v>6879</v>
      </c>
      <c r="B152" t="s">
        <v>17</v>
      </c>
      <c r="C152" t="s">
        <v>1220</v>
      </c>
      <c r="D152" t="s">
        <v>67</v>
      </c>
      <c r="E152">
        <v>2015</v>
      </c>
      <c r="F152" t="s">
        <v>33</v>
      </c>
      <c r="G152" t="s">
        <v>34</v>
      </c>
      <c r="H152" t="s">
        <v>15</v>
      </c>
      <c r="I152" t="s">
        <v>16</v>
      </c>
      <c r="J152">
        <v>4.5016894000000002E-2</v>
      </c>
      <c r="K152">
        <v>8.2100000000000009</v>
      </c>
      <c r="L152">
        <v>87.619799999999998</v>
      </c>
      <c r="M152">
        <v>4</v>
      </c>
    </row>
    <row r="153" spans="1:13" x14ac:dyDescent="0.3">
      <c r="A153">
        <v>6878</v>
      </c>
      <c r="B153" t="s">
        <v>17</v>
      </c>
      <c r="C153" t="s">
        <v>747</v>
      </c>
      <c r="D153" t="s">
        <v>67</v>
      </c>
      <c r="E153">
        <v>2015</v>
      </c>
      <c r="F153" t="s">
        <v>33</v>
      </c>
      <c r="G153" t="s">
        <v>34</v>
      </c>
      <c r="H153" t="s">
        <v>15</v>
      </c>
      <c r="I153" t="s">
        <v>16</v>
      </c>
      <c r="J153">
        <v>5.5502454E-2</v>
      </c>
      <c r="K153">
        <v>7.5750000000000002</v>
      </c>
      <c r="L153">
        <v>196.57679999999999</v>
      </c>
      <c r="M153">
        <v>4</v>
      </c>
    </row>
    <row r="154" spans="1:13" x14ac:dyDescent="0.3">
      <c r="A154">
        <v>151</v>
      </c>
      <c r="B154" t="s">
        <v>17</v>
      </c>
      <c r="C154" t="s">
        <v>66</v>
      </c>
      <c r="D154" t="s">
        <v>67</v>
      </c>
      <c r="E154">
        <v>2015</v>
      </c>
      <c r="F154" t="s">
        <v>33</v>
      </c>
      <c r="G154" t="s">
        <v>34</v>
      </c>
      <c r="H154" t="s">
        <v>15</v>
      </c>
      <c r="I154" t="s">
        <v>16</v>
      </c>
      <c r="J154">
        <v>0</v>
      </c>
      <c r="K154">
        <v>17.25</v>
      </c>
      <c r="L154">
        <v>171.57640000000001</v>
      </c>
      <c r="M154">
        <v>5</v>
      </c>
    </row>
    <row r="155" spans="1:13" x14ac:dyDescent="0.3">
      <c r="A155">
        <v>6877</v>
      </c>
      <c r="B155" t="s">
        <v>17</v>
      </c>
      <c r="C155" t="s">
        <v>1105</v>
      </c>
      <c r="D155" t="s">
        <v>67</v>
      </c>
      <c r="E155">
        <v>2015</v>
      </c>
      <c r="F155" t="s">
        <v>33</v>
      </c>
      <c r="G155" t="s">
        <v>34</v>
      </c>
      <c r="H155" t="s">
        <v>15</v>
      </c>
      <c r="I155" t="s">
        <v>16</v>
      </c>
      <c r="J155">
        <v>0.13122139299999999</v>
      </c>
      <c r="K155">
        <v>5.8</v>
      </c>
      <c r="L155">
        <v>87.8172</v>
      </c>
      <c r="M155">
        <v>4</v>
      </c>
    </row>
    <row r="156" spans="1:13" x14ac:dyDescent="0.3">
      <c r="A156">
        <v>6764</v>
      </c>
      <c r="B156" t="s">
        <v>10</v>
      </c>
      <c r="C156" t="s">
        <v>125</v>
      </c>
      <c r="D156" t="s">
        <v>67</v>
      </c>
      <c r="E156">
        <v>2016</v>
      </c>
      <c r="F156" t="s">
        <v>25</v>
      </c>
      <c r="G156" t="s">
        <v>14</v>
      </c>
      <c r="H156" t="s">
        <v>26</v>
      </c>
      <c r="I156" t="s">
        <v>16</v>
      </c>
      <c r="J156">
        <v>7.6160451000000004E-2</v>
      </c>
      <c r="K156">
        <v>20.25</v>
      </c>
      <c r="L156">
        <v>196.27940000000001</v>
      </c>
      <c r="M156">
        <v>4</v>
      </c>
    </row>
    <row r="157" spans="1:13" x14ac:dyDescent="0.3">
      <c r="A157">
        <v>6763</v>
      </c>
      <c r="B157" t="s">
        <v>10</v>
      </c>
      <c r="C157" t="s">
        <v>499</v>
      </c>
      <c r="D157" t="s">
        <v>67</v>
      </c>
      <c r="E157">
        <v>2016</v>
      </c>
      <c r="F157" t="s">
        <v>25</v>
      </c>
      <c r="G157" t="s">
        <v>14</v>
      </c>
      <c r="H157" t="s">
        <v>26</v>
      </c>
      <c r="I157" t="s">
        <v>16</v>
      </c>
      <c r="J157">
        <v>6.7953505999999997E-2</v>
      </c>
      <c r="K157">
        <v>18.850000000000001</v>
      </c>
      <c r="L157">
        <v>119.044</v>
      </c>
      <c r="M157">
        <v>4</v>
      </c>
    </row>
    <row r="158" spans="1:13" x14ac:dyDescent="0.3">
      <c r="A158">
        <v>6762</v>
      </c>
      <c r="B158" t="s">
        <v>10</v>
      </c>
      <c r="C158" t="s">
        <v>1121</v>
      </c>
      <c r="D158" t="s">
        <v>67</v>
      </c>
      <c r="E158">
        <v>2016</v>
      </c>
      <c r="F158" t="s">
        <v>25</v>
      </c>
      <c r="G158" t="s">
        <v>14</v>
      </c>
      <c r="H158" t="s">
        <v>26</v>
      </c>
      <c r="I158" t="s">
        <v>16</v>
      </c>
      <c r="J158">
        <v>0.15683182600000001</v>
      </c>
      <c r="K158">
        <v>17.75</v>
      </c>
      <c r="L158">
        <v>241.0538</v>
      </c>
      <c r="M158">
        <v>4</v>
      </c>
    </row>
    <row r="159" spans="1:13" x14ac:dyDescent="0.3">
      <c r="A159">
        <v>6761</v>
      </c>
      <c r="B159" t="s">
        <v>10</v>
      </c>
      <c r="C159" t="s">
        <v>1120</v>
      </c>
      <c r="D159" t="s">
        <v>67</v>
      </c>
      <c r="E159">
        <v>2016</v>
      </c>
      <c r="F159" t="s">
        <v>25</v>
      </c>
      <c r="G159" t="s">
        <v>14</v>
      </c>
      <c r="H159" t="s">
        <v>26</v>
      </c>
      <c r="I159" t="s">
        <v>16</v>
      </c>
      <c r="J159">
        <v>6.7872401999999998E-2</v>
      </c>
      <c r="K159">
        <v>13.5</v>
      </c>
      <c r="L159">
        <v>57.856200000000001</v>
      </c>
      <c r="M159">
        <v>4</v>
      </c>
    </row>
    <row r="160" spans="1:13" x14ac:dyDescent="0.3">
      <c r="A160">
        <v>6760</v>
      </c>
      <c r="B160" t="s">
        <v>10</v>
      </c>
      <c r="C160" t="s">
        <v>597</v>
      </c>
      <c r="D160" t="s">
        <v>67</v>
      </c>
      <c r="E160">
        <v>2016</v>
      </c>
      <c r="F160" t="s">
        <v>25</v>
      </c>
      <c r="G160" t="s">
        <v>14</v>
      </c>
      <c r="H160" t="s">
        <v>26</v>
      </c>
      <c r="I160" t="s">
        <v>16</v>
      </c>
      <c r="J160">
        <v>4.8207016999999998E-2</v>
      </c>
      <c r="K160">
        <v>10.5</v>
      </c>
      <c r="L160">
        <v>45.937600000000003</v>
      </c>
      <c r="M160">
        <v>4</v>
      </c>
    </row>
    <row r="161" spans="1:13" x14ac:dyDescent="0.3">
      <c r="A161">
        <v>6759</v>
      </c>
      <c r="B161" t="s">
        <v>10</v>
      </c>
      <c r="C161" t="s">
        <v>701</v>
      </c>
      <c r="D161" t="s">
        <v>67</v>
      </c>
      <c r="E161">
        <v>2016</v>
      </c>
      <c r="F161" t="s">
        <v>25</v>
      </c>
      <c r="G161" t="s">
        <v>14</v>
      </c>
      <c r="H161" t="s">
        <v>26</v>
      </c>
      <c r="I161" t="s">
        <v>16</v>
      </c>
      <c r="J161">
        <v>0.138679995</v>
      </c>
      <c r="K161">
        <v>5.3250000000000002</v>
      </c>
      <c r="L161">
        <v>53.729799999999997</v>
      </c>
      <c r="M161">
        <v>4</v>
      </c>
    </row>
    <row r="162" spans="1:13" x14ac:dyDescent="0.3">
      <c r="A162">
        <v>159</v>
      </c>
      <c r="B162" t="s">
        <v>17</v>
      </c>
      <c r="C162" t="s">
        <v>203</v>
      </c>
      <c r="D162" t="s">
        <v>67</v>
      </c>
      <c r="E162">
        <v>2015</v>
      </c>
      <c r="F162" t="s">
        <v>33</v>
      </c>
      <c r="G162" t="s">
        <v>34</v>
      </c>
      <c r="H162" t="s">
        <v>15</v>
      </c>
      <c r="I162" t="s">
        <v>16</v>
      </c>
      <c r="J162">
        <v>5.8220302000000002E-2</v>
      </c>
      <c r="K162">
        <v>13.8</v>
      </c>
      <c r="L162">
        <v>247.4802</v>
      </c>
      <c r="M162">
        <v>5</v>
      </c>
    </row>
    <row r="163" spans="1:13" x14ac:dyDescent="0.3">
      <c r="A163">
        <v>6758</v>
      </c>
      <c r="B163" t="s">
        <v>10</v>
      </c>
      <c r="C163" t="s">
        <v>456</v>
      </c>
      <c r="D163" t="s">
        <v>67</v>
      </c>
      <c r="E163">
        <v>2016</v>
      </c>
      <c r="F163" t="s">
        <v>25</v>
      </c>
      <c r="G163" t="s">
        <v>14</v>
      </c>
      <c r="H163" t="s">
        <v>26</v>
      </c>
      <c r="I163" t="s">
        <v>16</v>
      </c>
      <c r="J163">
        <v>3.7699423000000003E-2</v>
      </c>
      <c r="K163">
        <v>4.8049999999999997</v>
      </c>
      <c r="L163">
        <v>125.57040000000001</v>
      </c>
      <c r="M163">
        <v>4</v>
      </c>
    </row>
    <row r="164" spans="1:13" x14ac:dyDescent="0.3">
      <c r="A164">
        <v>6617</v>
      </c>
      <c r="B164" t="s">
        <v>17</v>
      </c>
      <c r="C164" t="s">
        <v>484</v>
      </c>
      <c r="D164" t="s">
        <v>67</v>
      </c>
      <c r="E164">
        <v>2016</v>
      </c>
      <c r="F164" t="s">
        <v>25</v>
      </c>
      <c r="G164" t="s">
        <v>14</v>
      </c>
      <c r="H164" t="s">
        <v>26</v>
      </c>
      <c r="I164" t="s">
        <v>16</v>
      </c>
      <c r="J164">
        <v>3.6326063999999998E-2</v>
      </c>
      <c r="K164">
        <v>20.25</v>
      </c>
      <c r="L164">
        <v>220.1482</v>
      </c>
      <c r="M164">
        <v>4</v>
      </c>
    </row>
    <row r="165" spans="1:13" x14ac:dyDescent="0.3">
      <c r="A165">
        <v>6616</v>
      </c>
      <c r="B165" t="s">
        <v>17</v>
      </c>
      <c r="C165" t="s">
        <v>1322</v>
      </c>
      <c r="D165" t="s">
        <v>67</v>
      </c>
      <c r="E165">
        <v>2016</v>
      </c>
      <c r="F165" t="s">
        <v>25</v>
      </c>
      <c r="G165" t="s">
        <v>14</v>
      </c>
      <c r="H165" t="s">
        <v>26</v>
      </c>
      <c r="I165" t="s">
        <v>16</v>
      </c>
      <c r="J165">
        <v>7.4627201000000004E-2</v>
      </c>
      <c r="K165">
        <v>20.100000000000001</v>
      </c>
      <c r="L165">
        <v>110.3228</v>
      </c>
      <c r="M165">
        <v>4</v>
      </c>
    </row>
    <row r="166" spans="1:13" x14ac:dyDescent="0.3">
      <c r="A166">
        <v>6615</v>
      </c>
      <c r="B166" t="s">
        <v>17</v>
      </c>
      <c r="C166" t="s">
        <v>586</v>
      </c>
      <c r="D166" t="s">
        <v>67</v>
      </c>
      <c r="E166">
        <v>2016</v>
      </c>
      <c r="F166" t="s">
        <v>25</v>
      </c>
      <c r="G166" t="s">
        <v>14</v>
      </c>
      <c r="H166" t="s">
        <v>26</v>
      </c>
      <c r="I166" t="s">
        <v>16</v>
      </c>
      <c r="J166">
        <v>2.4226902000000002E-2</v>
      </c>
      <c r="K166">
        <v>19.600000000000001</v>
      </c>
      <c r="L166">
        <v>48.771799999999999</v>
      </c>
      <c r="M166">
        <v>4</v>
      </c>
    </row>
    <row r="167" spans="1:13" x14ac:dyDescent="0.3">
      <c r="A167">
        <v>6614</v>
      </c>
      <c r="B167" t="s">
        <v>17</v>
      </c>
      <c r="C167" t="s">
        <v>1235</v>
      </c>
      <c r="D167" t="s">
        <v>67</v>
      </c>
      <c r="E167">
        <v>2016</v>
      </c>
      <c r="F167" t="s">
        <v>25</v>
      </c>
      <c r="G167" t="s">
        <v>14</v>
      </c>
      <c r="H167" t="s">
        <v>26</v>
      </c>
      <c r="I167" t="s">
        <v>16</v>
      </c>
      <c r="J167">
        <v>5.5433376999999999E-2</v>
      </c>
      <c r="K167">
        <v>17</v>
      </c>
      <c r="L167">
        <v>221.1114</v>
      </c>
      <c r="M167">
        <v>4</v>
      </c>
    </row>
    <row r="168" spans="1:13" x14ac:dyDescent="0.3">
      <c r="A168">
        <v>6613</v>
      </c>
      <c r="B168" t="s">
        <v>17</v>
      </c>
      <c r="C168" t="s">
        <v>1277</v>
      </c>
      <c r="D168" t="s">
        <v>67</v>
      </c>
      <c r="E168">
        <v>2016</v>
      </c>
      <c r="F168" t="s">
        <v>25</v>
      </c>
      <c r="G168" t="s">
        <v>14</v>
      </c>
      <c r="H168" t="s">
        <v>26</v>
      </c>
      <c r="I168" t="s">
        <v>16</v>
      </c>
      <c r="J168">
        <v>7.0154899000000007E-2</v>
      </c>
      <c r="K168">
        <v>16.7</v>
      </c>
      <c r="L168">
        <v>218.185</v>
      </c>
      <c r="M168">
        <v>4</v>
      </c>
    </row>
    <row r="169" spans="1:13" x14ac:dyDescent="0.3">
      <c r="A169">
        <v>6612</v>
      </c>
      <c r="B169" t="s">
        <v>17</v>
      </c>
      <c r="C169" t="s">
        <v>1276</v>
      </c>
      <c r="D169" t="s">
        <v>67</v>
      </c>
      <c r="E169">
        <v>2016</v>
      </c>
      <c r="F169" t="s">
        <v>25</v>
      </c>
      <c r="G169" t="s">
        <v>14</v>
      </c>
      <c r="H169" t="s">
        <v>26</v>
      </c>
      <c r="I169" t="s">
        <v>16</v>
      </c>
      <c r="J169">
        <v>0.16583822400000001</v>
      </c>
      <c r="K169">
        <v>15.75</v>
      </c>
      <c r="L169">
        <v>36.650599999999997</v>
      </c>
      <c r="M169">
        <v>4</v>
      </c>
    </row>
    <row r="170" spans="1:13" x14ac:dyDescent="0.3">
      <c r="A170">
        <v>6611</v>
      </c>
      <c r="B170" t="s">
        <v>17</v>
      </c>
      <c r="C170" t="s">
        <v>1505</v>
      </c>
      <c r="D170" t="s">
        <v>67</v>
      </c>
      <c r="E170">
        <v>2016</v>
      </c>
      <c r="F170" t="s">
        <v>25</v>
      </c>
      <c r="G170" t="s">
        <v>14</v>
      </c>
      <c r="H170" t="s">
        <v>26</v>
      </c>
      <c r="I170" t="s">
        <v>16</v>
      </c>
      <c r="J170">
        <v>0.122571209</v>
      </c>
      <c r="K170">
        <v>14.3</v>
      </c>
      <c r="L170">
        <v>122.373</v>
      </c>
      <c r="M170">
        <v>4</v>
      </c>
    </row>
    <row r="171" spans="1:13" x14ac:dyDescent="0.3">
      <c r="A171">
        <v>6610</v>
      </c>
      <c r="B171" t="s">
        <v>17</v>
      </c>
      <c r="C171" t="s">
        <v>1595</v>
      </c>
      <c r="D171" t="s">
        <v>67</v>
      </c>
      <c r="E171">
        <v>2016</v>
      </c>
      <c r="F171" t="s">
        <v>25</v>
      </c>
      <c r="G171" t="s">
        <v>14</v>
      </c>
      <c r="H171" t="s">
        <v>26</v>
      </c>
      <c r="I171" t="s">
        <v>16</v>
      </c>
      <c r="J171">
        <v>4.2180994999999999E-2</v>
      </c>
      <c r="K171">
        <v>14.15</v>
      </c>
      <c r="L171">
        <v>52.098199999999999</v>
      </c>
      <c r="M171">
        <v>4</v>
      </c>
    </row>
    <row r="172" spans="1:13" x14ac:dyDescent="0.3">
      <c r="A172">
        <v>6609</v>
      </c>
      <c r="B172" t="s">
        <v>17</v>
      </c>
      <c r="C172" t="s">
        <v>140</v>
      </c>
      <c r="D172" t="s">
        <v>67</v>
      </c>
      <c r="E172">
        <v>2016</v>
      </c>
      <c r="F172" t="s">
        <v>25</v>
      </c>
      <c r="G172" t="s">
        <v>14</v>
      </c>
      <c r="H172" t="s">
        <v>26</v>
      </c>
      <c r="I172" t="s">
        <v>16</v>
      </c>
      <c r="J172">
        <v>0.14135256199999999</v>
      </c>
      <c r="K172">
        <v>13.8</v>
      </c>
      <c r="L172">
        <v>264.1884</v>
      </c>
      <c r="M172">
        <v>4</v>
      </c>
    </row>
    <row r="173" spans="1:13" x14ac:dyDescent="0.3">
      <c r="A173">
        <v>6608</v>
      </c>
      <c r="B173" t="s">
        <v>17</v>
      </c>
      <c r="C173" t="s">
        <v>1515</v>
      </c>
      <c r="D173" t="s">
        <v>67</v>
      </c>
      <c r="E173">
        <v>2016</v>
      </c>
      <c r="F173" t="s">
        <v>25</v>
      </c>
      <c r="G173" t="s">
        <v>14</v>
      </c>
      <c r="H173" t="s">
        <v>26</v>
      </c>
      <c r="I173" t="s">
        <v>16</v>
      </c>
      <c r="J173">
        <v>0.17404903199999999</v>
      </c>
      <c r="K173">
        <v>11.65</v>
      </c>
      <c r="L173">
        <v>52.9298</v>
      </c>
      <c r="M173">
        <v>4</v>
      </c>
    </row>
    <row r="174" spans="1:13" x14ac:dyDescent="0.3">
      <c r="A174">
        <v>6607</v>
      </c>
      <c r="B174" t="s">
        <v>17</v>
      </c>
      <c r="C174" t="s">
        <v>1597</v>
      </c>
      <c r="D174" t="s">
        <v>67</v>
      </c>
      <c r="E174">
        <v>2016</v>
      </c>
      <c r="F174" t="s">
        <v>25</v>
      </c>
      <c r="G174" t="s">
        <v>14</v>
      </c>
      <c r="H174" t="s">
        <v>26</v>
      </c>
      <c r="I174" t="s">
        <v>16</v>
      </c>
      <c r="J174">
        <v>7.0040195E-2</v>
      </c>
      <c r="K174">
        <v>10.3</v>
      </c>
      <c r="L174">
        <v>263.02260000000001</v>
      </c>
      <c r="M174">
        <v>4</v>
      </c>
    </row>
    <row r="175" spans="1:13" x14ac:dyDescent="0.3">
      <c r="A175">
        <v>6606</v>
      </c>
      <c r="B175" t="s">
        <v>17</v>
      </c>
      <c r="C175" t="s">
        <v>544</v>
      </c>
      <c r="D175" t="s">
        <v>67</v>
      </c>
      <c r="E175">
        <v>2016</v>
      </c>
      <c r="F175" t="s">
        <v>25</v>
      </c>
      <c r="G175" t="s">
        <v>14</v>
      </c>
      <c r="H175" t="s">
        <v>26</v>
      </c>
      <c r="I175" t="s">
        <v>16</v>
      </c>
      <c r="J175">
        <v>0.10511069200000001</v>
      </c>
      <c r="K175">
        <v>8.8949999999999996</v>
      </c>
      <c r="L175">
        <v>41.113799999999998</v>
      </c>
      <c r="M175">
        <v>4</v>
      </c>
    </row>
    <row r="176" spans="1:13" x14ac:dyDescent="0.3">
      <c r="A176">
        <v>6605</v>
      </c>
      <c r="B176" t="s">
        <v>17</v>
      </c>
      <c r="C176" t="s">
        <v>1274</v>
      </c>
      <c r="D176" t="s">
        <v>67</v>
      </c>
      <c r="E176">
        <v>2016</v>
      </c>
      <c r="F176" t="s">
        <v>25</v>
      </c>
      <c r="G176" t="s">
        <v>14</v>
      </c>
      <c r="H176" t="s">
        <v>26</v>
      </c>
      <c r="I176" t="s">
        <v>16</v>
      </c>
      <c r="J176">
        <v>3.8454075999999997E-2</v>
      </c>
      <c r="K176">
        <v>6.92</v>
      </c>
      <c r="L176">
        <v>61.5852</v>
      </c>
      <c r="M176">
        <v>4</v>
      </c>
    </row>
    <row r="177" spans="1:13" x14ac:dyDescent="0.3">
      <c r="A177">
        <v>6576</v>
      </c>
      <c r="B177" t="s">
        <v>17</v>
      </c>
      <c r="C177" t="s">
        <v>853</v>
      </c>
      <c r="D177" t="s">
        <v>67</v>
      </c>
      <c r="E177">
        <v>2016</v>
      </c>
      <c r="F177" t="s">
        <v>25</v>
      </c>
      <c r="G177" t="s">
        <v>14</v>
      </c>
      <c r="H177" t="s">
        <v>26</v>
      </c>
      <c r="I177" t="s">
        <v>16</v>
      </c>
      <c r="J177">
        <v>8.0010180000000004E-3</v>
      </c>
      <c r="K177">
        <v>17.600000000000001</v>
      </c>
      <c r="L177">
        <v>170.44220000000001</v>
      </c>
      <c r="M177">
        <v>4</v>
      </c>
    </row>
    <row r="178" spans="1:13" x14ac:dyDescent="0.3">
      <c r="A178">
        <v>6531</v>
      </c>
      <c r="B178" t="s">
        <v>10</v>
      </c>
      <c r="C178" t="s">
        <v>1500</v>
      </c>
      <c r="D178" t="s">
        <v>67</v>
      </c>
      <c r="E178">
        <v>2018</v>
      </c>
      <c r="F178" t="s">
        <v>138</v>
      </c>
      <c r="G178" t="s">
        <v>14</v>
      </c>
      <c r="H178" t="s">
        <v>26</v>
      </c>
      <c r="I178" t="s">
        <v>40</v>
      </c>
      <c r="J178">
        <v>0.153456703</v>
      </c>
      <c r="L178">
        <v>264.09100000000001</v>
      </c>
      <c r="M178">
        <v>4</v>
      </c>
    </row>
    <row r="179" spans="1:13" x14ac:dyDescent="0.3">
      <c r="A179">
        <v>6530</v>
      </c>
      <c r="B179" t="s">
        <v>10</v>
      </c>
      <c r="C179" t="s">
        <v>125</v>
      </c>
      <c r="D179" t="s">
        <v>67</v>
      </c>
      <c r="E179">
        <v>2018</v>
      </c>
      <c r="F179" t="s">
        <v>138</v>
      </c>
      <c r="G179" t="s">
        <v>14</v>
      </c>
      <c r="H179" t="s">
        <v>26</v>
      </c>
      <c r="I179" t="s">
        <v>40</v>
      </c>
      <c r="J179">
        <v>0.13334711899999999</v>
      </c>
      <c r="L179">
        <v>193.07939999999999</v>
      </c>
      <c r="M179">
        <v>4</v>
      </c>
    </row>
    <row r="180" spans="1:13" x14ac:dyDescent="0.3">
      <c r="A180">
        <v>6529</v>
      </c>
      <c r="B180" t="s">
        <v>10</v>
      </c>
      <c r="C180" t="s">
        <v>1244</v>
      </c>
      <c r="D180" t="s">
        <v>67</v>
      </c>
      <c r="E180">
        <v>2018</v>
      </c>
      <c r="F180" t="s">
        <v>138</v>
      </c>
      <c r="G180" t="s">
        <v>14</v>
      </c>
      <c r="H180" t="s">
        <v>26</v>
      </c>
      <c r="I180" t="s">
        <v>40</v>
      </c>
      <c r="J180">
        <v>7.4620291000000005E-2</v>
      </c>
      <c r="L180">
        <v>120.1782</v>
      </c>
      <c r="M180">
        <v>4</v>
      </c>
    </row>
    <row r="181" spans="1:13" x14ac:dyDescent="0.3">
      <c r="A181">
        <v>6528</v>
      </c>
      <c r="B181" t="s">
        <v>10</v>
      </c>
      <c r="C181" t="s">
        <v>1587</v>
      </c>
      <c r="D181" t="s">
        <v>67</v>
      </c>
      <c r="E181">
        <v>2018</v>
      </c>
      <c r="F181" t="s">
        <v>138</v>
      </c>
      <c r="G181" t="s">
        <v>14</v>
      </c>
      <c r="H181" t="s">
        <v>26</v>
      </c>
      <c r="I181" t="s">
        <v>40</v>
      </c>
      <c r="J181">
        <v>0.12942514499999999</v>
      </c>
      <c r="L181">
        <v>219.34819999999999</v>
      </c>
      <c r="M181">
        <v>4</v>
      </c>
    </row>
    <row r="182" spans="1:13" x14ac:dyDescent="0.3">
      <c r="A182">
        <v>6453</v>
      </c>
      <c r="B182" t="s">
        <v>17</v>
      </c>
      <c r="C182" t="s">
        <v>853</v>
      </c>
      <c r="D182" t="s">
        <v>67</v>
      </c>
      <c r="E182">
        <v>2018</v>
      </c>
      <c r="F182" t="s">
        <v>138</v>
      </c>
      <c r="G182" t="s">
        <v>14</v>
      </c>
      <c r="H182" t="s">
        <v>26</v>
      </c>
      <c r="I182" t="s">
        <v>40</v>
      </c>
      <c r="J182">
        <v>1.4008751E-2</v>
      </c>
      <c r="L182">
        <v>171.34219999999999</v>
      </c>
      <c r="M182">
        <v>4</v>
      </c>
    </row>
    <row r="183" spans="1:13" x14ac:dyDescent="0.3">
      <c r="A183">
        <v>6452</v>
      </c>
      <c r="B183" t="s">
        <v>17</v>
      </c>
      <c r="C183" t="s">
        <v>535</v>
      </c>
      <c r="D183" t="s">
        <v>67</v>
      </c>
      <c r="E183">
        <v>2018</v>
      </c>
      <c r="F183" t="s">
        <v>138</v>
      </c>
      <c r="G183" t="s">
        <v>14</v>
      </c>
      <c r="H183" t="s">
        <v>26</v>
      </c>
      <c r="I183" t="s">
        <v>40</v>
      </c>
      <c r="J183">
        <v>0.17819286400000001</v>
      </c>
      <c r="L183">
        <v>54.995600000000003</v>
      </c>
      <c r="M183">
        <v>4</v>
      </c>
    </row>
    <row r="184" spans="1:13" x14ac:dyDescent="0.3">
      <c r="A184">
        <v>6451</v>
      </c>
      <c r="B184" t="s">
        <v>17</v>
      </c>
      <c r="C184" t="s">
        <v>1515</v>
      </c>
      <c r="D184" t="s">
        <v>67</v>
      </c>
      <c r="E184">
        <v>2018</v>
      </c>
      <c r="F184" t="s">
        <v>138</v>
      </c>
      <c r="G184" t="s">
        <v>14</v>
      </c>
      <c r="H184" t="s">
        <v>26</v>
      </c>
      <c r="I184" t="s">
        <v>40</v>
      </c>
      <c r="J184">
        <v>0.30473738700000003</v>
      </c>
      <c r="L184">
        <v>54.729799999999997</v>
      </c>
      <c r="M184">
        <v>4</v>
      </c>
    </row>
    <row r="185" spans="1:13" x14ac:dyDescent="0.3">
      <c r="A185">
        <v>6450</v>
      </c>
      <c r="B185" t="s">
        <v>17</v>
      </c>
      <c r="C185" t="s">
        <v>682</v>
      </c>
      <c r="D185" t="s">
        <v>67</v>
      </c>
      <c r="E185">
        <v>2018</v>
      </c>
      <c r="F185" t="s">
        <v>138</v>
      </c>
      <c r="G185" t="s">
        <v>14</v>
      </c>
      <c r="H185" t="s">
        <v>26</v>
      </c>
      <c r="I185" t="s">
        <v>40</v>
      </c>
      <c r="J185">
        <v>0.10215795799999999</v>
      </c>
      <c r="L185">
        <v>145.0128</v>
      </c>
      <c r="M185">
        <v>4</v>
      </c>
    </row>
    <row r="186" spans="1:13" x14ac:dyDescent="0.3">
      <c r="A186">
        <v>6449</v>
      </c>
      <c r="B186" t="s">
        <v>17</v>
      </c>
      <c r="C186" t="s">
        <v>787</v>
      </c>
      <c r="D186" t="s">
        <v>67</v>
      </c>
      <c r="E186">
        <v>2018</v>
      </c>
      <c r="F186" t="s">
        <v>138</v>
      </c>
      <c r="G186" t="s">
        <v>14</v>
      </c>
      <c r="H186" t="s">
        <v>26</v>
      </c>
      <c r="I186" t="s">
        <v>40</v>
      </c>
      <c r="J186">
        <v>0.15752811799999999</v>
      </c>
      <c r="L186">
        <v>142.91540000000001</v>
      </c>
      <c r="M186">
        <v>4</v>
      </c>
    </row>
    <row r="187" spans="1:13" x14ac:dyDescent="0.3">
      <c r="A187">
        <v>6448</v>
      </c>
      <c r="B187" t="s">
        <v>17</v>
      </c>
      <c r="C187" t="s">
        <v>1419</v>
      </c>
      <c r="D187" t="s">
        <v>67</v>
      </c>
      <c r="E187">
        <v>2018</v>
      </c>
      <c r="F187" t="s">
        <v>138</v>
      </c>
      <c r="G187" t="s">
        <v>14</v>
      </c>
      <c r="H187" t="s">
        <v>26</v>
      </c>
      <c r="I187" t="s">
        <v>40</v>
      </c>
      <c r="J187">
        <v>6.7441725999999994E-2</v>
      </c>
      <c r="L187">
        <v>57.427199999999999</v>
      </c>
      <c r="M187">
        <v>4</v>
      </c>
    </row>
    <row r="188" spans="1:13" x14ac:dyDescent="0.3">
      <c r="A188">
        <v>6447</v>
      </c>
      <c r="B188" t="s">
        <v>17</v>
      </c>
      <c r="C188" t="s">
        <v>1215</v>
      </c>
      <c r="D188" t="s">
        <v>67</v>
      </c>
      <c r="E188">
        <v>2018</v>
      </c>
      <c r="F188" t="s">
        <v>138</v>
      </c>
      <c r="G188" t="s">
        <v>14</v>
      </c>
      <c r="H188" t="s">
        <v>26</v>
      </c>
      <c r="I188" t="s">
        <v>40</v>
      </c>
      <c r="J188">
        <v>0.19244045000000001</v>
      </c>
      <c r="L188">
        <v>43.942799999999998</v>
      </c>
      <c r="M188">
        <v>4</v>
      </c>
    </row>
    <row r="189" spans="1:13" x14ac:dyDescent="0.3">
      <c r="A189">
        <v>186</v>
      </c>
      <c r="B189" t="s">
        <v>17</v>
      </c>
      <c r="C189" t="s">
        <v>227</v>
      </c>
      <c r="D189" t="s">
        <v>67</v>
      </c>
      <c r="E189">
        <v>2020</v>
      </c>
      <c r="F189" t="s">
        <v>37</v>
      </c>
      <c r="G189" t="s">
        <v>34</v>
      </c>
      <c r="H189" t="s">
        <v>26</v>
      </c>
      <c r="I189" t="s">
        <v>16</v>
      </c>
      <c r="J189">
        <v>5.2647550000000003E-3</v>
      </c>
      <c r="K189">
        <v>19.850000000000001</v>
      </c>
      <c r="L189">
        <v>264.58839999999998</v>
      </c>
      <c r="M189">
        <v>5</v>
      </c>
    </row>
    <row r="190" spans="1:13" x14ac:dyDescent="0.3">
      <c r="A190">
        <v>6446</v>
      </c>
      <c r="B190" t="s">
        <v>17</v>
      </c>
      <c r="C190" t="s">
        <v>1527</v>
      </c>
      <c r="D190" t="s">
        <v>67</v>
      </c>
      <c r="E190">
        <v>2018</v>
      </c>
      <c r="F190" t="s">
        <v>138</v>
      </c>
      <c r="G190" t="s">
        <v>14</v>
      </c>
      <c r="H190" t="s">
        <v>26</v>
      </c>
      <c r="I190" t="s">
        <v>40</v>
      </c>
      <c r="J190">
        <v>4.1740623999999997E-2</v>
      </c>
      <c r="L190">
        <v>98.304199999999994</v>
      </c>
      <c r="M190">
        <v>4</v>
      </c>
    </row>
    <row r="191" spans="1:13" x14ac:dyDescent="0.3">
      <c r="A191">
        <v>6362</v>
      </c>
      <c r="B191" t="s">
        <v>10</v>
      </c>
      <c r="C191" t="s">
        <v>1483</v>
      </c>
      <c r="D191" t="s">
        <v>67</v>
      </c>
      <c r="E191">
        <v>2012</v>
      </c>
      <c r="F191" t="s">
        <v>13</v>
      </c>
      <c r="G191" t="s">
        <v>14</v>
      </c>
      <c r="H191" t="s">
        <v>15</v>
      </c>
      <c r="I191" t="s">
        <v>16</v>
      </c>
      <c r="J191">
        <v>3.0975716E-2</v>
      </c>
      <c r="K191">
        <v>20.350000000000001</v>
      </c>
      <c r="L191">
        <v>253.96719999999999</v>
      </c>
      <c r="M191">
        <v>4</v>
      </c>
    </row>
    <row r="192" spans="1:13" x14ac:dyDescent="0.3">
      <c r="A192">
        <v>6361</v>
      </c>
      <c r="B192" t="s">
        <v>10</v>
      </c>
      <c r="C192" t="s">
        <v>397</v>
      </c>
      <c r="D192" t="s">
        <v>67</v>
      </c>
      <c r="E192">
        <v>2012</v>
      </c>
      <c r="F192" t="s">
        <v>13</v>
      </c>
      <c r="G192" t="s">
        <v>14</v>
      </c>
      <c r="H192" t="s">
        <v>15</v>
      </c>
      <c r="I192" t="s">
        <v>16</v>
      </c>
      <c r="J192">
        <v>0.18357985399999999</v>
      </c>
      <c r="K192">
        <v>18.25</v>
      </c>
      <c r="L192">
        <v>110.857</v>
      </c>
      <c r="M192">
        <v>4</v>
      </c>
    </row>
    <row r="193" spans="1:13" x14ac:dyDescent="0.3">
      <c r="A193">
        <v>6360</v>
      </c>
      <c r="B193" t="s">
        <v>10</v>
      </c>
      <c r="C193" t="s">
        <v>1347</v>
      </c>
      <c r="D193" t="s">
        <v>67</v>
      </c>
      <c r="E193">
        <v>2012</v>
      </c>
      <c r="F193" t="s">
        <v>13</v>
      </c>
      <c r="G193" t="s">
        <v>14</v>
      </c>
      <c r="H193" t="s">
        <v>15</v>
      </c>
      <c r="I193" t="s">
        <v>16</v>
      </c>
      <c r="J193">
        <v>7.5516070000000001E-3</v>
      </c>
      <c r="K193">
        <v>17.5</v>
      </c>
      <c r="L193">
        <v>145.81020000000001</v>
      </c>
      <c r="M193">
        <v>4</v>
      </c>
    </row>
    <row r="194" spans="1:13" x14ac:dyDescent="0.3">
      <c r="A194">
        <v>6359</v>
      </c>
      <c r="B194" t="s">
        <v>10</v>
      </c>
      <c r="C194" t="s">
        <v>68</v>
      </c>
      <c r="D194" t="s">
        <v>67</v>
      </c>
      <c r="E194">
        <v>2012</v>
      </c>
      <c r="F194" t="s">
        <v>13</v>
      </c>
      <c r="G194" t="s">
        <v>14</v>
      </c>
      <c r="H194" t="s">
        <v>15</v>
      </c>
      <c r="I194" t="s">
        <v>16</v>
      </c>
      <c r="J194">
        <v>6.5165046000000004E-2</v>
      </c>
      <c r="K194">
        <v>16</v>
      </c>
      <c r="L194">
        <v>79.398600000000002</v>
      </c>
      <c r="M194">
        <v>4</v>
      </c>
    </row>
    <row r="195" spans="1:13" x14ac:dyDescent="0.3">
      <c r="A195">
        <v>6358</v>
      </c>
      <c r="B195" t="s">
        <v>10</v>
      </c>
      <c r="C195" t="s">
        <v>825</v>
      </c>
      <c r="D195" t="s">
        <v>67</v>
      </c>
      <c r="E195">
        <v>2012</v>
      </c>
      <c r="F195" t="s">
        <v>13</v>
      </c>
      <c r="G195" t="s">
        <v>14</v>
      </c>
      <c r="H195" t="s">
        <v>15</v>
      </c>
      <c r="I195" t="s">
        <v>16</v>
      </c>
      <c r="J195">
        <v>0.11936171800000001</v>
      </c>
      <c r="K195">
        <v>13.6</v>
      </c>
      <c r="L195">
        <v>231.63</v>
      </c>
      <c r="M195">
        <v>4</v>
      </c>
    </row>
    <row r="196" spans="1:13" x14ac:dyDescent="0.3">
      <c r="A196">
        <v>6357</v>
      </c>
      <c r="B196" t="s">
        <v>10</v>
      </c>
      <c r="C196" t="s">
        <v>1120</v>
      </c>
      <c r="D196" t="s">
        <v>67</v>
      </c>
      <c r="E196">
        <v>2012</v>
      </c>
      <c r="F196" t="s">
        <v>13</v>
      </c>
      <c r="G196" t="s">
        <v>14</v>
      </c>
      <c r="H196" t="s">
        <v>15</v>
      </c>
      <c r="I196" t="s">
        <v>16</v>
      </c>
      <c r="J196">
        <v>0</v>
      </c>
      <c r="K196">
        <v>13.5</v>
      </c>
      <c r="L196">
        <v>57.856200000000001</v>
      </c>
      <c r="M196">
        <v>4</v>
      </c>
    </row>
    <row r="197" spans="1:13" x14ac:dyDescent="0.3">
      <c r="A197">
        <v>6356</v>
      </c>
      <c r="B197" t="s">
        <v>10</v>
      </c>
      <c r="C197" t="s">
        <v>512</v>
      </c>
      <c r="D197" t="s">
        <v>67</v>
      </c>
      <c r="E197">
        <v>2012</v>
      </c>
      <c r="F197" t="s">
        <v>13</v>
      </c>
      <c r="G197" t="s">
        <v>14</v>
      </c>
      <c r="H197" t="s">
        <v>15</v>
      </c>
      <c r="I197" t="s">
        <v>16</v>
      </c>
      <c r="J197">
        <v>2.0601791000000001E-2</v>
      </c>
      <c r="K197">
        <v>11.5</v>
      </c>
      <c r="L197">
        <v>86.054000000000002</v>
      </c>
      <c r="M197">
        <v>4</v>
      </c>
    </row>
    <row r="198" spans="1:13" x14ac:dyDescent="0.3">
      <c r="A198">
        <v>6355</v>
      </c>
      <c r="B198" t="s">
        <v>10</v>
      </c>
      <c r="C198" t="s">
        <v>187</v>
      </c>
      <c r="D198" t="s">
        <v>67</v>
      </c>
      <c r="E198">
        <v>2012</v>
      </c>
      <c r="F198" t="s">
        <v>13</v>
      </c>
      <c r="G198" t="s">
        <v>14</v>
      </c>
      <c r="H198" t="s">
        <v>15</v>
      </c>
      <c r="I198" t="s">
        <v>16</v>
      </c>
      <c r="J198">
        <v>2.3358738E-2</v>
      </c>
      <c r="K198">
        <v>11.35</v>
      </c>
      <c r="L198">
        <v>184.46080000000001</v>
      </c>
      <c r="M198">
        <v>4</v>
      </c>
    </row>
    <row r="199" spans="1:13" x14ac:dyDescent="0.3">
      <c r="A199">
        <v>6354</v>
      </c>
      <c r="B199" t="s">
        <v>10</v>
      </c>
      <c r="C199" t="s">
        <v>698</v>
      </c>
      <c r="D199" t="s">
        <v>67</v>
      </c>
      <c r="E199">
        <v>2012</v>
      </c>
      <c r="F199" t="s">
        <v>13</v>
      </c>
      <c r="G199" t="s">
        <v>14</v>
      </c>
      <c r="H199" t="s">
        <v>15</v>
      </c>
      <c r="I199" t="s">
        <v>16</v>
      </c>
      <c r="J199">
        <v>7.5287081000000006E-2</v>
      </c>
      <c r="K199">
        <v>5.75</v>
      </c>
      <c r="L199">
        <v>115.3176</v>
      </c>
      <c r="M199">
        <v>4</v>
      </c>
    </row>
    <row r="200" spans="1:13" x14ac:dyDescent="0.3">
      <c r="A200">
        <v>6203</v>
      </c>
      <c r="B200" t="s">
        <v>17</v>
      </c>
      <c r="C200" t="s">
        <v>227</v>
      </c>
      <c r="D200" t="s">
        <v>67</v>
      </c>
      <c r="E200">
        <v>2012</v>
      </c>
      <c r="F200" t="s">
        <v>13</v>
      </c>
      <c r="G200" t="s">
        <v>14</v>
      </c>
      <c r="H200" t="s">
        <v>15</v>
      </c>
      <c r="I200" t="s">
        <v>16</v>
      </c>
      <c r="J200">
        <v>5.2432820000000002E-3</v>
      </c>
      <c r="K200">
        <v>19.850000000000001</v>
      </c>
      <c r="L200">
        <v>266.1884</v>
      </c>
      <c r="M200">
        <v>4</v>
      </c>
    </row>
    <row r="201" spans="1:13" x14ac:dyDescent="0.3">
      <c r="A201">
        <v>6202</v>
      </c>
      <c r="B201" t="s">
        <v>17</v>
      </c>
      <c r="C201" t="s">
        <v>535</v>
      </c>
      <c r="D201" t="s">
        <v>67</v>
      </c>
      <c r="E201">
        <v>2012</v>
      </c>
      <c r="F201" t="s">
        <v>13</v>
      </c>
      <c r="G201" t="s">
        <v>14</v>
      </c>
      <c r="H201" t="s">
        <v>15</v>
      </c>
      <c r="I201" t="s">
        <v>16</v>
      </c>
      <c r="J201">
        <v>0.101932076</v>
      </c>
      <c r="K201">
        <v>19.25</v>
      </c>
      <c r="L201">
        <v>54.595599999999997</v>
      </c>
      <c r="M201">
        <v>4</v>
      </c>
    </row>
    <row r="202" spans="1:13" x14ac:dyDescent="0.3">
      <c r="A202">
        <v>6201</v>
      </c>
      <c r="B202" t="s">
        <v>17</v>
      </c>
      <c r="C202" t="s">
        <v>589</v>
      </c>
      <c r="D202" t="s">
        <v>67</v>
      </c>
      <c r="E202">
        <v>2012</v>
      </c>
      <c r="F202" t="s">
        <v>13</v>
      </c>
      <c r="G202" t="s">
        <v>14</v>
      </c>
      <c r="H202" t="s">
        <v>15</v>
      </c>
      <c r="I202" t="s">
        <v>16</v>
      </c>
      <c r="J202">
        <v>3.048292E-2</v>
      </c>
      <c r="K202">
        <v>17.75</v>
      </c>
      <c r="L202">
        <v>257.2672</v>
      </c>
      <c r="M202">
        <v>4</v>
      </c>
    </row>
    <row r="203" spans="1:13" x14ac:dyDescent="0.3">
      <c r="A203">
        <v>6200</v>
      </c>
      <c r="B203" t="s">
        <v>17</v>
      </c>
      <c r="C203" t="s">
        <v>1372</v>
      </c>
      <c r="D203" t="s">
        <v>67</v>
      </c>
      <c r="E203">
        <v>2012</v>
      </c>
      <c r="F203" t="s">
        <v>13</v>
      </c>
      <c r="G203" t="s">
        <v>14</v>
      </c>
      <c r="H203" t="s">
        <v>15</v>
      </c>
      <c r="I203" t="s">
        <v>16</v>
      </c>
      <c r="J203">
        <v>6.0639760000000001E-2</v>
      </c>
      <c r="K203">
        <v>16.75</v>
      </c>
      <c r="L203">
        <v>173.01060000000001</v>
      </c>
      <c r="M203">
        <v>4</v>
      </c>
    </row>
    <row r="204" spans="1:13" x14ac:dyDescent="0.3">
      <c r="A204">
        <v>6199</v>
      </c>
      <c r="B204" t="s">
        <v>17</v>
      </c>
      <c r="C204" t="s">
        <v>370</v>
      </c>
      <c r="D204" t="s">
        <v>67</v>
      </c>
      <c r="E204">
        <v>2012</v>
      </c>
      <c r="F204" t="s">
        <v>13</v>
      </c>
      <c r="G204" t="s">
        <v>14</v>
      </c>
      <c r="H204" t="s">
        <v>15</v>
      </c>
      <c r="I204" t="s">
        <v>16</v>
      </c>
      <c r="J204">
        <v>4.5055587000000001E-2</v>
      </c>
      <c r="K204">
        <v>15.6</v>
      </c>
      <c r="L204">
        <v>242.3854</v>
      </c>
      <c r="M204">
        <v>4</v>
      </c>
    </row>
    <row r="205" spans="1:13" x14ac:dyDescent="0.3">
      <c r="A205">
        <v>6198</v>
      </c>
      <c r="B205" t="s">
        <v>17</v>
      </c>
      <c r="C205" t="s">
        <v>1595</v>
      </c>
      <c r="D205" t="s">
        <v>67</v>
      </c>
      <c r="E205">
        <v>2012</v>
      </c>
      <c r="F205" t="s">
        <v>13</v>
      </c>
      <c r="G205" t="s">
        <v>14</v>
      </c>
      <c r="H205" t="s">
        <v>15</v>
      </c>
      <c r="I205" t="s">
        <v>16</v>
      </c>
      <c r="J205">
        <v>4.2246575000000001E-2</v>
      </c>
      <c r="K205">
        <v>14.15</v>
      </c>
      <c r="L205">
        <v>54.298200000000001</v>
      </c>
      <c r="M205">
        <v>4</v>
      </c>
    </row>
    <row r="206" spans="1:13" x14ac:dyDescent="0.3">
      <c r="A206">
        <v>6197</v>
      </c>
      <c r="B206" t="s">
        <v>17</v>
      </c>
      <c r="C206" t="s">
        <v>1208</v>
      </c>
      <c r="D206" t="s">
        <v>67</v>
      </c>
      <c r="E206">
        <v>2012</v>
      </c>
      <c r="F206" t="s">
        <v>13</v>
      </c>
      <c r="G206" t="s">
        <v>14</v>
      </c>
      <c r="H206" t="s">
        <v>15</v>
      </c>
      <c r="I206" t="s">
        <v>16</v>
      </c>
      <c r="J206">
        <v>0</v>
      </c>
      <c r="K206">
        <v>14.1</v>
      </c>
      <c r="L206">
        <v>231.96680000000001</v>
      </c>
      <c r="M206">
        <v>4</v>
      </c>
    </row>
    <row r="207" spans="1:13" x14ac:dyDescent="0.3">
      <c r="A207">
        <v>6196</v>
      </c>
      <c r="B207" t="s">
        <v>17</v>
      </c>
      <c r="C207" t="s">
        <v>777</v>
      </c>
      <c r="D207" t="s">
        <v>67</v>
      </c>
      <c r="E207">
        <v>2012</v>
      </c>
      <c r="F207" t="s">
        <v>13</v>
      </c>
      <c r="G207" t="s">
        <v>14</v>
      </c>
      <c r="H207" t="s">
        <v>15</v>
      </c>
      <c r="I207" t="s">
        <v>16</v>
      </c>
      <c r="J207">
        <v>2.0903193E-2</v>
      </c>
      <c r="K207">
        <v>13.1</v>
      </c>
      <c r="L207">
        <v>119.2782</v>
      </c>
      <c r="M207">
        <v>4</v>
      </c>
    </row>
    <row r="208" spans="1:13" x14ac:dyDescent="0.3">
      <c r="A208">
        <v>6195</v>
      </c>
      <c r="B208" t="s">
        <v>17</v>
      </c>
      <c r="C208" t="s">
        <v>483</v>
      </c>
      <c r="D208" t="s">
        <v>67</v>
      </c>
      <c r="E208">
        <v>2012</v>
      </c>
      <c r="F208" t="s">
        <v>13</v>
      </c>
      <c r="G208" t="s">
        <v>14</v>
      </c>
      <c r="H208" t="s">
        <v>15</v>
      </c>
      <c r="I208" t="s">
        <v>16</v>
      </c>
      <c r="J208">
        <v>7.5695551999999999E-2</v>
      </c>
      <c r="K208">
        <v>13.1</v>
      </c>
      <c r="L208">
        <v>168.41579999999999</v>
      </c>
      <c r="M208">
        <v>4</v>
      </c>
    </row>
    <row r="209" spans="1:13" x14ac:dyDescent="0.3">
      <c r="A209">
        <v>6194</v>
      </c>
      <c r="B209" t="s">
        <v>17</v>
      </c>
      <c r="C209" t="s">
        <v>664</v>
      </c>
      <c r="D209" t="s">
        <v>67</v>
      </c>
      <c r="E209">
        <v>2012</v>
      </c>
      <c r="F209" t="s">
        <v>13</v>
      </c>
      <c r="G209" t="s">
        <v>14</v>
      </c>
      <c r="H209" t="s">
        <v>15</v>
      </c>
      <c r="I209" t="s">
        <v>16</v>
      </c>
      <c r="J209">
        <v>1.1557563E-2</v>
      </c>
      <c r="K209">
        <v>12.1</v>
      </c>
      <c r="L209">
        <v>165.3526</v>
      </c>
      <c r="M209">
        <v>4</v>
      </c>
    </row>
    <row r="210" spans="1:13" x14ac:dyDescent="0.3">
      <c r="A210">
        <v>6193</v>
      </c>
      <c r="B210" t="s">
        <v>17</v>
      </c>
      <c r="C210" t="s">
        <v>585</v>
      </c>
      <c r="D210" t="s">
        <v>67</v>
      </c>
      <c r="E210">
        <v>2012</v>
      </c>
      <c r="F210" t="s">
        <v>13</v>
      </c>
      <c r="G210" t="s">
        <v>14</v>
      </c>
      <c r="H210" t="s">
        <v>15</v>
      </c>
      <c r="I210" t="s">
        <v>16</v>
      </c>
      <c r="J210">
        <v>6.1883353000000002E-2</v>
      </c>
      <c r="K210">
        <v>9.27</v>
      </c>
      <c r="L210">
        <v>147.905</v>
      </c>
      <c r="M210">
        <v>4</v>
      </c>
    </row>
    <row r="211" spans="1:13" x14ac:dyDescent="0.3">
      <c r="A211">
        <v>6192</v>
      </c>
      <c r="B211" t="s">
        <v>17</v>
      </c>
      <c r="C211" t="s">
        <v>454</v>
      </c>
      <c r="D211" t="s">
        <v>67</v>
      </c>
      <c r="E211">
        <v>2012</v>
      </c>
      <c r="F211" t="s">
        <v>13</v>
      </c>
      <c r="G211" t="s">
        <v>14</v>
      </c>
      <c r="H211" t="s">
        <v>15</v>
      </c>
      <c r="I211" t="s">
        <v>16</v>
      </c>
      <c r="J211">
        <v>1.7182935E-2</v>
      </c>
      <c r="K211">
        <v>7.9349999999999996</v>
      </c>
      <c r="L211">
        <v>51.234999999999999</v>
      </c>
      <c r="M211">
        <v>4</v>
      </c>
    </row>
    <row r="212" spans="1:13" x14ac:dyDescent="0.3">
      <c r="A212">
        <v>6191</v>
      </c>
      <c r="B212" t="s">
        <v>17</v>
      </c>
      <c r="C212" t="s">
        <v>747</v>
      </c>
      <c r="D212" t="s">
        <v>67</v>
      </c>
      <c r="E212">
        <v>2012</v>
      </c>
      <c r="F212" t="s">
        <v>13</v>
      </c>
      <c r="G212" t="s">
        <v>14</v>
      </c>
      <c r="H212" t="s">
        <v>15</v>
      </c>
      <c r="I212" t="s">
        <v>16</v>
      </c>
      <c r="J212">
        <v>5.5476237999999997E-2</v>
      </c>
      <c r="K212">
        <v>7.5750000000000002</v>
      </c>
      <c r="L212">
        <v>196.8768</v>
      </c>
      <c r="M212">
        <v>4</v>
      </c>
    </row>
    <row r="213" spans="1:13" x14ac:dyDescent="0.3">
      <c r="A213">
        <v>6190</v>
      </c>
      <c r="B213" t="s">
        <v>17</v>
      </c>
      <c r="C213" t="s">
        <v>1456</v>
      </c>
      <c r="D213" t="s">
        <v>67</v>
      </c>
      <c r="E213">
        <v>2012</v>
      </c>
      <c r="F213" t="s">
        <v>13</v>
      </c>
      <c r="G213" t="s">
        <v>14</v>
      </c>
      <c r="H213" t="s">
        <v>15</v>
      </c>
      <c r="I213" t="s">
        <v>16</v>
      </c>
      <c r="J213">
        <v>2.5519534E-2</v>
      </c>
      <c r="K213">
        <v>5.44</v>
      </c>
      <c r="L213">
        <v>238.75380000000001</v>
      </c>
      <c r="M213">
        <v>4</v>
      </c>
    </row>
    <row r="214" spans="1:13" x14ac:dyDescent="0.3">
      <c r="A214">
        <v>6157</v>
      </c>
      <c r="B214" t="s">
        <v>17</v>
      </c>
      <c r="C214" t="s">
        <v>1597</v>
      </c>
      <c r="D214" t="s">
        <v>67</v>
      </c>
      <c r="E214">
        <v>2012</v>
      </c>
      <c r="F214" t="s">
        <v>13</v>
      </c>
      <c r="G214" t="s">
        <v>14</v>
      </c>
      <c r="H214" t="s">
        <v>15</v>
      </c>
      <c r="I214" t="s">
        <v>16</v>
      </c>
      <c r="J214">
        <v>7.0149087999999998E-2</v>
      </c>
      <c r="K214">
        <v>10.3</v>
      </c>
      <c r="L214">
        <v>264.52260000000001</v>
      </c>
      <c r="M214">
        <v>4</v>
      </c>
    </row>
    <row r="215" spans="1:13" x14ac:dyDescent="0.3">
      <c r="A215">
        <v>6140</v>
      </c>
      <c r="B215" t="s">
        <v>10</v>
      </c>
      <c r="C215" t="s">
        <v>136</v>
      </c>
      <c r="D215" t="s">
        <v>67</v>
      </c>
      <c r="E215">
        <v>2016</v>
      </c>
      <c r="F215" t="s">
        <v>25</v>
      </c>
      <c r="G215" t="s">
        <v>14</v>
      </c>
      <c r="H215" t="s">
        <v>26</v>
      </c>
      <c r="I215" t="s">
        <v>16</v>
      </c>
      <c r="J215">
        <v>0.11411709</v>
      </c>
      <c r="K215">
        <v>20.7</v>
      </c>
      <c r="L215">
        <v>92.743600000000001</v>
      </c>
      <c r="M215">
        <v>4</v>
      </c>
    </row>
    <row r="216" spans="1:13" x14ac:dyDescent="0.3">
      <c r="A216">
        <v>6136</v>
      </c>
      <c r="B216" t="s">
        <v>17</v>
      </c>
      <c r="C216" t="s">
        <v>1322</v>
      </c>
      <c r="D216" t="s">
        <v>67</v>
      </c>
      <c r="E216">
        <v>2017</v>
      </c>
      <c r="F216" t="s">
        <v>50</v>
      </c>
      <c r="G216" t="s">
        <v>34</v>
      </c>
      <c r="H216" t="s">
        <v>26</v>
      </c>
      <c r="I216" t="s">
        <v>16</v>
      </c>
      <c r="J216">
        <v>7.4613090000000007E-2</v>
      </c>
      <c r="K216">
        <v>20.100000000000001</v>
      </c>
      <c r="L216">
        <v>108.72280000000001</v>
      </c>
      <c r="M216">
        <v>4</v>
      </c>
    </row>
    <row r="217" spans="1:13" x14ac:dyDescent="0.3">
      <c r="A217">
        <v>6129</v>
      </c>
      <c r="B217" t="s">
        <v>17</v>
      </c>
      <c r="C217" t="s">
        <v>664</v>
      </c>
      <c r="D217" t="s">
        <v>67</v>
      </c>
      <c r="E217">
        <v>2011</v>
      </c>
      <c r="F217" t="s">
        <v>39</v>
      </c>
      <c r="G217" t="s">
        <v>21</v>
      </c>
      <c r="H217" t="s">
        <v>15</v>
      </c>
      <c r="I217" t="s">
        <v>40</v>
      </c>
      <c r="J217">
        <v>1.9314960999999999E-2</v>
      </c>
      <c r="K217">
        <v>12.1</v>
      </c>
      <c r="L217">
        <v>164.65260000000001</v>
      </c>
      <c r="M217">
        <v>4</v>
      </c>
    </row>
    <row r="218" spans="1:13" x14ac:dyDescent="0.3">
      <c r="A218">
        <v>215</v>
      </c>
      <c r="B218" t="s">
        <v>10</v>
      </c>
      <c r="C218" t="s">
        <v>253</v>
      </c>
      <c r="D218" t="s">
        <v>67</v>
      </c>
      <c r="E218">
        <v>2015</v>
      </c>
      <c r="F218" t="s">
        <v>33</v>
      </c>
      <c r="G218" t="s">
        <v>34</v>
      </c>
      <c r="H218" t="s">
        <v>30</v>
      </c>
      <c r="I218" t="s">
        <v>16</v>
      </c>
      <c r="J218">
        <v>6.3354531000000006E-2</v>
      </c>
      <c r="K218">
        <v>11.35</v>
      </c>
      <c r="L218">
        <v>88.985600000000005</v>
      </c>
      <c r="M218">
        <v>5</v>
      </c>
    </row>
    <row r="219" spans="1:13" x14ac:dyDescent="0.3">
      <c r="A219">
        <v>216</v>
      </c>
      <c r="B219" t="s">
        <v>10</v>
      </c>
      <c r="C219" t="s">
        <v>124</v>
      </c>
      <c r="D219" t="s">
        <v>67</v>
      </c>
      <c r="E219">
        <v>2015</v>
      </c>
      <c r="F219" t="s">
        <v>33</v>
      </c>
      <c r="G219" t="s">
        <v>34</v>
      </c>
      <c r="H219" t="s">
        <v>30</v>
      </c>
      <c r="I219" t="s">
        <v>16</v>
      </c>
      <c r="J219">
        <v>2.9782936999999999E-2</v>
      </c>
      <c r="K219">
        <v>14</v>
      </c>
      <c r="L219">
        <v>146.37860000000001</v>
      </c>
      <c r="M219">
        <v>5</v>
      </c>
    </row>
    <row r="220" spans="1:13" x14ac:dyDescent="0.3">
      <c r="A220">
        <v>6125</v>
      </c>
      <c r="B220" t="s">
        <v>17</v>
      </c>
      <c r="C220" t="s">
        <v>344</v>
      </c>
      <c r="D220" t="s">
        <v>67</v>
      </c>
      <c r="E220">
        <v>2016</v>
      </c>
      <c r="F220" t="s">
        <v>25</v>
      </c>
      <c r="G220" t="s">
        <v>14</v>
      </c>
      <c r="H220" t="s">
        <v>26</v>
      </c>
      <c r="I220" t="s">
        <v>16</v>
      </c>
      <c r="J220">
        <v>0.13681074200000001</v>
      </c>
      <c r="K220">
        <v>10.895</v>
      </c>
      <c r="L220">
        <v>263.05680000000001</v>
      </c>
      <c r="M220">
        <v>4</v>
      </c>
    </row>
    <row r="221" spans="1:13" x14ac:dyDescent="0.3">
      <c r="A221">
        <v>6120</v>
      </c>
      <c r="B221" t="s">
        <v>17</v>
      </c>
      <c r="C221" t="s">
        <v>827</v>
      </c>
      <c r="D221" t="s">
        <v>67</v>
      </c>
      <c r="E221">
        <v>2012</v>
      </c>
      <c r="F221" t="s">
        <v>13</v>
      </c>
      <c r="G221" t="s">
        <v>14</v>
      </c>
      <c r="H221" t="s">
        <v>15</v>
      </c>
      <c r="I221" t="s">
        <v>16</v>
      </c>
      <c r="J221">
        <v>0.12018920600000001</v>
      </c>
      <c r="K221">
        <v>11.15</v>
      </c>
      <c r="L221">
        <v>45.074399999999997</v>
      </c>
      <c r="M221">
        <v>4</v>
      </c>
    </row>
    <row r="222" spans="1:13" x14ac:dyDescent="0.3">
      <c r="A222">
        <v>6115</v>
      </c>
      <c r="B222" t="s">
        <v>10</v>
      </c>
      <c r="C222" t="s">
        <v>1586</v>
      </c>
      <c r="D222" t="s">
        <v>67</v>
      </c>
      <c r="E222">
        <v>2014</v>
      </c>
      <c r="F222" t="s">
        <v>29</v>
      </c>
      <c r="G222" t="s">
        <v>21</v>
      </c>
      <c r="H222" t="s">
        <v>30</v>
      </c>
      <c r="I222" t="s">
        <v>16</v>
      </c>
      <c r="J222">
        <v>0.16454255500000001</v>
      </c>
      <c r="K222">
        <v>8.0500000000000007</v>
      </c>
      <c r="L222">
        <v>112.2518</v>
      </c>
      <c r="M222">
        <v>4</v>
      </c>
    </row>
    <row r="223" spans="1:13" x14ac:dyDescent="0.3">
      <c r="A223">
        <v>6107</v>
      </c>
      <c r="B223" t="s">
        <v>17</v>
      </c>
      <c r="C223" t="s">
        <v>1076</v>
      </c>
      <c r="D223" t="s">
        <v>67</v>
      </c>
      <c r="E223">
        <v>2012</v>
      </c>
      <c r="F223" t="s">
        <v>13</v>
      </c>
      <c r="G223" t="s">
        <v>14</v>
      </c>
      <c r="H223" t="s">
        <v>15</v>
      </c>
      <c r="I223" t="s">
        <v>16</v>
      </c>
      <c r="J223">
        <v>7.6855206999999995E-2</v>
      </c>
      <c r="K223">
        <v>6.13</v>
      </c>
      <c r="L223">
        <v>59.3536</v>
      </c>
      <c r="M223">
        <v>4</v>
      </c>
    </row>
    <row r="224" spans="1:13" x14ac:dyDescent="0.3">
      <c r="A224">
        <v>6089</v>
      </c>
      <c r="B224" t="s">
        <v>17</v>
      </c>
      <c r="C224" t="s">
        <v>371</v>
      </c>
      <c r="D224" t="s">
        <v>67</v>
      </c>
      <c r="E224">
        <v>2017</v>
      </c>
      <c r="F224" t="s">
        <v>50</v>
      </c>
      <c r="G224" t="s">
        <v>34</v>
      </c>
      <c r="H224" t="s">
        <v>26</v>
      </c>
      <c r="I224" t="s">
        <v>16</v>
      </c>
      <c r="J224">
        <v>4.5299563000000001E-2</v>
      </c>
      <c r="K224">
        <v>19.100000000000001</v>
      </c>
      <c r="L224">
        <v>38.813800000000001</v>
      </c>
      <c r="M224">
        <v>4</v>
      </c>
    </row>
    <row r="225" spans="1:13" x14ac:dyDescent="0.3">
      <c r="A225">
        <v>6079</v>
      </c>
      <c r="B225" t="s">
        <v>10</v>
      </c>
      <c r="C225" t="s">
        <v>955</v>
      </c>
      <c r="D225" t="s">
        <v>67</v>
      </c>
      <c r="E225">
        <v>2016</v>
      </c>
      <c r="F225" t="s">
        <v>25</v>
      </c>
      <c r="G225" t="s">
        <v>14</v>
      </c>
      <c r="H225" t="s">
        <v>26</v>
      </c>
      <c r="I225" t="s">
        <v>16</v>
      </c>
      <c r="J225">
        <v>9.6467330000000004E-2</v>
      </c>
      <c r="K225">
        <v>5.9249999999999998</v>
      </c>
      <c r="L225">
        <v>42.808599999999998</v>
      </c>
      <c r="M225">
        <v>4</v>
      </c>
    </row>
    <row r="226" spans="1:13" x14ac:dyDescent="0.3">
      <c r="A226">
        <v>6077</v>
      </c>
      <c r="B226" t="s">
        <v>10</v>
      </c>
      <c r="C226" t="s">
        <v>744</v>
      </c>
      <c r="D226" t="s">
        <v>67</v>
      </c>
      <c r="E226">
        <v>2016</v>
      </c>
      <c r="F226" t="s">
        <v>25</v>
      </c>
      <c r="G226" t="s">
        <v>14</v>
      </c>
      <c r="H226" t="s">
        <v>26</v>
      </c>
      <c r="I226" t="s">
        <v>16</v>
      </c>
      <c r="J226">
        <v>3.0510526E-2</v>
      </c>
      <c r="K226">
        <v>20.6</v>
      </c>
      <c r="L226">
        <v>211.42439999999999</v>
      </c>
      <c r="M226">
        <v>4</v>
      </c>
    </row>
    <row r="227" spans="1:13" x14ac:dyDescent="0.3">
      <c r="A227">
        <v>6065</v>
      </c>
      <c r="B227" t="s">
        <v>10</v>
      </c>
      <c r="C227" t="s">
        <v>338</v>
      </c>
      <c r="D227" t="s">
        <v>67</v>
      </c>
      <c r="E227">
        <v>2018</v>
      </c>
      <c r="F227" t="s">
        <v>45</v>
      </c>
      <c r="G227" t="s">
        <v>21</v>
      </c>
      <c r="H227" t="s">
        <v>15</v>
      </c>
      <c r="I227" t="s">
        <v>46</v>
      </c>
      <c r="J227">
        <v>4.5243613000000002E-2</v>
      </c>
      <c r="L227">
        <v>146.81020000000001</v>
      </c>
      <c r="M227">
        <v>4</v>
      </c>
    </row>
    <row r="228" spans="1:13" x14ac:dyDescent="0.3">
      <c r="A228">
        <v>6061</v>
      </c>
      <c r="B228" t="s">
        <v>17</v>
      </c>
      <c r="C228" t="s">
        <v>1582</v>
      </c>
      <c r="D228" t="s">
        <v>67</v>
      </c>
      <c r="E228">
        <v>2018</v>
      </c>
      <c r="F228" t="s">
        <v>138</v>
      </c>
      <c r="G228" t="s">
        <v>14</v>
      </c>
      <c r="H228" t="s">
        <v>26</v>
      </c>
      <c r="I228" t="s">
        <v>40</v>
      </c>
      <c r="J228">
        <v>0.11412741799999999</v>
      </c>
      <c r="L228">
        <v>147.17599999999999</v>
      </c>
      <c r="M228">
        <v>4</v>
      </c>
    </row>
    <row r="229" spans="1:13" x14ac:dyDescent="0.3">
      <c r="A229">
        <v>6060</v>
      </c>
      <c r="B229" t="s">
        <v>17</v>
      </c>
      <c r="C229" t="s">
        <v>1313</v>
      </c>
      <c r="D229" t="s">
        <v>67</v>
      </c>
      <c r="E229">
        <v>2016</v>
      </c>
      <c r="F229" t="s">
        <v>25</v>
      </c>
      <c r="G229" t="s">
        <v>14</v>
      </c>
      <c r="H229" t="s">
        <v>26</v>
      </c>
      <c r="I229" t="s">
        <v>16</v>
      </c>
      <c r="J229">
        <v>4.2836777999999999E-2</v>
      </c>
      <c r="K229">
        <v>20.7</v>
      </c>
      <c r="L229">
        <v>175.80279999999999</v>
      </c>
      <c r="M229">
        <v>4</v>
      </c>
    </row>
    <row r="230" spans="1:13" x14ac:dyDescent="0.3">
      <c r="A230">
        <v>6051</v>
      </c>
      <c r="B230" t="s">
        <v>17</v>
      </c>
      <c r="C230" t="s">
        <v>1596</v>
      </c>
      <c r="D230" t="s">
        <v>67</v>
      </c>
      <c r="E230">
        <v>2015</v>
      </c>
      <c r="F230" t="s">
        <v>33</v>
      </c>
      <c r="G230" t="s">
        <v>34</v>
      </c>
      <c r="H230" t="s">
        <v>15</v>
      </c>
      <c r="I230" t="s">
        <v>16</v>
      </c>
      <c r="J230">
        <v>3.6207785999999999E-2</v>
      </c>
      <c r="K230">
        <v>7.89</v>
      </c>
      <c r="L230">
        <v>121.0782</v>
      </c>
      <c r="M230">
        <v>4</v>
      </c>
    </row>
    <row r="231" spans="1:13" x14ac:dyDescent="0.3">
      <c r="A231">
        <v>6041</v>
      </c>
      <c r="B231" t="s">
        <v>17</v>
      </c>
      <c r="C231" t="s">
        <v>545</v>
      </c>
      <c r="D231" t="s">
        <v>67</v>
      </c>
      <c r="E231">
        <v>2022</v>
      </c>
      <c r="F231" t="s">
        <v>20</v>
      </c>
      <c r="G231" t="s">
        <v>21</v>
      </c>
      <c r="H231" t="s">
        <v>15</v>
      </c>
      <c r="I231" t="s">
        <v>22</v>
      </c>
      <c r="J231">
        <v>8.0131362999999997E-2</v>
      </c>
      <c r="K231">
        <v>13.3</v>
      </c>
      <c r="L231">
        <v>234.03</v>
      </c>
      <c r="M231">
        <v>4</v>
      </c>
    </row>
    <row r="232" spans="1:13" x14ac:dyDescent="0.3">
      <c r="A232">
        <v>6036</v>
      </c>
      <c r="B232" t="s">
        <v>17</v>
      </c>
      <c r="C232" t="s">
        <v>1595</v>
      </c>
      <c r="D232" t="s">
        <v>67</v>
      </c>
      <c r="E232">
        <v>2022</v>
      </c>
      <c r="F232" t="s">
        <v>20</v>
      </c>
      <c r="G232" t="s">
        <v>21</v>
      </c>
      <c r="H232" t="s">
        <v>15</v>
      </c>
      <c r="I232" t="s">
        <v>22</v>
      </c>
      <c r="J232">
        <v>4.2352821999999998E-2</v>
      </c>
      <c r="K232">
        <v>14.15</v>
      </c>
      <c r="L232">
        <v>51.6982</v>
      </c>
      <c r="M232">
        <v>4</v>
      </c>
    </row>
    <row r="233" spans="1:13" x14ac:dyDescent="0.3">
      <c r="A233">
        <v>6034</v>
      </c>
      <c r="B233" t="s">
        <v>10</v>
      </c>
      <c r="C233" t="s">
        <v>1004</v>
      </c>
      <c r="D233" t="s">
        <v>67</v>
      </c>
      <c r="E233">
        <v>2016</v>
      </c>
      <c r="F233" t="s">
        <v>25</v>
      </c>
      <c r="G233" t="s">
        <v>14</v>
      </c>
      <c r="H233" t="s">
        <v>26</v>
      </c>
      <c r="I233" t="s">
        <v>16</v>
      </c>
      <c r="J233">
        <v>0.14401740499999999</v>
      </c>
      <c r="K233">
        <v>11.6</v>
      </c>
      <c r="L233">
        <v>238.32220000000001</v>
      </c>
      <c r="M233">
        <v>4</v>
      </c>
    </row>
    <row r="234" spans="1:13" x14ac:dyDescent="0.3">
      <c r="A234">
        <v>6027</v>
      </c>
      <c r="B234" t="s">
        <v>17</v>
      </c>
      <c r="C234" t="s">
        <v>1036</v>
      </c>
      <c r="D234" t="s">
        <v>67</v>
      </c>
      <c r="E234">
        <v>2015</v>
      </c>
      <c r="F234" t="s">
        <v>33</v>
      </c>
      <c r="G234" t="s">
        <v>34</v>
      </c>
      <c r="H234" t="s">
        <v>15</v>
      </c>
      <c r="I234" t="s">
        <v>16</v>
      </c>
      <c r="J234">
        <v>3.4823127000000002E-2</v>
      </c>
      <c r="K234">
        <v>17.75</v>
      </c>
      <c r="L234">
        <v>248.67500000000001</v>
      </c>
      <c r="M234">
        <v>4</v>
      </c>
    </row>
    <row r="235" spans="1:13" x14ac:dyDescent="0.3">
      <c r="A235">
        <v>6023</v>
      </c>
      <c r="B235" t="s">
        <v>10</v>
      </c>
      <c r="C235" t="s">
        <v>68</v>
      </c>
      <c r="D235" t="s">
        <v>67</v>
      </c>
      <c r="E235">
        <v>2014</v>
      </c>
      <c r="F235" t="s">
        <v>29</v>
      </c>
      <c r="G235" t="s">
        <v>21</v>
      </c>
      <c r="H235" t="s">
        <v>30</v>
      </c>
      <c r="I235" t="s">
        <v>16</v>
      </c>
      <c r="J235">
        <v>6.5009744999999994E-2</v>
      </c>
      <c r="K235">
        <v>16</v>
      </c>
      <c r="L235">
        <v>79.598600000000005</v>
      </c>
      <c r="M235">
        <v>4</v>
      </c>
    </row>
    <row r="236" spans="1:13" x14ac:dyDescent="0.3">
      <c r="A236">
        <v>6005</v>
      </c>
      <c r="B236" t="s">
        <v>10</v>
      </c>
      <c r="C236" t="s">
        <v>558</v>
      </c>
      <c r="D236" t="s">
        <v>67</v>
      </c>
      <c r="E236">
        <v>2012</v>
      </c>
      <c r="F236" t="s">
        <v>13</v>
      </c>
      <c r="G236" t="s">
        <v>14</v>
      </c>
      <c r="H236" t="s">
        <v>15</v>
      </c>
      <c r="I236" t="s">
        <v>16</v>
      </c>
      <c r="J236">
        <v>1.4816355999999999E-2</v>
      </c>
      <c r="K236">
        <v>20.25</v>
      </c>
      <c r="L236">
        <v>194.11619999999999</v>
      </c>
      <c r="M236">
        <v>4</v>
      </c>
    </row>
    <row r="237" spans="1:13" x14ac:dyDescent="0.3">
      <c r="A237">
        <v>6002</v>
      </c>
      <c r="B237" t="s">
        <v>17</v>
      </c>
      <c r="C237" t="s">
        <v>371</v>
      </c>
      <c r="D237" t="s">
        <v>67</v>
      </c>
      <c r="E237">
        <v>2011</v>
      </c>
      <c r="F237" t="s">
        <v>39</v>
      </c>
      <c r="G237" t="s">
        <v>21</v>
      </c>
      <c r="H237" t="s">
        <v>15</v>
      </c>
      <c r="I237" t="s">
        <v>40</v>
      </c>
      <c r="J237">
        <v>7.5836522000000003E-2</v>
      </c>
      <c r="K237">
        <v>19.100000000000001</v>
      </c>
      <c r="L237">
        <v>40.213799999999999</v>
      </c>
      <c r="M237">
        <v>4</v>
      </c>
    </row>
    <row r="238" spans="1:13" x14ac:dyDescent="0.3">
      <c r="A238">
        <v>6001</v>
      </c>
      <c r="B238" t="s">
        <v>17</v>
      </c>
      <c r="C238" t="s">
        <v>1035</v>
      </c>
      <c r="D238" t="s">
        <v>67</v>
      </c>
      <c r="E238">
        <v>2020</v>
      </c>
      <c r="F238" t="s">
        <v>37</v>
      </c>
      <c r="G238" t="s">
        <v>34</v>
      </c>
      <c r="H238" t="s">
        <v>15</v>
      </c>
      <c r="I238" t="s">
        <v>16</v>
      </c>
      <c r="J238">
        <v>8.3016831999999999E-2</v>
      </c>
      <c r="K238">
        <v>10.8</v>
      </c>
      <c r="L238">
        <v>193.4504</v>
      </c>
      <c r="M238">
        <v>4</v>
      </c>
    </row>
    <row r="239" spans="1:13" x14ac:dyDescent="0.3">
      <c r="A239">
        <v>5997</v>
      </c>
      <c r="B239" t="s">
        <v>17</v>
      </c>
      <c r="C239" t="s">
        <v>483</v>
      </c>
      <c r="D239" t="s">
        <v>67</v>
      </c>
      <c r="E239">
        <v>2018</v>
      </c>
      <c r="F239" t="s">
        <v>138</v>
      </c>
      <c r="G239" t="s">
        <v>14</v>
      </c>
      <c r="H239" t="s">
        <v>26</v>
      </c>
      <c r="I239" t="s">
        <v>40</v>
      </c>
      <c r="J239">
        <v>0.13232740600000001</v>
      </c>
      <c r="L239">
        <v>168.41579999999999</v>
      </c>
      <c r="M239">
        <v>4</v>
      </c>
    </row>
    <row r="240" spans="1:13" x14ac:dyDescent="0.3">
      <c r="A240">
        <v>5994</v>
      </c>
      <c r="B240" t="s">
        <v>10</v>
      </c>
      <c r="C240" t="s">
        <v>1359</v>
      </c>
      <c r="D240" t="s">
        <v>67</v>
      </c>
      <c r="E240">
        <v>2012</v>
      </c>
      <c r="F240" t="s">
        <v>13</v>
      </c>
      <c r="G240" t="s">
        <v>14</v>
      </c>
      <c r="H240" t="s">
        <v>15</v>
      </c>
      <c r="I240" t="s">
        <v>16</v>
      </c>
      <c r="J240">
        <v>4.6057809999999998E-2</v>
      </c>
      <c r="K240">
        <v>8.7100000000000009</v>
      </c>
      <c r="L240">
        <v>43.874400000000001</v>
      </c>
      <c r="M240">
        <v>4</v>
      </c>
    </row>
    <row r="241" spans="1:13" x14ac:dyDescent="0.3">
      <c r="A241">
        <v>5993</v>
      </c>
      <c r="B241" t="s">
        <v>17</v>
      </c>
      <c r="C241" t="s">
        <v>1564</v>
      </c>
      <c r="D241" t="s">
        <v>67</v>
      </c>
      <c r="E241">
        <v>2012</v>
      </c>
      <c r="F241" t="s">
        <v>13</v>
      </c>
      <c r="G241" t="s">
        <v>14</v>
      </c>
      <c r="H241" t="s">
        <v>15</v>
      </c>
      <c r="I241" t="s">
        <v>16</v>
      </c>
      <c r="J241">
        <v>0.17824575000000001</v>
      </c>
      <c r="K241">
        <v>18.100000000000001</v>
      </c>
      <c r="L241">
        <v>158.12880000000001</v>
      </c>
      <c r="M241">
        <v>4</v>
      </c>
    </row>
    <row r="242" spans="1:13" x14ac:dyDescent="0.3">
      <c r="A242">
        <v>5966</v>
      </c>
      <c r="B242" t="s">
        <v>10</v>
      </c>
      <c r="C242" t="s">
        <v>1483</v>
      </c>
      <c r="D242" t="s">
        <v>67</v>
      </c>
      <c r="E242">
        <v>2022</v>
      </c>
      <c r="F242" t="s">
        <v>20</v>
      </c>
      <c r="G242" t="s">
        <v>21</v>
      </c>
      <c r="H242" t="s">
        <v>15</v>
      </c>
      <c r="I242" t="s">
        <v>22</v>
      </c>
      <c r="J242">
        <v>0</v>
      </c>
      <c r="K242">
        <v>20.350000000000001</v>
      </c>
      <c r="L242">
        <v>256.7672</v>
      </c>
      <c r="M242">
        <v>4</v>
      </c>
    </row>
    <row r="243" spans="1:13" x14ac:dyDescent="0.3">
      <c r="A243">
        <v>5960</v>
      </c>
      <c r="B243" t="s">
        <v>17</v>
      </c>
      <c r="C243" t="s">
        <v>872</v>
      </c>
      <c r="D243" t="s">
        <v>67</v>
      </c>
      <c r="E243">
        <v>2018</v>
      </c>
      <c r="F243" t="s">
        <v>138</v>
      </c>
      <c r="G243" t="s">
        <v>14</v>
      </c>
      <c r="H243" t="s">
        <v>26</v>
      </c>
      <c r="I243" t="s">
        <v>40</v>
      </c>
      <c r="J243">
        <v>0.17948441100000001</v>
      </c>
      <c r="L243">
        <v>228.93520000000001</v>
      </c>
      <c r="M243">
        <v>4</v>
      </c>
    </row>
    <row r="244" spans="1:13" x14ac:dyDescent="0.3">
      <c r="A244">
        <v>5950</v>
      </c>
      <c r="B244" t="s">
        <v>17</v>
      </c>
      <c r="C244" t="s">
        <v>1372</v>
      </c>
      <c r="D244" t="s">
        <v>67</v>
      </c>
      <c r="E244">
        <v>2014</v>
      </c>
      <c r="F244" t="s">
        <v>29</v>
      </c>
      <c r="G244" t="s">
        <v>21</v>
      </c>
      <c r="H244" t="s">
        <v>30</v>
      </c>
      <c r="I244" t="s">
        <v>16</v>
      </c>
      <c r="J244">
        <v>6.0495242999999997E-2</v>
      </c>
      <c r="K244">
        <v>16.75</v>
      </c>
      <c r="L244">
        <v>169.81059999999999</v>
      </c>
      <c r="M244">
        <v>4</v>
      </c>
    </row>
    <row r="245" spans="1:13" x14ac:dyDescent="0.3">
      <c r="A245">
        <v>5946</v>
      </c>
      <c r="B245" t="s">
        <v>17</v>
      </c>
      <c r="C245" t="s">
        <v>845</v>
      </c>
      <c r="D245" t="s">
        <v>67</v>
      </c>
      <c r="E245">
        <v>2018</v>
      </c>
      <c r="F245" t="s">
        <v>138</v>
      </c>
      <c r="G245" t="s">
        <v>14</v>
      </c>
      <c r="H245" t="s">
        <v>26</v>
      </c>
      <c r="I245" t="s">
        <v>40</v>
      </c>
      <c r="J245">
        <v>0.15374138500000001</v>
      </c>
      <c r="L245">
        <v>182.6292</v>
      </c>
      <c r="M245">
        <v>4</v>
      </c>
    </row>
    <row r="246" spans="1:13" x14ac:dyDescent="0.3">
      <c r="A246">
        <v>5936</v>
      </c>
      <c r="B246" t="s">
        <v>17</v>
      </c>
      <c r="C246" t="s">
        <v>854</v>
      </c>
      <c r="D246" t="s">
        <v>67</v>
      </c>
      <c r="E246">
        <v>2014</v>
      </c>
      <c r="F246" t="s">
        <v>29</v>
      </c>
      <c r="G246" t="s">
        <v>21</v>
      </c>
      <c r="H246" t="s">
        <v>30</v>
      </c>
      <c r="I246" t="s">
        <v>16</v>
      </c>
      <c r="J246">
        <v>9.2613070000000006E-2</v>
      </c>
      <c r="K246">
        <v>20.7</v>
      </c>
      <c r="L246">
        <v>76.367000000000004</v>
      </c>
      <c r="M246">
        <v>4</v>
      </c>
    </row>
    <row r="247" spans="1:13" x14ac:dyDescent="0.3">
      <c r="A247">
        <v>5931</v>
      </c>
      <c r="B247" t="s">
        <v>10</v>
      </c>
      <c r="C247" t="s">
        <v>1414</v>
      </c>
      <c r="D247" t="s">
        <v>67</v>
      </c>
      <c r="E247">
        <v>2020</v>
      </c>
      <c r="F247" t="s">
        <v>37</v>
      </c>
      <c r="G247" t="s">
        <v>34</v>
      </c>
      <c r="H247" t="s">
        <v>26</v>
      </c>
      <c r="I247" t="s">
        <v>16</v>
      </c>
      <c r="J247">
        <v>8.326735E-3</v>
      </c>
      <c r="K247">
        <v>11.15</v>
      </c>
      <c r="L247">
        <v>149.9708</v>
      </c>
      <c r="M247">
        <v>4</v>
      </c>
    </row>
    <row r="248" spans="1:13" x14ac:dyDescent="0.3">
      <c r="A248">
        <v>5925</v>
      </c>
      <c r="B248" t="s">
        <v>10</v>
      </c>
      <c r="C248" t="s">
        <v>558</v>
      </c>
      <c r="D248" t="s">
        <v>67</v>
      </c>
      <c r="E248">
        <v>2017</v>
      </c>
      <c r="F248" t="s">
        <v>50</v>
      </c>
      <c r="G248" t="s">
        <v>34</v>
      </c>
      <c r="H248" t="s">
        <v>26</v>
      </c>
      <c r="I248" t="s">
        <v>16</v>
      </c>
      <c r="J248">
        <v>1.4790559E-2</v>
      </c>
      <c r="K248">
        <v>20.25</v>
      </c>
      <c r="L248">
        <v>193.61619999999999</v>
      </c>
      <c r="M248">
        <v>4</v>
      </c>
    </row>
    <row r="249" spans="1:13" x14ac:dyDescent="0.3">
      <c r="A249">
        <v>5922</v>
      </c>
      <c r="B249" t="s">
        <v>17</v>
      </c>
      <c r="C249" t="s">
        <v>682</v>
      </c>
      <c r="D249" t="s">
        <v>67</v>
      </c>
      <c r="E249">
        <v>2022</v>
      </c>
      <c r="F249" t="s">
        <v>20</v>
      </c>
      <c r="G249" t="s">
        <v>21</v>
      </c>
      <c r="H249" t="s">
        <v>15</v>
      </c>
      <c r="I249" t="s">
        <v>22</v>
      </c>
      <c r="J249">
        <v>5.8584619999999997E-2</v>
      </c>
      <c r="K249">
        <v>7.0750000000000002</v>
      </c>
      <c r="L249">
        <v>142.71279999999999</v>
      </c>
      <c r="M249">
        <v>4</v>
      </c>
    </row>
    <row r="250" spans="1:13" x14ac:dyDescent="0.3">
      <c r="A250">
        <v>5914</v>
      </c>
      <c r="B250" t="s">
        <v>17</v>
      </c>
      <c r="C250" t="s">
        <v>227</v>
      </c>
      <c r="D250" t="s">
        <v>67</v>
      </c>
      <c r="E250">
        <v>2017</v>
      </c>
      <c r="F250" t="s">
        <v>50</v>
      </c>
      <c r="G250" t="s">
        <v>34</v>
      </c>
      <c r="H250" t="s">
        <v>26</v>
      </c>
      <c r="I250" t="s">
        <v>16</v>
      </c>
      <c r="J250">
        <v>5.2341530000000001E-3</v>
      </c>
      <c r="K250">
        <v>19.850000000000001</v>
      </c>
      <c r="L250">
        <v>264.08839999999998</v>
      </c>
      <c r="M250">
        <v>4</v>
      </c>
    </row>
    <row r="251" spans="1:13" x14ac:dyDescent="0.3">
      <c r="A251">
        <v>5913</v>
      </c>
      <c r="B251" t="s">
        <v>17</v>
      </c>
      <c r="C251" t="s">
        <v>1216</v>
      </c>
      <c r="D251" t="s">
        <v>67</v>
      </c>
      <c r="E251">
        <v>2014</v>
      </c>
      <c r="F251" t="s">
        <v>29</v>
      </c>
      <c r="G251" t="s">
        <v>21</v>
      </c>
      <c r="H251" t="s">
        <v>30</v>
      </c>
      <c r="I251" t="s">
        <v>16</v>
      </c>
      <c r="J251">
        <v>8.9394766000000001E-2</v>
      </c>
      <c r="K251">
        <v>20.350000000000001</v>
      </c>
      <c r="L251">
        <v>260.15940000000001</v>
      </c>
      <c r="M251">
        <v>4</v>
      </c>
    </row>
    <row r="252" spans="1:13" x14ac:dyDescent="0.3">
      <c r="A252">
        <v>5906</v>
      </c>
      <c r="B252" t="s">
        <v>17</v>
      </c>
      <c r="C252" t="s">
        <v>1391</v>
      </c>
      <c r="D252" t="s">
        <v>67</v>
      </c>
      <c r="E252">
        <v>2018</v>
      </c>
      <c r="F252" t="s">
        <v>138</v>
      </c>
      <c r="G252" t="s">
        <v>14</v>
      </c>
      <c r="H252" t="s">
        <v>26</v>
      </c>
      <c r="I252" t="s">
        <v>40</v>
      </c>
      <c r="J252">
        <v>5.8153409000000003E-2</v>
      </c>
      <c r="L252">
        <v>152.03399999999999</v>
      </c>
      <c r="M252">
        <v>4</v>
      </c>
    </row>
    <row r="253" spans="1:13" x14ac:dyDescent="0.3">
      <c r="A253">
        <v>5882</v>
      </c>
      <c r="B253" t="s">
        <v>10</v>
      </c>
      <c r="C253" t="s">
        <v>698</v>
      </c>
      <c r="D253" t="s">
        <v>67</v>
      </c>
      <c r="E253">
        <v>2014</v>
      </c>
      <c r="F253" t="s">
        <v>29</v>
      </c>
      <c r="G253" t="s">
        <v>21</v>
      </c>
      <c r="H253" t="s">
        <v>30</v>
      </c>
      <c r="I253" t="s">
        <v>16</v>
      </c>
      <c r="J253">
        <v>7.5107655999999995E-2</v>
      </c>
      <c r="K253">
        <v>5.75</v>
      </c>
      <c r="L253">
        <v>112.8176</v>
      </c>
      <c r="M253">
        <v>4</v>
      </c>
    </row>
    <row r="254" spans="1:13" x14ac:dyDescent="0.3">
      <c r="A254">
        <v>5869</v>
      </c>
      <c r="B254" t="s">
        <v>17</v>
      </c>
      <c r="C254" t="s">
        <v>1274</v>
      </c>
      <c r="D254" t="s">
        <v>67</v>
      </c>
      <c r="E254">
        <v>2015</v>
      </c>
      <c r="F254" t="s">
        <v>33</v>
      </c>
      <c r="G254" t="s">
        <v>34</v>
      </c>
      <c r="H254" t="s">
        <v>26</v>
      </c>
      <c r="I254" t="s">
        <v>16</v>
      </c>
      <c r="J254">
        <v>3.8532061999999999E-2</v>
      </c>
      <c r="K254">
        <v>6.92</v>
      </c>
      <c r="L254">
        <v>60.5852</v>
      </c>
      <c r="M254">
        <v>4</v>
      </c>
    </row>
    <row r="255" spans="1:13" x14ac:dyDescent="0.3">
      <c r="A255">
        <v>5863</v>
      </c>
      <c r="B255" t="s">
        <v>17</v>
      </c>
      <c r="C255" t="s">
        <v>535</v>
      </c>
      <c r="D255" t="s">
        <v>67</v>
      </c>
      <c r="E255">
        <v>2020</v>
      </c>
      <c r="F255" t="s">
        <v>37</v>
      </c>
      <c r="G255" t="s">
        <v>34</v>
      </c>
      <c r="H255" t="s">
        <v>26</v>
      </c>
      <c r="I255" t="s">
        <v>16</v>
      </c>
      <c r="J255">
        <v>0.102349519</v>
      </c>
      <c r="K255">
        <v>19.25</v>
      </c>
      <c r="L255">
        <v>52.7956</v>
      </c>
      <c r="M255">
        <v>4</v>
      </c>
    </row>
    <row r="256" spans="1:13" x14ac:dyDescent="0.3">
      <c r="A256">
        <v>5827</v>
      </c>
      <c r="B256" t="s">
        <v>17</v>
      </c>
      <c r="C256" t="s">
        <v>522</v>
      </c>
      <c r="D256" t="s">
        <v>67</v>
      </c>
      <c r="E256">
        <v>2022</v>
      </c>
      <c r="F256" t="s">
        <v>20</v>
      </c>
      <c r="G256" t="s">
        <v>21</v>
      </c>
      <c r="H256" t="s">
        <v>15</v>
      </c>
      <c r="I256" t="s">
        <v>22</v>
      </c>
      <c r="J256">
        <v>3.5207154999999997E-2</v>
      </c>
      <c r="K256">
        <v>17.25</v>
      </c>
      <c r="L256">
        <v>93.512</v>
      </c>
      <c r="M256">
        <v>1</v>
      </c>
    </row>
    <row r="257" spans="1:13" x14ac:dyDescent="0.3">
      <c r="A257">
        <v>5782</v>
      </c>
      <c r="B257" t="s">
        <v>10</v>
      </c>
      <c r="C257" t="s">
        <v>1360</v>
      </c>
      <c r="D257" t="s">
        <v>67</v>
      </c>
      <c r="E257">
        <v>2020</v>
      </c>
      <c r="F257" t="s">
        <v>37</v>
      </c>
      <c r="G257" t="s">
        <v>34</v>
      </c>
      <c r="H257" t="s">
        <v>30</v>
      </c>
      <c r="I257" t="s">
        <v>16</v>
      </c>
      <c r="J257">
        <v>6.3689582999999994E-2</v>
      </c>
      <c r="K257">
        <v>16.100000000000001</v>
      </c>
      <c r="L257">
        <v>181.93180000000001</v>
      </c>
      <c r="M257">
        <v>1</v>
      </c>
    </row>
    <row r="258" spans="1:13" x14ac:dyDescent="0.3">
      <c r="A258">
        <v>5778</v>
      </c>
      <c r="B258" t="s">
        <v>10</v>
      </c>
      <c r="C258" t="s">
        <v>85</v>
      </c>
      <c r="D258" t="s">
        <v>67</v>
      </c>
      <c r="E258">
        <v>2015</v>
      </c>
      <c r="F258" t="s">
        <v>33</v>
      </c>
      <c r="G258" t="s">
        <v>34</v>
      </c>
      <c r="H258" t="s">
        <v>30</v>
      </c>
      <c r="I258" t="s">
        <v>16</v>
      </c>
      <c r="J258">
        <v>0.108458498</v>
      </c>
      <c r="K258">
        <v>6.75</v>
      </c>
      <c r="L258">
        <v>96.975200000000001</v>
      </c>
      <c r="M258">
        <v>1</v>
      </c>
    </row>
    <row r="259" spans="1:13" x14ac:dyDescent="0.3">
      <c r="A259">
        <v>5714</v>
      </c>
      <c r="B259" t="s">
        <v>17</v>
      </c>
      <c r="C259" t="s">
        <v>1208</v>
      </c>
      <c r="D259" t="s">
        <v>67</v>
      </c>
      <c r="E259">
        <v>2015</v>
      </c>
      <c r="F259" t="s">
        <v>33</v>
      </c>
      <c r="G259" t="s">
        <v>34</v>
      </c>
      <c r="H259" t="s">
        <v>15</v>
      </c>
      <c r="I259" t="s">
        <v>16</v>
      </c>
      <c r="J259">
        <v>8.8172354999999994E-2</v>
      </c>
      <c r="K259">
        <v>14.1</v>
      </c>
      <c r="L259">
        <v>232.26679999999999</v>
      </c>
      <c r="M259">
        <v>1.5</v>
      </c>
    </row>
    <row r="260" spans="1:13" x14ac:dyDescent="0.3">
      <c r="A260">
        <v>5704</v>
      </c>
      <c r="B260" t="s">
        <v>17</v>
      </c>
      <c r="C260" t="s">
        <v>483</v>
      </c>
      <c r="D260" t="s">
        <v>67</v>
      </c>
      <c r="E260">
        <v>2015</v>
      </c>
      <c r="F260" t="s">
        <v>33</v>
      </c>
      <c r="G260" t="s">
        <v>34</v>
      </c>
      <c r="H260" t="s">
        <v>15</v>
      </c>
      <c r="I260" t="s">
        <v>16</v>
      </c>
      <c r="J260">
        <v>7.5731322000000004E-2</v>
      </c>
      <c r="K260">
        <v>13.1</v>
      </c>
      <c r="L260">
        <v>167.51580000000001</v>
      </c>
      <c r="M260">
        <v>1.7</v>
      </c>
    </row>
    <row r="261" spans="1:13" x14ac:dyDescent="0.3">
      <c r="A261">
        <v>5689</v>
      </c>
      <c r="B261" t="s">
        <v>10</v>
      </c>
      <c r="C261" t="s">
        <v>1587</v>
      </c>
      <c r="D261" t="s">
        <v>67</v>
      </c>
      <c r="E261">
        <v>2022</v>
      </c>
      <c r="F261" t="s">
        <v>20</v>
      </c>
      <c r="G261" t="s">
        <v>21</v>
      </c>
      <c r="H261" t="s">
        <v>15</v>
      </c>
      <c r="I261" t="s">
        <v>22</v>
      </c>
      <c r="J261">
        <v>0</v>
      </c>
      <c r="K261">
        <v>7.8550000000000004</v>
      </c>
      <c r="L261">
        <v>220.1482</v>
      </c>
      <c r="M261">
        <v>2</v>
      </c>
    </row>
    <row r="262" spans="1:13" x14ac:dyDescent="0.3">
      <c r="A262">
        <v>5680</v>
      </c>
      <c r="B262" t="s">
        <v>10</v>
      </c>
      <c r="C262" t="s">
        <v>1360</v>
      </c>
      <c r="D262" t="s">
        <v>67</v>
      </c>
      <c r="E262">
        <v>2014</v>
      </c>
      <c r="F262" t="s">
        <v>29</v>
      </c>
      <c r="G262" t="s">
        <v>21</v>
      </c>
      <c r="H262" t="s">
        <v>30</v>
      </c>
      <c r="I262" t="s">
        <v>16</v>
      </c>
      <c r="J262">
        <v>6.3278652000000005E-2</v>
      </c>
      <c r="K262">
        <v>16.100000000000001</v>
      </c>
      <c r="L262">
        <v>182.1318</v>
      </c>
      <c r="M262">
        <v>2</v>
      </c>
    </row>
    <row r="263" spans="1:13" x14ac:dyDescent="0.3">
      <c r="A263">
        <v>5665</v>
      </c>
      <c r="B263" t="s">
        <v>17</v>
      </c>
      <c r="C263" t="s">
        <v>1035</v>
      </c>
      <c r="D263" t="s">
        <v>67</v>
      </c>
      <c r="E263">
        <v>2017</v>
      </c>
      <c r="F263" t="s">
        <v>50</v>
      </c>
      <c r="G263" t="s">
        <v>34</v>
      </c>
      <c r="H263" t="s">
        <v>26</v>
      </c>
      <c r="I263" t="s">
        <v>16</v>
      </c>
      <c r="J263">
        <v>8.2534286999999998E-2</v>
      </c>
      <c r="K263">
        <v>10.8</v>
      </c>
      <c r="L263">
        <v>191.15039999999999</v>
      </c>
      <c r="M263">
        <v>2</v>
      </c>
    </row>
    <row r="264" spans="1:13" x14ac:dyDescent="0.3">
      <c r="A264">
        <v>5648</v>
      </c>
      <c r="B264" t="s">
        <v>17</v>
      </c>
      <c r="C264" t="s">
        <v>371</v>
      </c>
      <c r="D264" t="s">
        <v>67</v>
      </c>
      <c r="E264">
        <v>2015</v>
      </c>
      <c r="F264" t="s">
        <v>33</v>
      </c>
      <c r="G264" t="s">
        <v>34</v>
      </c>
      <c r="H264" t="s">
        <v>15</v>
      </c>
      <c r="I264" t="s">
        <v>16</v>
      </c>
      <c r="J264">
        <v>4.5400017000000001E-2</v>
      </c>
      <c r="K264">
        <v>19.100000000000001</v>
      </c>
      <c r="L264">
        <v>38.813800000000001</v>
      </c>
      <c r="M264">
        <v>2</v>
      </c>
    </row>
    <row r="265" spans="1:13" x14ac:dyDescent="0.3">
      <c r="A265">
        <v>5637</v>
      </c>
      <c r="B265" t="s">
        <v>10</v>
      </c>
      <c r="C265" t="s">
        <v>1051</v>
      </c>
      <c r="D265" t="s">
        <v>67</v>
      </c>
      <c r="E265">
        <v>2012</v>
      </c>
      <c r="F265" t="s">
        <v>13</v>
      </c>
      <c r="G265" t="s">
        <v>14</v>
      </c>
      <c r="H265" t="s">
        <v>15</v>
      </c>
      <c r="I265" t="s">
        <v>16</v>
      </c>
      <c r="J265">
        <v>7.8909166000000003E-2</v>
      </c>
      <c r="K265">
        <v>13.65</v>
      </c>
      <c r="L265">
        <v>186.72399999999999</v>
      </c>
      <c r="M265">
        <v>2</v>
      </c>
    </row>
    <row r="266" spans="1:13" x14ac:dyDescent="0.3">
      <c r="A266">
        <v>5634</v>
      </c>
      <c r="B266" t="s">
        <v>17</v>
      </c>
      <c r="C266" t="s">
        <v>787</v>
      </c>
      <c r="D266" t="s">
        <v>67</v>
      </c>
      <c r="E266">
        <v>2012</v>
      </c>
      <c r="F266" t="s">
        <v>13</v>
      </c>
      <c r="G266" t="s">
        <v>14</v>
      </c>
      <c r="H266" t="s">
        <v>15</v>
      </c>
      <c r="I266" t="s">
        <v>16</v>
      </c>
      <c r="J266">
        <v>9.0111173000000003E-2</v>
      </c>
      <c r="K266">
        <v>16</v>
      </c>
      <c r="L266">
        <v>141.31540000000001</v>
      </c>
      <c r="M266">
        <v>2</v>
      </c>
    </row>
    <row r="267" spans="1:13" x14ac:dyDescent="0.3">
      <c r="A267">
        <v>5609</v>
      </c>
      <c r="B267" t="s">
        <v>10</v>
      </c>
      <c r="C267" t="s">
        <v>338</v>
      </c>
      <c r="D267" t="s">
        <v>67</v>
      </c>
      <c r="E267">
        <v>2016</v>
      </c>
      <c r="F267" t="s">
        <v>25</v>
      </c>
      <c r="G267" t="s">
        <v>14</v>
      </c>
      <c r="H267" t="s">
        <v>26</v>
      </c>
      <c r="I267" t="s">
        <v>16</v>
      </c>
      <c r="J267">
        <v>4.5463772999999999E-2</v>
      </c>
      <c r="K267">
        <v>18.5</v>
      </c>
      <c r="L267">
        <v>144.11019999999999</v>
      </c>
      <c r="M267">
        <v>2.2000000000000002</v>
      </c>
    </row>
    <row r="268" spans="1:13" x14ac:dyDescent="0.3">
      <c r="A268">
        <v>5598</v>
      </c>
      <c r="B268" t="s">
        <v>17</v>
      </c>
      <c r="C268" t="s">
        <v>1527</v>
      </c>
      <c r="D268" t="s">
        <v>67</v>
      </c>
      <c r="E268">
        <v>2014</v>
      </c>
      <c r="F268" t="s">
        <v>29</v>
      </c>
      <c r="G268" t="s">
        <v>21</v>
      </c>
      <c r="H268" t="s">
        <v>30</v>
      </c>
      <c r="I268" t="s">
        <v>16</v>
      </c>
      <c r="J268">
        <v>2.3820081999999999E-2</v>
      </c>
      <c r="K268">
        <v>18.75</v>
      </c>
      <c r="L268">
        <v>97.604200000000006</v>
      </c>
      <c r="M268">
        <v>2.2999999999999998</v>
      </c>
    </row>
    <row r="269" spans="1:13" x14ac:dyDescent="0.3">
      <c r="A269">
        <v>5577</v>
      </c>
      <c r="B269" t="s">
        <v>10</v>
      </c>
      <c r="C269" t="s">
        <v>597</v>
      </c>
      <c r="D269" t="s">
        <v>67</v>
      </c>
      <c r="E269">
        <v>2011</v>
      </c>
      <c r="F269" t="s">
        <v>39</v>
      </c>
      <c r="G269" t="s">
        <v>21</v>
      </c>
      <c r="H269" t="s">
        <v>30</v>
      </c>
      <c r="I269" t="s">
        <v>40</v>
      </c>
      <c r="J269">
        <v>8.0688662999999994E-2</v>
      </c>
      <c r="K269">
        <v>10.5</v>
      </c>
      <c r="L269">
        <v>46.7376</v>
      </c>
      <c r="M269">
        <v>2.4</v>
      </c>
    </row>
    <row r="270" spans="1:13" x14ac:dyDescent="0.3">
      <c r="A270">
        <v>5574</v>
      </c>
      <c r="B270" t="s">
        <v>10</v>
      </c>
      <c r="C270" t="s">
        <v>804</v>
      </c>
      <c r="D270" t="s">
        <v>67</v>
      </c>
      <c r="E270">
        <v>2018</v>
      </c>
      <c r="F270" t="s">
        <v>138</v>
      </c>
      <c r="G270" t="s">
        <v>14</v>
      </c>
      <c r="H270" t="s">
        <v>26</v>
      </c>
      <c r="I270" t="s">
        <v>40</v>
      </c>
      <c r="J270">
        <v>0.29909785900000002</v>
      </c>
      <c r="L270">
        <v>157.863</v>
      </c>
      <c r="M270">
        <v>2.4</v>
      </c>
    </row>
    <row r="271" spans="1:13" x14ac:dyDescent="0.3">
      <c r="A271">
        <v>5573</v>
      </c>
      <c r="B271" t="s">
        <v>17</v>
      </c>
      <c r="C271" t="s">
        <v>1106</v>
      </c>
      <c r="D271" t="s">
        <v>67</v>
      </c>
      <c r="E271">
        <v>2018</v>
      </c>
      <c r="F271" t="s">
        <v>138</v>
      </c>
      <c r="G271" t="s">
        <v>14</v>
      </c>
      <c r="H271" t="s">
        <v>26</v>
      </c>
      <c r="I271" t="s">
        <v>40</v>
      </c>
      <c r="J271">
        <v>0.15263241299999999</v>
      </c>
      <c r="L271">
        <v>98.441000000000003</v>
      </c>
      <c r="M271">
        <v>2.4</v>
      </c>
    </row>
    <row r="272" spans="1:13" x14ac:dyDescent="0.3">
      <c r="A272">
        <v>5568</v>
      </c>
      <c r="B272" t="s">
        <v>10</v>
      </c>
      <c r="C272" t="s">
        <v>1481</v>
      </c>
      <c r="D272" t="s">
        <v>67</v>
      </c>
      <c r="E272">
        <v>2014</v>
      </c>
      <c r="F272" t="s">
        <v>29</v>
      </c>
      <c r="G272" t="s">
        <v>21</v>
      </c>
      <c r="H272" t="s">
        <v>30</v>
      </c>
      <c r="I272" t="s">
        <v>16</v>
      </c>
      <c r="J272">
        <v>1.9495050999999999E-2</v>
      </c>
      <c r="K272">
        <v>14.85</v>
      </c>
      <c r="L272">
        <v>261.291</v>
      </c>
      <c r="M272">
        <v>2.5</v>
      </c>
    </row>
    <row r="273" spans="1:13" x14ac:dyDescent="0.3">
      <c r="A273">
        <v>5530</v>
      </c>
      <c r="B273" t="s">
        <v>17</v>
      </c>
      <c r="C273" t="s">
        <v>1106</v>
      </c>
      <c r="D273" t="s">
        <v>67</v>
      </c>
      <c r="E273">
        <v>2012</v>
      </c>
      <c r="F273" t="s">
        <v>13</v>
      </c>
      <c r="G273" t="s">
        <v>14</v>
      </c>
      <c r="H273" t="s">
        <v>15</v>
      </c>
      <c r="I273" t="s">
        <v>16</v>
      </c>
      <c r="J273">
        <v>8.7310672000000006E-2</v>
      </c>
      <c r="K273">
        <v>16.25</v>
      </c>
      <c r="L273">
        <v>95.540999999999997</v>
      </c>
      <c r="M273">
        <v>2.5</v>
      </c>
    </row>
    <row r="274" spans="1:13" x14ac:dyDescent="0.3">
      <c r="A274">
        <v>5524</v>
      </c>
      <c r="B274" t="s">
        <v>10</v>
      </c>
      <c r="C274" t="s">
        <v>825</v>
      </c>
      <c r="D274" t="s">
        <v>67</v>
      </c>
      <c r="E274">
        <v>2015</v>
      </c>
      <c r="F274" t="s">
        <v>33</v>
      </c>
      <c r="G274" t="s">
        <v>34</v>
      </c>
      <c r="H274" t="s">
        <v>26</v>
      </c>
      <c r="I274" t="s">
        <v>16</v>
      </c>
      <c r="J274">
        <v>0.119418124</v>
      </c>
      <c r="K274">
        <v>13.6</v>
      </c>
      <c r="L274">
        <v>231.03</v>
      </c>
      <c r="M274">
        <v>2.5</v>
      </c>
    </row>
    <row r="275" spans="1:13" x14ac:dyDescent="0.3">
      <c r="A275">
        <v>5522</v>
      </c>
      <c r="B275" t="s">
        <v>17</v>
      </c>
      <c r="C275" t="s">
        <v>1208</v>
      </c>
      <c r="D275" t="s">
        <v>67</v>
      </c>
      <c r="E275">
        <v>2014</v>
      </c>
      <c r="F275" t="s">
        <v>29</v>
      </c>
      <c r="G275" t="s">
        <v>21</v>
      </c>
      <c r="H275" t="s">
        <v>30</v>
      </c>
      <c r="I275" t="s">
        <v>16</v>
      </c>
      <c r="J275">
        <v>8.7920675000000004E-2</v>
      </c>
      <c r="K275">
        <v>14.1</v>
      </c>
      <c r="L275">
        <v>228.5668</v>
      </c>
      <c r="M275">
        <v>2.6</v>
      </c>
    </row>
    <row r="276" spans="1:13" x14ac:dyDescent="0.3">
      <c r="A276">
        <v>5521</v>
      </c>
      <c r="B276" t="s">
        <v>17</v>
      </c>
      <c r="C276" t="s">
        <v>1064</v>
      </c>
      <c r="D276" t="s">
        <v>67</v>
      </c>
      <c r="E276">
        <v>2014</v>
      </c>
      <c r="F276" t="s">
        <v>29</v>
      </c>
      <c r="G276" t="s">
        <v>21</v>
      </c>
      <c r="H276" t="s">
        <v>30</v>
      </c>
      <c r="I276" t="s">
        <v>16</v>
      </c>
      <c r="J276">
        <v>9.3307667999999996E-2</v>
      </c>
      <c r="K276">
        <v>6.6150000000000002</v>
      </c>
      <c r="L276">
        <v>195.9426</v>
      </c>
      <c r="M276">
        <v>2.6</v>
      </c>
    </row>
    <row r="277" spans="1:13" x14ac:dyDescent="0.3">
      <c r="A277">
        <v>5494</v>
      </c>
      <c r="B277" t="s">
        <v>17</v>
      </c>
      <c r="C277" t="s">
        <v>549</v>
      </c>
      <c r="D277" t="s">
        <v>67</v>
      </c>
      <c r="E277">
        <v>2020</v>
      </c>
      <c r="F277" t="s">
        <v>37</v>
      </c>
      <c r="G277" t="s">
        <v>34</v>
      </c>
      <c r="H277" t="s">
        <v>26</v>
      </c>
      <c r="I277" t="s">
        <v>16</v>
      </c>
      <c r="J277">
        <v>0</v>
      </c>
      <c r="K277">
        <v>7.02</v>
      </c>
      <c r="L277">
        <v>83.825000000000003</v>
      </c>
      <c r="M277">
        <v>2.7</v>
      </c>
    </row>
    <row r="278" spans="1:13" x14ac:dyDescent="0.3">
      <c r="A278">
        <v>5478</v>
      </c>
      <c r="B278" t="s">
        <v>10</v>
      </c>
      <c r="C278" t="s">
        <v>1481</v>
      </c>
      <c r="D278" t="s">
        <v>67</v>
      </c>
      <c r="E278">
        <v>2022</v>
      </c>
      <c r="F278" t="s">
        <v>20</v>
      </c>
      <c r="G278" t="s">
        <v>21</v>
      </c>
      <c r="H278" t="s">
        <v>15</v>
      </c>
      <c r="I278" t="s">
        <v>22</v>
      </c>
      <c r="J278">
        <v>1.9590769000000001E-2</v>
      </c>
      <c r="K278">
        <v>14.85</v>
      </c>
      <c r="L278">
        <v>261.59100000000001</v>
      </c>
      <c r="M278">
        <v>2.8</v>
      </c>
    </row>
    <row r="279" spans="1:13" x14ac:dyDescent="0.3">
      <c r="A279">
        <v>5471</v>
      </c>
      <c r="B279" t="s">
        <v>10</v>
      </c>
      <c r="C279" t="s">
        <v>1121</v>
      </c>
      <c r="D279" t="s">
        <v>67</v>
      </c>
      <c r="E279">
        <v>2014</v>
      </c>
      <c r="F279" t="s">
        <v>29</v>
      </c>
      <c r="G279" t="s">
        <v>21</v>
      </c>
      <c r="H279" t="s">
        <v>30</v>
      </c>
      <c r="I279" t="s">
        <v>16</v>
      </c>
      <c r="J279">
        <v>0.15670131500000001</v>
      </c>
      <c r="K279">
        <v>17.75</v>
      </c>
      <c r="L279">
        <v>240.75380000000001</v>
      </c>
      <c r="M279">
        <v>2.8</v>
      </c>
    </row>
    <row r="280" spans="1:13" x14ac:dyDescent="0.3">
      <c r="A280">
        <v>5464</v>
      </c>
      <c r="B280" t="s">
        <v>10</v>
      </c>
      <c r="C280" t="s">
        <v>1347</v>
      </c>
      <c r="D280" t="s">
        <v>67</v>
      </c>
      <c r="E280">
        <v>2017</v>
      </c>
      <c r="F280" t="s">
        <v>50</v>
      </c>
      <c r="G280" t="s">
        <v>34</v>
      </c>
      <c r="H280" t="s">
        <v>26</v>
      </c>
      <c r="I280" t="s">
        <v>16</v>
      </c>
      <c r="J280">
        <v>7.538459E-3</v>
      </c>
      <c r="K280">
        <v>17.5</v>
      </c>
      <c r="L280">
        <v>144.21019999999999</v>
      </c>
      <c r="M280">
        <v>2.8</v>
      </c>
    </row>
    <row r="281" spans="1:13" x14ac:dyDescent="0.3">
      <c r="A281">
        <v>5433</v>
      </c>
      <c r="B281" t="s">
        <v>17</v>
      </c>
      <c r="C281" t="s">
        <v>787</v>
      </c>
      <c r="D281" t="s">
        <v>67</v>
      </c>
      <c r="E281">
        <v>2014</v>
      </c>
      <c r="F281" t="s">
        <v>29</v>
      </c>
      <c r="G281" t="s">
        <v>21</v>
      </c>
      <c r="H281" t="s">
        <v>30</v>
      </c>
      <c r="I281" t="s">
        <v>16</v>
      </c>
      <c r="J281">
        <v>8.9896420000000005E-2</v>
      </c>
      <c r="K281">
        <v>16</v>
      </c>
      <c r="L281">
        <v>143.41540000000001</v>
      </c>
      <c r="M281">
        <v>2.9</v>
      </c>
    </row>
    <row r="282" spans="1:13" x14ac:dyDescent="0.3">
      <c r="A282">
        <v>5430</v>
      </c>
      <c r="B282" t="s">
        <v>17</v>
      </c>
      <c r="C282" t="s">
        <v>747</v>
      </c>
      <c r="D282" t="s">
        <v>67</v>
      </c>
      <c r="E282">
        <v>2017</v>
      </c>
      <c r="F282" t="s">
        <v>50</v>
      </c>
      <c r="G282" t="s">
        <v>34</v>
      </c>
      <c r="H282" t="s">
        <v>26</v>
      </c>
      <c r="I282" t="s">
        <v>16</v>
      </c>
      <c r="J282">
        <v>5.5379647999999997E-2</v>
      </c>
      <c r="K282">
        <v>7.5750000000000002</v>
      </c>
      <c r="L282">
        <v>198.17679999999999</v>
      </c>
      <c r="M282">
        <v>2.9</v>
      </c>
    </row>
    <row r="283" spans="1:13" x14ac:dyDescent="0.3">
      <c r="A283">
        <v>5422</v>
      </c>
      <c r="B283" t="s">
        <v>17</v>
      </c>
      <c r="C283" t="s">
        <v>787</v>
      </c>
      <c r="D283" t="s">
        <v>67</v>
      </c>
      <c r="E283">
        <v>2016</v>
      </c>
      <c r="F283" t="s">
        <v>25</v>
      </c>
      <c r="G283" t="s">
        <v>14</v>
      </c>
      <c r="H283" t="s">
        <v>26</v>
      </c>
      <c r="I283" t="s">
        <v>16</v>
      </c>
      <c r="J283">
        <v>8.9971291999999994E-2</v>
      </c>
      <c r="K283">
        <v>16</v>
      </c>
      <c r="L283">
        <v>143.21539999999999</v>
      </c>
      <c r="M283">
        <v>2.9</v>
      </c>
    </row>
    <row r="284" spans="1:13" x14ac:dyDescent="0.3">
      <c r="A284">
        <v>5416</v>
      </c>
      <c r="B284" t="s">
        <v>17</v>
      </c>
      <c r="C284" t="s">
        <v>535</v>
      </c>
      <c r="D284" t="s">
        <v>67</v>
      </c>
      <c r="E284">
        <v>2011</v>
      </c>
      <c r="F284" t="s">
        <v>39</v>
      </c>
      <c r="G284" t="s">
        <v>21</v>
      </c>
      <c r="H284" t="s">
        <v>26</v>
      </c>
      <c r="I284" t="s">
        <v>40</v>
      </c>
      <c r="J284">
        <v>0.17034855099999999</v>
      </c>
      <c r="K284">
        <v>19.25</v>
      </c>
      <c r="L284">
        <v>55.7956</v>
      </c>
      <c r="M284">
        <v>2.9</v>
      </c>
    </row>
    <row r="285" spans="1:13" x14ac:dyDescent="0.3">
      <c r="A285">
        <v>5410</v>
      </c>
      <c r="B285" t="s">
        <v>10</v>
      </c>
      <c r="C285" t="s">
        <v>1120</v>
      </c>
      <c r="D285" t="s">
        <v>67</v>
      </c>
      <c r="E285">
        <v>2018</v>
      </c>
      <c r="F285" t="s">
        <v>45</v>
      </c>
      <c r="G285" t="s">
        <v>21</v>
      </c>
      <c r="H285" t="s">
        <v>15</v>
      </c>
      <c r="I285" t="s">
        <v>46</v>
      </c>
      <c r="J285">
        <v>6.7543726999999998E-2</v>
      </c>
      <c r="L285">
        <v>57.2562</v>
      </c>
      <c r="M285">
        <v>3</v>
      </c>
    </row>
    <row r="286" spans="1:13" x14ac:dyDescent="0.3">
      <c r="A286">
        <v>5397</v>
      </c>
      <c r="B286" t="s">
        <v>17</v>
      </c>
      <c r="C286" t="s">
        <v>853</v>
      </c>
      <c r="D286" t="s">
        <v>67</v>
      </c>
      <c r="E286">
        <v>2018</v>
      </c>
      <c r="F286" t="s">
        <v>45</v>
      </c>
      <c r="G286" t="s">
        <v>21</v>
      </c>
      <c r="H286" t="s">
        <v>15</v>
      </c>
      <c r="I286" t="s">
        <v>46</v>
      </c>
      <c r="J286">
        <v>7.9622730000000006E-3</v>
      </c>
      <c r="L286">
        <v>174.04220000000001</v>
      </c>
      <c r="M286">
        <v>3</v>
      </c>
    </row>
    <row r="287" spans="1:13" x14ac:dyDescent="0.3">
      <c r="A287">
        <v>5385</v>
      </c>
      <c r="B287" t="s">
        <v>10</v>
      </c>
      <c r="C287" t="s">
        <v>597</v>
      </c>
      <c r="D287" t="s">
        <v>67</v>
      </c>
      <c r="E287">
        <v>2022</v>
      </c>
      <c r="F287" t="s">
        <v>20</v>
      </c>
      <c r="G287" t="s">
        <v>21</v>
      </c>
      <c r="H287" t="s">
        <v>15</v>
      </c>
      <c r="I287" t="s">
        <v>22</v>
      </c>
      <c r="J287">
        <v>4.8403392000000003E-2</v>
      </c>
      <c r="K287">
        <v>10.5</v>
      </c>
      <c r="L287">
        <v>48.2376</v>
      </c>
      <c r="M287">
        <v>3</v>
      </c>
    </row>
    <row r="288" spans="1:13" x14ac:dyDescent="0.3">
      <c r="A288">
        <v>5356</v>
      </c>
      <c r="B288" t="s">
        <v>17</v>
      </c>
      <c r="C288" t="s">
        <v>1456</v>
      </c>
      <c r="D288" t="s">
        <v>67</v>
      </c>
      <c r="E288">
        <v>2014</v>
      </c>
      <c r="F288" t="s">
        <v>29</v>
      </c>
      <c r="G288" t="s">
        <v>21</v>
      </c>
      <c r="H288" t="s">
        <v>30</v>
      </c>
      <c r="I288" t="s">
        <v>16</v>
      </c>
      <c r="J288">
        <v>2.5458715999999999E-2</v>
      </c>
      <c r="K288">
        <v>5.44</v>
      </c>
      <c r="L288">
        <v>241.25380000000001</v>
      </c>
      <c r="M288">
        <v>3</v>
      </c>
    </row>
    <row r="289" spans="1:13" x14ac:dyDescent="0.3">
      <c r="A289">
        <v>5340</v>
      </c>
      <c r="B289" t="s">
        <v>10</v>
      </c>
      <c r="C289" t="s">
        <v>1587</v>
      </c>
      <c r="D289" t="s">
        <v>67</v>
      </c>
      <c r="E289">
        <v>2017</v>
      </c>
      <c r="F289" t="s">
        <v>50</v>
      </c>
      <c r="G289" t="s">
        <v>34</v>
      </c>
      <c r="H289" t="s">
        <v>26</v>
      </c>
      <c r="I289" t="s">
        <v>16</v>
      </c>
      <c r="J289">
        <v>7.3906461000000007E-2</v>
      </c>
      <c r="K289">
        <v>7.8550000000000004</v>
      </c>
      <c r="L289">
        <v>218.44820000000001</v>
      </c>
      <c r="M289">
        <v>3</v>
      </c>
    </row>
    <row r="290" spans="1:13" x14ac:dyDescent="0.3">
      <c r="A290">
        <v>5330</v>
      </c>
      <c r="B290" t="s">
        <v>17</v>
      </c>
      <c r="C290" t="s">
        <v>1375</v>
      </c>
      <c r="D290" t="s">
        <v>67</v>
      </c>
      <c r="E290">
        <v>2017</v>
      </c>
      <c r="F290" t="s">
        <v>50</v>
      </c>
      <c r="G290" t="s">
        <v>34</v>
      </c>
      <c r="H290" t="s">
        <v>26</v>
      </c>
      <c r="I290" t="s">
        <v>16</v>
      </c>
      <c r="J290">
        <v>4.4489064000000002E-2</v>
      </c>
      <c r="K290">
        <v>19.850000000000001</v>
      </c>
      <c r="L290">
        <v>89.485600000000005</v>
      </c>
      <c r="M290">
        <v>3</v>
      </c>
    </row>
    <row r="291" spans="1:13" x14ac:dyDescent="0.3">
      <c r="A291">
        <v>5329</v>
      </c>
      <c r="B291" t="s">
        <v>17</v>
      </c>
      <c r="C291" t="s">
        <v>98</v>
      </c>
      <c r="D291" t="s">
        <v>67</v>
      </c>
      <c r="E291">
        <v>2017</v>
      </c>
      <c r="F291" t="s">
        <v>50</v>
      </c>
      <c r="G291" t="s">
        <v>34</v>
      </c>
      <c r="H291" t="s">
        <v>26</v>
      </c>
      <c r="I291" t="s">
        <v>16</v>
      </c>
      <c r="J291">
        <v>2.8411899000000001E-2</v>
      </c>
      <c r="K291">
        <v>8.93</v>
      </c>
      <c r="L291">
        <v>152.334</v>
      </c>
      <c r="M291">
        <v>3</v>
      </c>
    </row>
    <row r="292" spans="1:13" x14ac:dyDescent="0.3">
      <c r="A292">
        <v>5320</v>
      </c>
      <c r="B292" t="s">
        <v>10</v>
      </c>
      <c r="C292" t="s">
        <v>1139</v>
      </c>
      <c r="D292" t="s">
        <v>67</v>
      </c>
      <c r="E292">
        <v>2020</v>
      </c>
      <c r="F292" t="s">
        <v>37</v>
      </c>
      <c r="G292" t="s">
        <v>34</v>
      </c>
      <c r="H292" t="s">
        <v>30</v>
      </c>
      <c r="I292" t="s">
        <v>16</v>
      </c>
      <c r="J292">
        <v>7.4338561999999997E-2</v>
      </c>
      <c r="K292">
        <v>12.6</v>
      </c>
      <c r="L292">
        <v>255.53559999999999</v>
      </c>
      <c r="M292">
        <v>3</v>
      </c>
    </row>
    <row r="293" spans="1:13" x14ac:dyDescent="0.3">
      <c r="A293">
        <v>5310</v>
      </c>
      <c r="B293" t="s">
        <v>10</v>
      </c>
      <c r="C293" t="s">
        <v>125</v>
      </c>
      <c r="D293" t="s">
        <v>67</v>
      </c>
      <c r="E293">
        <v>2015</v>
      </c>
      <c r="F293" t="s">
        <v>33</v>
      </c>
      <c r="G293" t="s">
        <v>34</v>
      </c>
      <c r="H293" t="s">
        <v>30</v>
      </c>
      <c r="I293" t="s">
        <v>16</v>
      </c>
      <c r="J293">
        <v>7.6314907000000001E-2</v>
      </c>
      <c r="K293">
        <v>20.25</v>
      </c>
      <c r="L293">
        <v>196.77940000000001</v>
      </c>
      <c r="M293">
        <v>3</v>
      </c>
    </row>
    <row r="294" spans="1:13" x14ac:dyDescent="0.3">
      <c r="A294">
        <v>5285</v>
      </c>
      <c r="B294" t="s">
        <v>10</v>
      </c>
      <c r="C294" t="s">
        <v>1308</v>
      </c>
      <c r="D294" t="s">
        <v>67</v>
      </c>
      <c r="E294">
        <v>2016</v>
      </c>
      <c r="F294" t="s">
        <v>25</v>
      </c>
      <c r="G294" t="s">
        <v>14</v>
      </c>
      <c r="H294" t="s">
        <v>26</v>
      </c>
      <c r="I294" t="s">
        <v>16</v>
      </c>
      <c r="J294">
        <v>0.12772710200000001</v>
      </c>
      <c r="K294">
        <v>10.695</v>
      </c>
      <c r="L294">
        <v>121.14400000000001</v>
      </c>
      <c r="M294">
        <v>3</v>
      </c>
    </row>
    <row r="295" spans="1:13" x14ac:dyDescent="0.3">
      <c r="A295">
        <v>5284</v>
      </c>
      <c r="B295" t="s">
        <v>10</v>
      </c>
      <c r="C295" t="s">
        <v>1586</v>
      </c>
      <c r="D295" t="s">
        <v>67</v>
      </c>
      <c r="E295">
        <v>2016</v>
      </c>
      <c r="F295" t="s">
        <v>25</v>
      </c>
      <c r="G295" t="s">
        <v>14</v>
      </c>
      <c r="H295" t="s">
        <v>26</v>
      </c>
      <c r="I295" t="s">
        <v>16</v>
      </c>
      <c r="J295">
        <v>0.16467959700000001</v>
      </c>
      <c r="K295">
        <v>8.0500000000000007</v>
      </c>
      <c r="L295">
        <v>112.15179999999999</v>
      </c>
      <c r="M295">
        <v>3</v>
      </c>
    </row>
    <row r="296" spans="1:13" x14ac:dyDescent="0.3">
      <c r="A296">
        <v>5276</v>
      </c>
      <c r="B296" t="s">
        <v>17</v>
      </c>
      <c r="C296" t="s">
        <v>1215</v>
      </c>
      <c r="D296" t="s">
        <v>67</v>
      </c>
      <c r="E296">
        <v>2016</v>
      </c>
      <c r="F296" t="s">
        <v>25</v>
      </c>
      <c r="G296" t="s">
        <v>14</v>
      </c>
      <c r="H296" t="s">
        <v>26</v>
      </c>
      <c r="I296" t="s">
        <v>16</v>
      </c>
      <c r="J296">
        <v>0.109911272</v>
      </c>
      <c r="K296">
        <v>8.7750000000000004</v>
      </c>
      <c r="L296">
        <v>41.942799999999998</v>
      </c>
      <c r="M296">
        <v>3</v>
      </c>
    </row>
    <row r="297" spans="1:13" x14ac:dyDescent="0.3">
      <c r="A297">
        <v>5275</v>
      </c>
      <c r="B297" t="s">
        <v>17</v>
      </c>
      <c r="C297" t="s">
        <v>549</v>
      </c>
      <c r="D297" t="s">
        <v>67</v>
      </c>
      <c r="E297">
        <v>2016</v>
      </c>
      <c r="F297" t="s">
        <v>25</v>
      </c>
      <c r="G297" t="s">
        <v>14</v>
      </c>
      <c r="H297" t="s">
        <v>26</v>
      </c>
      <c r="I297" t="s">
        <v>16</v>
      </c>
      <c r="J297">
        <v>4.9865398999999998E-2</v>
      </c>
      <c r="K297">
        <v>7.02</v>
      </c>
      <c r="L297">
        <v>82.924999999999997</v>
      </c>
      <c r="M297">
        <v>3</v>
      </c>
    </row>
    <row r="298" spans="1:13" x14ac:dyDescent="0.3">
      <c r="A298">
        <v>5274</v>
      </c>
      <c r="B298" t="s">
        <v>17</v>
      </c>
      <c r="C298" t="s">
        <v>1076</v>
      </c>
      <c r="D298" t="s">
        <v>67</v>
      </c>
      <c r="E298">
        <v>2016</v>
      </c>
      <c r="F298" t="s">
        <v>25</v>
      </c>
      <c r="G298" t="s">
        <v>14</v>
      </c>
      <c r="H298" t="s">
        <v>26</v>
      </c>
      <c r="I298" t="s">
        <v>16</v>
      </c>
      <c r="J298">
        <v>7.6735902999999994E-2</v>
      </c>
      <c r="K298">
        <v>6.13</v>
      </c>
      <c r="L298">
        <v>62.453600000000002</v>
      </c>
      <c r="M298">
        <v>3</v>
      </c>
    </row>
    <row r="299" spans="1:13" x14ac:dyDescent="0.3">
      <c r="A299">
        <v>5273</v>
      </c>
      <c r="B299" t="s">
        <v>17</v>
      </c>
      <c r="C299" t="s">
        <v>854</v>
      </c>
      <c r="D299" t="s">
        <v>67</v>
      </c>
      <c r="E299">
        <v>2018</v>
      </c>
      <c r="F299" t="s">
        <v>138</v>
      </c>
      <c r="G299" t="s">
        <v>14</v>
      </c>
      <c r="H299" t="s">
        <v>26</v>
      </c>
      <c r="I299" t="s">
        <v>40</v>
      </c>
      <c r="J299">
        <v>0</v>
      </c>
      <c r="L299">
        <v>75.966999999999999</v>
      </c>
      <c r="M299">
        <v>3</v>
      </c>
    </row>
    <row r="300" spans="1:13" x14ac:dyDescent="0.3">
      <c r="A300">
        <v>5269</v>
      </c>
      <c r="B300" t="s">
        <v>17</v>
      </c>
      <c r="C300" t="s">
        <v>370</v>
      </c>
      <c r="D300" t="s">
        <v>67</v>
      </c>
      <c r="E300">
        <v>2018</v>
      </c>
      <c r="F300" t="s">
        <v>138</v>
      </c>
      <c r="G300" t="s">
        <v>14</v>
      </c>
      <c r="H300" t="s">
        <v>26</v>
      </c>
      <c r="I300" t="s">
        <v>40</v>
      </c>
      <c r="J300">
        <v>7.8764058999999997E-2</v>
      </c>
      <c r="L300">
        <v>241.3854</v>
      </c>
      <c r="M300">
        <v>3</v>
      </c>
    </row>
    <row r="301" spans="1:13" x14ac:dyDescent="0.3">
      <c r="A301">
        <v>5259</v>
      </c>
      <c r="B301" t="s">
        <v>10</v>
      </c>
      <c r="C301" t="s">
        <v>1400</v>
      </c>
      <c r="D301" t="s">
        <v>67</v>
      </c>
      <c r="E301">
        <v>2012</v>
      </c>
      <c r="F301" t="s">
        <v>13</v>
      </c>
      <c r="G301" t="s">
        <v>14</v>
      </c>
      <c r="H301" t="s">
        <v>15</v>
      </c>
      <c r="I301" t="s">
        <v>16</v>
      </c>
      <c r="J301">
        <v>0.14609413199999999</v>
      </c>
      <c r="K301">
        <v>10.195</v>
      </c>
      <c r="L301">
        <v>196.17939999999999</v>
      </c>
      <c r="M301">
        <v>3</v>
      </c>
    </row>
    <row r="302" spans="1:13" x14ac:dyDescent="0.3">
      <c r="A302">
        <v>5247</v>
      </c>
      <c r="B302" t="s">
        <v>17</v>
      </c>
      <c r="C302" t="s">
        <v>1582</v>
      </c>
      <c r="D302" t="s">
        <v>67</v>
      </c>
      <c r="E302">
        <v>2012</v>
      </c>
      <c r="F302" t="s">
        <v>13</v>
      </c>
      <c r="G302" t="s">
        <v>14</v>
      </c>
      <c r="H302" t="s">
        <v>15</v>
      </c>
      <c r="I302" t="s">
        <v>16</v>
      </c>
      <c r="J302">
        <v>6.528457E-2</v>
      </c>
      <c r="K302">
        <v>16.100000000000001</v>
      </c>
      <c r="L302">
        <v>145.07599999999999</v>
      </c>
      <c r="M302">
        <v>3</v>
      </c>
    </row>
    <row r="303" spans="1:13" x14ac:dyDescent="0.3">
      <c r="A303">
        <v>5246</v>
      </c>
      <c r="B303" t="s">
        <v>17</v>
      </c>
      <c r="C303" t="s">
        <v>140</v>
      </c>
      <c r="D303" t="s">
        <v>67</v>
      </c>
      <c r="E303">
        <v>2012</v>
      </c>
      <c r="F303" t="s">
        <v>13</v>
      </c>
      <c r="G303" t="s">
        <v>14</v>
      </c>
      <c r="H303" t="s">
        <v>15</v>
      </c>
      <c r="I303" t="s">
        <v>16</v>
      </c>
      <c r="J303">
        <v>0</v>
      </c>
      <c r="K303">
        <v>13.8</v>
      </c>
      <c r="L303">
        <v>263.78840000000002</v>
      </c>
      <c r="M303">
        <v>3</v>
      </c>
    </row>
    <row r="304" spans="1:13" x14ac:dyDescent="0.3">
      <c r="A304">
        <v>5231</v>
      </c>
      <c r="B304" t="s">
        <v>17</v>
      </c>
      <c r="C304" t="s">
        <v>1390</v>
      </c>
      <c r="D304" t="s">
        <v>67</v>
      </c>
      <c r="E304">
        <v>2018</v>
      </c>
      <c r="F304" t="s">
        <v>138</v>
      </c>
      <c r="G304" t="s">
        <v>14</v>
      </c>
      <c r="H304" t="s">
        <v>26</v>
      </c>
      <c r="I304" t="s">
        <v>40</v>
      </c>
      <c r="J304">
        <v>0.13121031999999999</v>
      </c>
      <c r="L304">
        <v>74.035399999999996</v>
      </c>
      <c r="M304">
        <v>3</v>
      </c>
    </row>
    <row r="305" spans="1:13" x14ac:dyDescent="0.3">
      <c r="A305">
        <v>5227</v>
      </c>
      <c r="B305" t="s">
        <v>17</v>
      </c>
      <c r="C305" t="s">
        <v>98</v>
      </c>
      <c r="D305" t="s">
        <v>67</v>
      </c>
      <c r="E305">
        <v>2018</v>
      </c>
      <c r="F305" t="s">
        <v>138</v>
      </c>
      <c r="G305" t="s">
        <v>14</v>
      </c>
      <c r="H305" t="s">
        <v>26</v>
      </c>
      <c r="I305" t="s">
        <v>40</v>
      </c>
      <c r="J305">
        <v>4.9754975E-2</v>
      </c>
      <c r="L305">
        <v>152.13399999999999</v>
      </c>
      <c r="M305">
        <v>3</v>
      </c>
    </row>
    <row r="306" spans="1:13" x14ac:dyDescent="0.3">
      <c r="A306">
        <v>5223</v>
      </c>
      <c r="B306" t="s">
        <v>10</v>
      </c>
      <c r="C306" t="s">
        <v>1400</v>
      </c>
      <c r="D306" t="s">
        <v>67</v>
      </c>
      <c r="E306">
        <v>2018</v>
      </c>
      <c r="F306" t="s">
        <v>138</v>
      </c>
      <c r="G306" t="s">
        <v>14</v>
      </c>
      <c r="H306" t="s">
        <v>26</v>
      </c>
      <c r="I306" t="s">
        <v>40</v>
      </c>
      <c r="J306">
        <v>0.25539489599999998</v>
      </c>
      <c r="L306">
        <v>196.8794</v>
      </c>
      <c r="M306">
        <v>3</v>
      </c>
    </row>
    <row r="307" spans="1:13" x14ac:dyDescent="0.3">
      <c r="A307">
        <v>5217</v>
      </c>
      <c r="B307" t="s">
        <v>17</v>
      </c>
      <c r="C307" t="s">
        <v>1106</v>
      </c>
      <c r="D307" t="s">
        <v>67</v>
      </c>
      <c r="E307">
        <v>2018</v>
      </c>
      <c r="F307" t="s">
        <v>45</v>
      </c>
      <c r="G307" t="s">
        <v>21</v>
      </c>
      <c r="H307" t="s">
        <v>15</v>
      </c>
      <c r="I307" t="s">
        <v>46</v>
      </c>
      <c r="J307">
        <v>8.6752988000000003E-2</v>
      </c>
      <c r="L307">
        <v>98.141000000000005</v>
      </c>
      <c r="M307">
        <v>3.1</v>
      </c>
    </row>
    <row r="308" spans="1:13" x14ac:dyDescent="0.3">
      <c r="A308">
        <v>5194</v>
      </c>
      <c r="B308" t="s">
        <v>17</v>
      </c>
      <c r="C308" t="s">
        <v>1322</v>
      </c>
      <c r="D308" t="s">
        <v>67</v>
      </c>
      <c r="E308">
        <v>2015</v>
      </c>
      <c r="F308" t="s">
        <v>33</v>
      </c>
      <c r="G308" t="s">
        <v>34</v>
      </c>
      <c r="H308" t="s">
        <v>15</v>
      </c>
      <c r="I308" t="s">
        <v>16</v>
      </c>
      <c r="J308">
        <v>7.4778547000000001E-2</v>
      </c>
      <c r="K308">
        <v>20.100000000000001</v>
      </c>
      <c r="L308">
        <v>110.72280000000001</v>
      </c>
      <c r="M308">
        <v>3.1</v>
      </c>
    </row>
    <row r="309" spans="1:13" x14ac:dyDescent="0.3">
      <c r="A309">
        <v>5175</v>
      </c>
      <c r="B309" t="s">
        <v>17</v>
      </c>
      <c r="C309" t="s">
        <v>522</v>
      </c>
      <c r="D309" t="s">
        <v>67</v>
      </c>
      <c r="E309">
        <v>2018</v>
      </c>
      <c r="F309" t="s">
        <v>138</v>
      </c>
      <c r="G309" t="s">
        <v>14</v>
      </c>
      <c r="H309" t="s">
        <v>26</v>
      </c>
      <c r="I309" t="s">
        <v>40</v>
      </c>
      <c r="J309">
        <v>6.1393095000000002E-2</v>
      </c>
      <c r="L309">
        <v>91.811999999999998</v>
      </c>
      <c r="M309">
        <v>3.1</v>
      </c>
    </row>
    <row r="310" spans="1:13" x14ac:dyDescent="0.3">
      <c r="A310">
        <v>5171</v>
      </c>
      <c r="B310" t="s">
        <v>10</v>
      </c>
      <c r="C310" t="s">
        <v>253</v>
      </c>
      <c r="D310" t="s">
        <v>67</v>
      </c>
      <c r="E310">
        <v>2018</v>
      </c>
      <c r="F310" t="s">
        <v>45</v>
      </c>
      <c r="G310" t="s">
        <v>21</v>
      </c>
      <c r="H310" t="s">
        <v>15</v>
      </c>
      <c r="I310" t="s">
        <v>46</v>
      </c>
      <c r="J310">
        <v>6.2920180000000006E-2</v>
      </c>
      <c r="L310">
        <v>88.985600000000005</v>
      </c>
      <c r="M310">
        <v>3.2</v>
      </c>
    </row>
    <row r="311" spans="1:13" x14ac:dyDescent="0.3">
      <c r="A311">
        <v>5163</v>
      </c>
      <c r="B311" t="s">
        <v>17</v>
      </c>
      <c r="C311" t="s">
        <v>872</v>
      </c>
      <c r="D311" t="s">
        <v>67</v>
      </c>
      <c r="E311">
        <v>2014</v>
      </c>
      <c r="F311" t="s">
        <v>29</v>
      </c>
      <c r="G311" t="s">
        <v>21</v>
      </c>
      <c r="H311" t="s">
        <v>30</v>
      </c>
      <c r="I311" t="s">
        <v>16</v>
      </c>
      <c r="J311">
        <v>0.102426197</v>
      </c>
      <c r="K311">
        <v>13.35</v>
      </c>
      <c r="L311">
        <v>230.6352</v>
      </c>
      <c r="M311">
        <v>3.2</v>
      </c>
    </row>
    <row r="312" spans="1:13" x14ac:dyDescent="0.3">
      <c r="A312">
        <v>5160</v>
      </c>
      <c r="B312" t="s">
        <v>17</v>
      </c>
      <c r="C312" t="s">
        <v>627</v>
      </c>
      <c r="D312" t="s">
        <v>67</v>
      </c>
      <c r="E312">
        <v>2014</v>
      </c>
      <c r="F312" t="s">
        <v>29</v>
      </c>
      <c r="G312" t="s">
        <v>21</v>
      </c>
      <c r="H312" t="s">
        <v>30</v>
      </c>
      <c r="I312" t="s">
        <v>16</v>
      </c>
      <c r="J312">
        <v>0.132560174</v>
      </c>
      <c r="K312">
        <v>11.85</v>
      </c>
      <c r="L312">
        <v>97.272599999999997</v>
      </c>
      <c r="M312">
        <v>3.2</v>
      </c>
    </row>
    <row r="313" spans="1:13" x14ac:dyDescent="0.3">
      <c r="A313">
        <v>5155</v>
      </c>
      <c r="B313" t="s">
        <v>17</v>
      </c>
      <c r="C313" t="s">
        <v>1036</v>
      </c>
      <c r="D313" t="s">
        <v>67</v>
      </c>
      <c r="E313">
        <v>2011</v>
      </c>
      <c r="F313" t="s">
        <v>39</v>
      </c>
      <c r="G313" t="s">
        <v>21</v>
      </c>
      <c r="H313" t="s">
        <v>15</v>
      </c>
      <c r="I313" t="s">
        <v>40</v>
      </c>
      <c r="J313">
        <v>5.8168807000000003E-2</v>
      </c>
      <c r="K313">
        <v>17.75</v>
      </c>
      <c r="L313">
        <v>249.57499999999999</v>
      </c>
      <c r="M313">
        <v>3.2</v>
      </c>
    </row>
    <row r="314" spans="1:13" x14ac:dyDescent="0.3">
      <c r="A314">
        <v>5154</v>
      </c>
      <c r="B314" t="s">
        <v>17</v>
      </c>
      <c r="C314" t="s">
        <v>1035</v>
      </c>
      <c r="D314" t="s">
        <v>67</v>
      </c>
      <c r="E314">
        <v>2011</v>
      </c>
      <c r="F314" t="s">
        <v>39</v>
      </c>
      <c r="G314" t="s">
        <v>21</v>
      </c>
      <c r="H314" t="s">
        <v>15</v>
      </c>
      <c r="I314" t="s">
        <v>40</v>
      </c>
      <c r="J314">
        <v>0.138171603</v>
      </c>
      <c r="K314">
        <v>10.8</v>
      </c>
      <c r="L314">
        <v>191.4504</v>
      </c>
      <c r="M314">
        <v>3.2</v>
      </c>
    </row>
    <row r="315" spans="1:13" x14ac:dyDescent="0.3">
      <c r="A315">
        <v>5149</v>
      </c>
      <c r="B315" t="s">
        <v>17</v>
      </c>
      <c r="C315" t="s">
        <v>845</v>
      </c>
      <c r="D315" t="s">
        <v>67</v>
      </c>
      <c r="E315">
        <v>2017</v>
      </c>
      <c r="F315" t="s">
        <v>50</v>
      </c>
      <c r="G315" t="s">
        <v>34</v>
      </c>
      <c r="H315" t="s">
        <v>26</v>
      </c>
      <c r="I315" t="s">
        <v>16</v>
      </c>
      <c r="J315">
        <v>8.7791916999999997E-2</v>
      </c>
      <c r="K315">
        <v>17.7</v>
      </c>
      <c r="L315">
        <v>180.6292</v>
      </c>
      <c r="M315">
        <v>3.2</v>
      </c>
    </row>
    <row r="316" spans="1:13" x14ac:dyDescent="0.3">
      <c r="A316">
        <v>5144</v>
      </c>
      <c r="B316" t="s">
        <v>10</v>
      </c>
      <c r="C316" t="s">
        <v>512</v>
      </c>
      <c r="D316" t="s">
        <v>67</v>
      </c>
      <c r="E316">
        <v>2015</v>
      </c>
      <c r="F316" t="s">
        <v>33</v>
      </c>
      <c r="G316" t="s">
        <v>34</v>
      </c>
      <c r="H316" t="s">
        <v>30</v>
      </c>
      <c r="I316" t="s">
        <v>16</v>
      </c>
      <c r="J316">
        <v>2.0611526000000002E-2</v>
      </c>
      <c r="K316">
        <v>11.5</v>
      </c>
      <c r="L316">
        <v>84.953999999999994</v>
      </c>
      <c r="M316">
        <v>3.2</v>
      </c>
    </row>
    <row r="317" spans="1:13" x14ac:dyDescent="0.3">
      <c r="A317">
        <v>5133</v>
      </c>
      <c r="B317" t="s">
        <v>10</v>
      </c>
      <c r="C317" t="s">
        <v>124</v>
      </c>
      <c r="D317" t="s">
        <v>67</v>
      </c>
      <c r="E317">
        <v>2018</v>
      </c>
      <c r="F317" t="s">
        <v>138</v>
      </c>
      <c r="G317" t="s">
        <v>14</v>
      </c>
      <c r="H317" t="s">
        <v>26</v>
      </c>
      <c r="I317" t="s">
        <v>40</v>
      </c>
      <c r="J317">
        <v>5.2040538999999997E-2</v>
      </c>
      <c r="L317">
        <v>143.17859999999999</v>
      </c>
      <c r="M317">
        <v>3.2</v>
      </c>
    </row>
    <row r="318" spans="1:13" x14ac:dyDescent="0.3">
      <c r="A318">
        <v>315</v>
      </c>
      <c r="B318" t="s">
        <v>10</v>
      </c>
      <c r="C318" t="s">
        <v>338</v>
      </c>
      <c r="D318" t="s">
        <v>67</v>
      </c>
      <c r="E318">
        <v>2011</v>
      </c>
      <c r="F318" t="s">
        <v>39</v>
      </c>
      <c r="G318" t="s">
        <v>21</v>
      </c>
      <c r="H318" t="s">
        <v>30</v>
      </c>
      <c r="I318" t="s">
        <v>40</v>
      </c>
      <c r="J318">
        <v>7.6097034999999993E-2</v>
      </c>
      <c r="K318">
        <v>18.5</v>
      </c>
      <c r="L318">
        <v>145.81020000000001</v>
      </c>
      <c r="M318">
        <v>5</v>
      </c>
    </row>
    <row r="319" spans="1:13" x14ac:dyDescent="0.3">
      <c r="A319">
        <v>5116</v>
      </c>
      <c r="B319" t="s">
        <v>10</v>
      </c>
      <c r="C319" t="s">
        <v>1004</v>
      </c>
      <c r="D319" t="s">
        <v>67</v>
      </c>
      <c r="E319">
        <v>2018</v>
      </c>
      <c r="F319" t="s">
        <v>45</v>
      </c>
      <c r="G319" t="s">
        <v>21</v>
      </c>
      <c r="H319" t="s">
        <v>15</v>
      </c>
      <c r="I319" t="s">
        <v>46</v>
      </c>
      <c r="J319">
        <v>0.14331999500000001</v>
      </c>
      <c r="L319">
        <v>237.5222</v>
      </c>
      <c r="M319">
        <v>3.3</v>
      </c>
    </row>
    <row r="320" spans="1:13" x14ac:dyDescent="0.3">
      <c r="A320">
        <v>5111</v>
      </c>
      <c r="B320" t="s">
        <v>17</v>
      </c>
      <c r="C320" t="s">
        <v>495</v>
      </c>
      <c r="D320" t="s">
        <v>67</v>
      </c>
      <c r="E320">
        <v>2018</v>
      </c>
      <c r="F320" t="s">
        <v>45</v>
      </c>
      <c r="G320" t="s">
        <v>21</v>
      </c>
      <c r="H320" t="s">
        <v>15</v>
      </c>
      <c r="I320" t="s">
        <v>46</v>
      </c>
      <c r="J320">
        <v>0</v>
      </c>
      <c r="L320">
        <v>175.30279999999999</v>
      </c>
      <c r="M320">
        <v>3.3</v>
      </c>
    </row>
    <row r="321" spans="1:13" x14ac:dyDescent="0.3">
      <c r="A321">
        <v>5094</v>
      </c>
      <c r="B321" t="s">
        <v>10</v>
      </c>
      <c r="C321" t="s">
        <v>136</v>
      </c>
      <c r="D321" t="s">
        <v>67</v>
      </c>
      <c r="E321">
        <v>2014</v>
      </c>
      <c r="F321" t="s">
        <v>29</v>
      </c>
      <c r="G321" t="s">
        <v>21</v>
      </c>
      <c r="H321" t="s">
        <v>30</v>
      </c>
      <c r="I321" t="s">
        <v>16</v>
      </c>
      <c r="J321">
        <v>0.114022125</v>
      </c>
      <c r="K321">
        <v>20.7</v>
      </c>
      <c r="L321">
        <v>92.943600000000004</v>
      </c>
      <c r="M321">
        <v>3.3</v>
      </c>
    </row>
    <row r="322" spans="1:13" x14ac:dyDescent="0.3">
      <c r="A322">
        <v>5047</v>
      </c>
      <c r="B322" t="s">
        <v>17</v>
      </c>
      <c r="C322" t="s">
        <v>1527</v>
      </c>
      <c r="D322" t="s">
        <v>67</v>
      </c>
      <c r="E322">
        <v>2020</v>
      </c>
      <c r="F322" t="s">
        <v>37</v>
      </c>
      <c r="G322" t="s">
        <v>34</v>
      </c>
      <c r="H322" t="s">
        <v>26</v>
      </c>
      <c r="I322" t="s">
        <v>16</v>
      </c>
      <c r="J322">
        <v>2.3974769E-2</v>
      </c>
      <c r="K322">
        <v>18.75</v>
      </c>
      <c r="L322">
        <v>99.004199999999997</v>
      </c>
      <c r="M322">
        <v>3.3</v>
      </c>
    </row>
    <row r="323" spans="1:13" x14ac:dyDescent="0.3">
      <c r="A323">
        <v>5046</v>
      </c>
      <c r="B323" t="s">
        <v>17</v>
      </c>
      <c r="C323" t="s">
        <v>1065</v>
      </c>
      <c r="D323" t="s">
        <v>67</v>
      </c>
      <c r="E323">
        <v>2020</v>
      </c>
      <c r="F323" t="s">
        <v>37</v>
      </c>
      <c r="G323" t="s">
        <v>34</v>
      </c>
      <c r="H323" t="s">
        <v>26</v>
      </c>
      <c r="I323" t="s">
        <v>16</v>
      </c>
      <c r="J323">
        <v>0</v>
      </c>
      <c r="K323">
        <v>13.35</v>
      </c>
      <c r="L323">
        <v>75.7012</v>
      </c>
      <c r="M323">
        <v>3.3</v>
      </c>
    </row>
    <row r="324" spans="1:13" x14ac:dyDescent="0.3">
      <c r="A324">
        <v>321</v>
      </c>
      <c r="B324" t="s">
        <v>17</v>
      </c>
      <c r="C324" t="s">
        <v>98</v>
      </c>
      <c r="D324" t="s">
        <v>67</v>
      </c>
      <c r="E324">
        <v>2014</v>
      </c>
      <c r="F324" t="s">
        <v>29</v>
      </c>
      <c r="G324" t="s">
        <v>21</v>
      </c>
      <c r="H324" t="s">
        <v>30</v>
      </c>
      <c r="I324" t="s">
        <v>16</v>
      </c>
      <c r="J324">
        <v>2.8393623999999999E-2</v>
      </c>
      <c r="K324">
        <v>8.93</v>
      </c>
      <c r="L324">
        <v>153.434</v>
      </c>
      <c r="M324">
        <v>5</v>
      </c>
    </row>
    <row r="325" spans="1:13" x14ac:dyDescent="0.3">
      <c r="A325">
        <v>322</v>
      </c>
      <c r="B325" t="s">
        <v>17</v>
      </c>
      <c r="C325" t="s">
        <v>344</v>
      </c>
      <c r="D325" t="s">
        <v>67</v>
      </c>
      <c r="E325">
        <v>2014</v>
      </c>
      <c r="F325" t="s">
        <v>29</v>
      </c>
      <c r="G325" t="s">
        <v>21</v>
      </c>
      <c r="H325" t="s">
        <v>30</v>
      </c>
      <c r="I325" t="s">
        <v>16</v>
      </c>
      <c r="J325">
        <v>0.13669689199999999</v>
      </c>
      <c r="K325">
        <v>10.895</v>
      </c>
      <c r="L325">
        <v>264.55680000000001</v>
      </c>
      <c r="M325">
        <v>5</v>
      </c>
    </row>
    <row r="326" spans="1:13" x14ac:dyDescent="0.3">
      <c r="A326">
        <v>5041</v>
      </c>
      <c r="B326" t="s">
        <v>17</v>
      </c>
      <c r="C326" t="s">
        <v>827</v>
      </c>
      <c r="D326" t="s">
        <v>67</v>
      </c>
      <c r="E326">
        <v>2015</v>
      </c>
      <c r="F326" t="s">
        <v>33</v>
      </c>
      <c r="G326" t="s">
        <v>34</v>
      </c>
      <c r="H326" t="s">
        <v>15</v>
      </c>
      <c r="I326" t="s">
        <v>16</v>
      </c>
      <c r="J326">
        <v>0</v>
      </c>
      <c r="K326">
        <v>11.15</v>
      </c>
      <c r="L326">
        <v>44.7744</v>
      </c>
      <c r="M326">
        <v>3.3</v>
      </c>
    </row>
    <row r="327" spans="1:13" x14ac:dyDescent="0.3">
      <c r="A327">
        <v>5036</v>
      </c>
      <c r="B327" t="s">
        <v>10</v>
      </c>
      <c r="C327" t="s">
        <v>1483</v>
      </c>
      <c r="D327" t="s">
        <v>67</v>
      </c>
      <c r="E327">
        <v>2016</v>
      </c>
      <c r="F327" t="s">
        <v>25</v>
      </c>
      <c r="G327" t="s">
        <v>14</v>
      </c>
      <c r="H327" t="s">
        <v>26</v>
      </c>
      <c r="I327" t="s">
        <v>16</v>
      </c>
      <c r="J327">
        <v>3.0927632E-2</v>
      </c>
      <c r="K327">
        <v>20.350000000000001</v>
      </c>
      <c r="L327">
        <v>256.86720000000003</v>
      </c>
      <c r="M327">
        <v>3.3</v>
      </c>
    </row>
    <row r="328" spans="1:13" x14ac:dyDescent="0.3">
      <c r="A328">
        <v>5035</v>
      </c>
      <c r="B328" t="s">
        <v>10</v>
      </c>
      <c r="C328" t="s">
        <v>1481</v>
      </c>
      <c r="D328" t="s">
        <v>67</v>
      </c>
      <c r="E328">
        <v>2016</v>
      </c>
      <c r="F328" t="s">
        <v>25</v>
      </c>
      <c r="G328" t="s">
        <v>14</v>
      </c>
      <c r="H328" t="s">
        <v>26</v>
      </c>
      <c r="I328" t="s">
        <v>16</v>
      </c>
      <c r="J328">
        <v>1.9511288000000002E-2</v>
      </c>
      <c r="K328">
        <v>14.85</v>
      </c>
      <c r="L328">
        <v>262.59100000000001</v>
      </c>
      <c r="M328">
        <v>3.3</v>
      </c>
    </row>
    <row r="329" spans="1:13" x14ac:dyDescent="0.3">
      <c r="A329">
        <v>5029</v>
      </c>
      <c r="B329" t="s">
        <v>17</v>
      </c>
      <c r="C329" t="s">
        <v>1582</v>
      </c>
      <c r="D329" t="s">
        <v>67</v>
      </c>
      <c r="E329">
        <v>2016</v>
      </c>
      <c r="F329" t="s">
        <v>25</v>
      </c>
      <c r="G329" t="s">
        <v>14</v>
      </c>
      <c r="H329" t="s">
        <v>26</v>
      </c>
      <c r="I329" t="s">
        <v>16</v>
      </c>
      <c r="J329">
        <v>6.5183227999999996E-2</v>
      </c>
      <c r="K329">
        <v>16.100000000000001</v>
      </c>
      <c r="L329">
        <v>148.07599999999999</v>
      </c>
      <c r="M329">
        <v>3.3</v>
      </c>
    </row>
    <row r="330" spans="1:13" x14ac:dyDescent="0.3">
      <c r="A330">
        <v>5028</v>
      </c>
      <c r="B330" t="s">
        <v>17</v>
      </c>
      <c r="C330" t="s">
        <v>1017</v>
      </c>
      <c r="D330" t="s">
        <v>67</v>
      </c>
      <c r="E330">
        <v>2016</v>
      </c>
      <c r="F330" t="s">
        <v>25</v>
      </c>
      <c r="G330" t="s">
        <v>14</v>
      </c>
      <c r="H330" t="s">
        <v>26</v>
      </c>
      <c r="I330" t="s">
        <v>16</v>
      </c>
      <c r="J330">
        <v>0.13955282699999999</v>
      </c>
      <c r="K330">
        <v>7.7850000000000001</v>
      </c>
      <c r="L330">
        <v>105.6306</v>
      </c>
      <c r="M330">
        <v>3.3</v>
      </c>
    </row>
    <row r="331" spans="1:13" x14ac:dyDescent="0.3">
      <c r="A331">
        <v>5027</v>
      </c>
      <c r="B331" t="s">
        <v>17</v>
      </c>
      <c r="C331" t="s">
        <v>1105</v>
      </c>
      <c r="D331" t="s">
        <v>67</v>
      </c>
      <c r="E331">
        <v>2016</v>
      </c>
      <c r="F331" t="s">
        <v>25</v>
      </c>
      <c r="G331" t="s">
        <v>14</v>
      </c>
      <c r="H331" t="s">
        <v>26</v>
      </c>
      <c r="I331" t="s">
        <v>16</v>
      </c>
      <c r="J331">
        <v>0.13095581100000001</v>
      </c>
      <c r="K331">
        <v>5.8</v>
      </c>
      <c r="L331">
        <v>90.3172</v>
      </c>
      <c r="M331">
        <v>3.3</v>
      </c>
    </row>
    <row r="332" spans="1:13" x14ac:dyDescent="0.3">
      <c r="A332">
        <v>5020</v>
      </c>
      <c r="B332" t="s">
        <v>17</v>
      </c>
      <c r="C332" t="s">
        <v>1035</v>
      </c>
      <c r="D332" t="s">
        <v>67</v>
      </c>
      <c r="E332">
        <v>2018</v>
      </c>
      <c r="F332" t="s">
        <v>138</v>
      </c>
      <c r="G332" t="s">
        <v>14</v>
      </c>
      <c r="H332" t="s">
        <v>26</v>
      </c>
      <c r="I332" t="s">
        <v>40</v>
      </c>
      <c r="J332">
        <v>0.144534212</v>
      </c>
      <c r="L332">
        <v>190.65039999999999</v>
      </c>
      <c r="M332">
        <v>3.3</v>
      </c>
    </row>
    <row r="333" spans="1:13" x14ac:dyDescent="0.3">
      <c r="A333">
        <v>5006</v>
      </c>
      <c r="B333" t="s">
        <v>17</v>
      </c>
      <c r="C333" t="s">
        <v>1391</v>
      </c>
      <c r="D333" t="s">
        <v>67</v>
      </c>
      <c r="E333">
        <v>2022</v>
      </c>
      <c r="F333" t="s">
        <v>20</v>
      </c>
      <c r="G333" t="s">
        <v>21</v>
      </c>
      <c r="H333" t="s">
        <v>15</v>
      </c>
      <c r="I333" t="s">
        <v>22</v>
      </c>
      <c r="J333">
        <v>3.3349289999999997E-2</v>
      </c>
      <c r="K333">
        <v>18.350000000000001</v>
      </c>
      <c r="L333">
        <v>155.03399999999999</v>
      </c>
      <c r="M333">
        <v>3.3</v>
      </c>
    </row>
    <row r="334" spans="1:13" x14ac:dyDescent="0.3">
      <c r="A334">
        <v>4997</v>
      </c>
      <c r="B334" t="s">
        <v>10</v>
      </c>
      <c r="C334" t="s">
        <v>701</v>
      </c>
      <c r="D334" t="s">
        <v>67</v>
      </c>
      <c r="E334">
        <v>2018</v>
      </c>
      <c r="F334" t="s">
        <v>45</v>
      </c>
      <c r="G334" t="s">
        <v>21</v>
      </c>
      <c r="H334" t="s">
        <v>15</v>
      </c>
      <c r="I334" t="s">
        <v>46</v>
      </c>
      <c r="J334">
        <v>0.13800843099999999</v>
      </c>
      <c r="L334">
        <v>54.829799999999999</v>
      </c>
      <c r="M334">
        <v>3.4</v>
      </c>
    </row>
    <row r="335" spans="1:13" x14ac:dyDescent="0.3">
      <c r="A335">
        <v>4970</v>
      </c>
      <c r="B335" t="s">
        <v>10</v>
      </c>
      <c r="C335" t="s">
        <v>512</v>
      </c>
      <c r="D335" t="s">
        <v>67</v>
      </c>
      <c r="E335">
        <v>2017</v>
      </c>
      <c r="F335" t="s">
        <v>50</v>
      </c>
      <c r="G335" t="s">
        <v>34</v>
      </c>
      <c r="H335" t="s">
        <v>26</v>
      </c>
      <c r="I335" t="s">
        <v>16</v>
      </c>
      <c r="J335">
        <v>2.0565921000000001E-2</v>
      </c>
      <c r="K335">
        <v>11.5</v>
      </c>
      <c r="L335">
        <v>86.054000000000002</v>
      </c>
      <c r="M335">
        <v>3.4</v>
      </c>
    </row>
    <row r="336" spans="1:13" x14ac:dyDescent="0.3">
      <c r="A336">
        <v>4953</v>
      </c>
      <c r="B336" t="s">
        <v>17</v>
      </c>
      <c r="C336" t="s">
        <v>344</v>
      </c>
      <c r="D336" t="s">
        <v>67</v>
      </c>
      <c r="E336">
        <v>2020</v>
      </c>
      <c r="F336" t="s">
        <v>37</v>
      </c>
      <c r="G336" t="s">
        <v>34</v>
      </c>
      <c r="H336" t="s">
        <v>26</v>
      </c>
      <c r="I336" t="s">
        <v>16</v>
      </c>
      <c r="J336">
        <v>0.137584599</v>
      </c>
      <c r="K336">
        <v>10.895</v>
      </c>
      <c r="L336">
        <v>262.2568</v>
      </c>
      <c r="M336">
        <v>3.4</v>
      </c>
    </row>
    <row r="337" spans="1:13" x14ac:dyDescent="0.3">
      <c r="A337">
        <v>4925</v>
      </c>
      <c r="B337" t="s">
        <v>17</v>
      </c>
      <c r="C337" t="s">
        <v>1527</v>
      </c>
      <c r="D337" t="s">
        <v>67</v>
      </c>
      <c r="E337">
        <v>2012</v>
      </c>
      <c r="F337" t="s">
        <v>13</v>
      </c>
      <c r="G337" t="s">
        <v>14</v>
      </c>
      <c r="H337" t="s">
        <v>15</v>
      </c>
      <c r="I337" t="s">
        <v>16</v>
      </c>
      <c r="J337">
        <v>2.3876985E-2</v>
      </c>
      <c r="K337">
        <v>18.75</v>
      </c>
      <c r="L337">
        <v>97.404200000000003</v>
      </c>
      <c r="M337">
        <v>3.4</v>
      </c>
    </row>
    <row r="338" spans="1:13" x14ac:dyDescent="0.3">
      <c r="A338">
        <v>4924</v>
      </c>
      <c r="B338" t="s">
        <v>17</v>
      </c>
      <c r="C338" t="s">
        <v>1560</v>
      </c>
      <c r="D338" t="s">
        <v>67</v>
      </c>
      <c r="E338">
        <v>2012</v>
      </c>
      <c r="F338" t="s">
        <v>13</v>
      </c>
      <c r="G338" t="s">
        <v>14</v>
      </c>
      <c r="H338" t="s">
        <v>15</v>
      </c>
      <c r="I338" t="s">
        <v>16</v>
      </c>
      <c r="J338">
        <v>5.7626900000000002E-2</v>
      </c>
      <c r="K338">
        <v>18.7</v>
      </c>
      <c r="L338">
        <v>83.3566</v>
      </c>
      <c r="M338">
        <v>3.4</v>
      </c>
    </row>
    <row r="339" spans="1:13" x14ac:dyDescent="0.3">
      <c r="A339">
        <v>4923</v>
      </c>
      <c r="B339" t="s">
        <v>17</v>
      </c>
      <c r="C339" t="s">
        <v>484</v>
      </c>
      <c r="D339" t="s">
        <v>67</v>
      </c>
      <c r="E339">
        <v>2017</v>
      </c>
      <c r="F339" t="s">
        <v>50</v>
      </c>
      <c r="G339" t="s">
        <v>34</v>
      </c>
      <c r="H339" t="s">
        <v>26</v>
      </c>
      <c r="I339" t="s">
        <v>16</v>
      </c>
      <c r="J339">
        <v>3.6319194999999999E-2</v>
      </c>
      <c r="K339">
        <v>20.25</v>
      </c>
      <c r="L339">
        <v>219.34819999999999</v>
      </c>
      <c r="M339">
        <v>3.4</v>
      </c>
    </row>
    <row r="340" spans="1:13" x14ac:dyDescent="0.3">
      <c r="A340">
        <v>4912</v>
      </c>
      <c r="B340" t="s">
        <v>10</v>
      </c>
      <c r="C340" t="s">
        <v>1577</v>
      </c>
      <c r="D340" t="s">
        <v>67</v>
      </c>
      <c r="E340">
        <v>2018</v>
      </c>
      <c r="F340" t="s">
        <v>45</v>
      </c>
      <c r="G340" t="s">
        <v>21</v>
      </c>
      <c r="H340" t="s">
        <v>15</v>
      </c>
      <c r="I340" t="s">
        <v>46</v>
      </c>
      <c r="J340">
        <v>0</v>
      </c>
      <c r="L340">
        <v>184.26079999999999</v>
      </c>
      <c r="M340">
        <v>3.5</v>
      </c>
    </row>
    <row r="341" spans="1:13" x14ac:dyDescent="0.3">
      <c r="A341">
        <v>4900</v>
      </c>
      <c r="B341" t="s">
        <v>17</v>
      </c>
      <c r="C341" t="s">
        <v>1105</v>
      </c>
      <c r="D341" t="s">
        <v>67</v>
      </c>
      <c r="E341">
        <v>2018</v>
      </c>
      <c r="F341" t="s">
        <v>45</v>
      </c>
      <c r="G341" t="s">
        <v>21</v>
      </c>
      <c r="H341" t="s">
        <v>15</v>
      </c>
      <c r="I341" t="s">
        <v>46</v>
      </c>
      <c r="J341">
        <v>0.13032165200000001</v>
      </c>
      <c r="L341">
        <v>88.717200000000005</v>
      </c>
      <c r="M341">
        <v>3.5</v>
      </c>
    </row>
    <row r="342" spans="1:13" x14ac:dyDescent="0.3">
      <c r="A342">
        <v>4899</v>
      </c>
      <c r="B342" t="s">
        <v>17</v>
      </c>
      <c r="C342" t="s">
        <v>827</v>
      </c>
      <c r="D342" t="s">
        <v>67</v>
      </c>
      <c r="E342">
        <v>2018</v>
      </c>
      <c r="F342" t="s">
        <v>45</v>
      </c>
      <c r="G342" t="s">
        <v>21</v>
      </c>
      <c r="H342" t="s">
        <v>15</v>
      </c>
      <c r="I342" t="s">
        <v>46</v>
      </c>
      <c r="J342">
        <v>0.119371835</v>
      </c>
      <c r="L342">
        <v>45.2744</v>
      </c>
      <c r="M342">
        <v>3.5</v>
      </c>
    </row>
    <row r="343" spans="1:13" x14ac:dyDescent="0.3">
      <c r="A343">
        <v>4879</v>
      </c>
      <c r="B343" t="s">
        <v>10</v>
      </c>
      <c r="C343" t="s">
        <v>124</v>
      </c>
      <c r="D343" t="s">
        <v>67</v>
      </c>
      <c r="E343">
        <v>2014</v>
      </c>
      <c r="F343" t="s">
        <v>29</v>
      </c>
      <c r="G343" t="s">
        <v>21</v>
      </c>
      <c r="H343" t="s">
        <v>30</v>
      </c>
      <c r="I343" t="s">
        <v>16</v>
      </c>
      <c r="J343">
        <v>2.9697925E-2</v>
      </c>
      <c r="K343">
        <v>14</v>
      </c>
      <c r="L343">
        <v>143.07859999999999</v>
      </c>
      <c r="M343">
        <v>3.5</v>
      </c>
    </row>
    <row r="344" spans="1:13" x14ac:dyDescent="0.3">
      <c r="A344">
        <v>4878</v>
      </c>
      <c r="B344" t="s">
        <v>10</v>
      </c>
      <c r="C344" t="s">
        <v>825</v>
      </c>
      <c r="D344" t="s">
        <v>67</v>
      </c>
      <c r="E344">
        <v>2014</v>
      </c>
      <c r="F344" t="s">
        <v>29</v>
      </c>
      <c r="G344" t="s">
        <v>21</v>
      </c>
      <c r="H344" t="s">
        <v>30</v>
      </c>
      <c r="I344" t="s">
        <v>16</v>
      </c>
      <c r="J344">
        <v>0.11907725500000001</v>
      </c>
      <c r="K344">
        <v>13.6</v>
      </c>
      <c r="L344">
        <v>231.23</v>
      </c>
      <c r="M344">
        <v>3.5</v>
      </c>
    </row>
    <row r="345" spans="1:13" x14ac:dyDescent="0.3">
      <c r="A345">
        <v>4866</v>
      </c>
      <c r="B345" t="s">
        <v>17</v>
      </c>
      <c r="C345" t="s">
        <v>1391</v>
      </c>
      <c r="D345" t="s">
        <v>67</v>
      </c>
      <c r="E345">
        <v>2014</v>
      </c>
      <c r="F345" t="s">
        <v>29</v>
      </c>
      <c r="G345" t="s">
        <v>21</v>
      </c>
      <c r="H345" t="s">
        <v>30</v>
      </c>
      <c r="I345" t="s">
        <v>16</v>
      </c>
      <c r="J345">
        <v>0</v>
      </c>
      <c r="K345">
        <v>18.350000000000001</v>
      </c>
      <c r="L345">
        <v>151.934</v>
      </c>
      <c r="M345">
        <v>3.5</v>
      </c>
    </row>
    <row r="346" spans="1:13" x14ac:dyDescent="0.3">
      <c r="A346">
        <v>4858</v>
      </c>
      <c r="B346" t="s">
        <v>17</v>
      </c>
      <c r="C346" t="s">
        <v>981</v>
      </c>
      <c r="D346" t="s">
        <v>67</v>
      </c>
      <c r="E346">
        <v>2011</v>
      </c>
      <c r="F346" t="s">
        <v>39</v>
      </c>
      <c r="G346" t="s">
        <v>21</v>
      </c>
      <c r="H346" t="s">
        <v>15</v>
      </c>
      <c r="I346" t="s">
        <v>40</v>
      </c>
      <c r="J346">
        <v>2.6818195999999999E-2</v>
      </c>
      <c r="K346">
        <v>9.3000000000000007</v>
      </c>
      <c r="L346">
        <v>248.9092</v>
      </c>
      <c r="M346">
        <v>3.5</v>
      </c>
    </row>
    <row r="347" spans="1:13" x14ac:dyDescent="0.3">
      <c r="A347">
        <v>4770</v>
      </c>
      <c r="B347" t="s">
        <v>17</v>
      </c>
      <c r="C347" t="s">
        <v>1517</v>
      </c>
      <c r="D347" t="s">
        <v>67</v>
      </c>
      <c r="E347">
        <v>2012</v>
      </c>
      <c r="F347" t="s">
        <v>13</v>
      </c>
      <c r="G347" t="s">
        <v>14</v>
      </c>
      <c r="H347" t="s">
        <v>15</v>
      </c>
      <c r="I347" t="s">
        <v>16</v>
      </c>
      <c r="J347">
        <v>5.3553794000000002E-2</v>
      </c>
      <c r="K347">
        <v>6.42</v>
      </c>
      <c r="L347">
        <v>178.6002</v>
      </c>
      <c r="M347">
        <v>3.5</v>
      </c>
    </row>
    <row r="348" spans="1:13" x14ac:dyDescent="0.3">
      <c r="A348">
        <v>4759</v>
      </c>
      <c r="B348" t="s">
        <v>17</v>
      </c>
      <c r="C348" t="s">
        <v>1564</v>
      </c>
      <c r="D348" t="s">
        <v>67</v>
      </c>
      <c r="E348">
        <v>2011</v>
      </c>
      <c r="F348" t="s">
        <v>39</v>
      </c>
      <c r="G348" t="s">
        <v>21</v>
      </c>
      <c r="H348" t="s">
        <v>15</v>
      </c>
      <c r="I348" t="s">
        <v>40</v>
      </c>
      <c r="J348">
        <v>0.29788371200000002</v>
      </c>
      <c r="K348">
        <v>18.100000000000001</v>
      </c>
      <c r="L348">
        <v>156.72880000000001</v>
      </c>
      <c r="M348">
        <v>3.5</v>
      </c>
    </row>
    <row r="349" spans="1:13" x14ac:dyDescent="0.3">
      <c r="A349">
        <v>4754</v>
      </c>
      <c r="B349" t="s">
        <v>17</v>
      </c>
      <c r="C349" t="s">
        <v>747</v>
      </c>
      <c r="D349" t="s">
        <v>67</v>
      </c>
      <c r="E349">
        <v>2016</v>
      </c>
      <c r="F349" t="s">
        <v>25</v>
      </c>
      <c r="G349" t="s">
        <v>14</v>
      </c>
      <c r="H349" t="s">
        <v>26</v>
      </c>
      <c r="I349" t="s">
        <v>16</v>
      </c>
      <c r="J349">
        <v>5.5390121E-2</v>
      </c>
      <c r="K349">
        <v>7.5750000000000002</v>
      </c>
      <c r="L349">
        <v>195.27680000000001</v>
      </c>
      <c r="M349">
        <v>3.5</v>
      </c>
    </row>
    <row r="350" spans="1:13" x14ac:dyDescent="0.3">
      <c r="A350">
        <v>4737</v>
      </c>
      <c r="B350" t="s">
        <v>10</v>
      </c>
      <c r="C350" t="s">
        <v>124</v>
      </c>
      <c r="D350" t="s">
        <v>67</v>
      </c>
      <c r="E350">
        <v>2018</v>
      </c>
      <c r="F350" t="s">
        <v>45</v>
      </c>
      <c r="G350" t="s">
        <v>21</v>
      </c>
      <c r="H350" t="s">
        <v>15</v>
      </c>
      <c r="I350" t="s">
        <v>46</v>
      </c>
      <c r="J350">
        <v>2.9578726E-2</v>
      </c>
      <c r="L350">
        <v>143.57859999999999</v>
      </c>
      <c r="M350">
        <v>3.6</v>
      </c>
    </row>
    <row r="351" spans="1:13" x14ac:dyDescent="0.3">
      <c r="A351">
        <v>4729</v>
      </c>
      <c r="B351" t="s">
        <v>17</v>
      </c>
      <c r="C351" t="s">
        <v>1035</v>
      </c>
      <c r="D351" t="s">
        <v>67</v>
      </c>
      <c r="E351">
        <v>2018</v>
      </c>
      <c r="F351" t="s">
        <v>45</v>
      </c>
      <c r="G351" t="s">
        <v>21</v>
      </c>
      <c r="H351" t="s">
        <v>15</v>
      </c>
      <c r="I351" t="s">
        <v>46</v>
      </c>
      <c r="J351">
        <v>8.2150144999999994E-2</v>
      </c>
      <c r="L351">
        <v>192.9504</v>
      </c>
      <c r="M351">
        <v>3.6</v>
      </c>
    </row>
    <row r="352" spans="1:13" x14ac:dyDescent="0.3">
      <c r="A352">
        <v>4728</v>
      </c>
      <c r="B352" t="s">
        <v>17</v>
      </c>
      <c r="C352" t="s">
        <v>502</v>
      </c>
      <c r="D352" t="s">
        <v>67</v>
      </c>
      <c r="E352">
        <v>2018</v>
      </c>
      <c r="F352" t="s">
        <v>45</v>
      </c>
      <c r="G352" t="s">
        <v>21</v>
      </c>
      <c r="H352" t="s">
        <v>15</v>
      </c>
      <c r="I352" t="s">
        <v>46</v>
      </c>
      <c r="J352">
        <v>0</v>
      </c>
      <c r="L352">
        <v>89.185599999999994</v>
      </c>
      <c r="M352">
        <v>3.6</v>
      </c>
    </row>
    <row r="353" spans="1:13" x14ac:dyDescent="0.3">
      <c r="A353">
        <v>4725</v>
      </c>
      <c r="B353" t="s">
        <v>10</v>
      </c>
      <c r="C353" t="s">
        <v>1308</v>
      </c>
      <c r="D353" t="s">
        <v>67</v>
      </c>
      <c r="E353">
        <v>2022</v>
      </c>
      <c r="F353" t="s">
        <v>20</v>
      </c>
      <c r="G353" t="s">
        <v>21</v>
      </c>
      <c r="H353" t="s">
        <v>15</v>
      </c>
      <c r="I353" t="s">
        <v>22</v>
      </c>
      <c r="J353">
        <v>0.12824740800000001</v>
      </c>
      <c r="K353">
        <v>10.695</v>
      </c>
      <c r="L353">
        <v>121.84399999999999</v>
      </c>
      <c r="M353">
        <v>3.6</v>
      </c>
    </row>
    <row r="354" spans="1:13" x14ac:dyDescent="0.3">
      <c r="A354">
        <v>4697</v>
      </c>
      <c r="B354" t="s">
        <v>17</v>
      </c>
      <c r="C354" t="s">
        <v>1106</v>
      </c>
      <c r="D354" t="s">
        <v>67</v>
      </c>
      <c r="E354">
        <v>2014</v>
      </c>
      <c r="F354" t="s">
        <v>29</v>
      </c>
      <c r="G354" t="s">
        <v>21</v>
      </c>
      <c r="H354" t="s">
        <v>30</v>
      </c>
      <c r="I354" t="s">
        <v>16</v>
      </c>
      <c r="J354">
        <v>8.7102593000000006E-2</v>
      </c>
      <c r="K354">
        <v>16.25</v>
      </c>
      <c r="L354">
        <v>96.040999999999997</v>
      </c>
      <c r="M354">
        <v>3.6</v>
      </c>
    </row>
    <row r="355" spans="1:13" x14ac:dyDescent="0.3">
      <c r="A355">
        <v>4677</v>
      </c>
      <c r="B355" t="s">
        <v>17</v>
      </c>
      <c r="C355" t="s">
        <v>945</v>
      </c>
      <c r="D355" t="s">
        <v>67</v>
      </c>
      <c r="E355">
        <v>2017</v>
      </c>
      <c r="F355" t="s">
        <v>50</v>
      </c>
      <c r="G355" t="s">
        <v>34</v>
      </c>
      <c r="H355" t="s">
        <v>26</v>
      </c>
      <c r="I355" t="s">
        <v>16</v>
      </c>
      <c r="J355">
        <v>9.7043739000000004E-2</v>
      </c>
      <c r="K355">
        <v>13.8</v>
      </c>
      <c r="L355">
        <v>57.493000000000002</v>
      </c>
      <c r="M355">
        <v>3.6</v>
      </c>
    </row>
    <row r="356" spans="1:13" x14ac:dyDescent="0.3">
      <c r="A356">
        <v>4649</v>
      </c>
      <c r="B356" t="s">
        <v>17</v>
      </c>
      <c r="C356" t="s">
        <v>1313</v>
      </c>
      <c r="D356" t="s">
        <v>67</v>
      </c>
      <c r="E356">
        <v>2015</v>
      </c>
      <c r="F356" t="s">
        <v>33</v>
      </c>
      <c r="G356" t="s">
        <v>34</v>
      </c>
      <c r="H356" t="s">
        <v>15</v>
      </c>
      <c r="I356" t="s">
        <v>16</v>
      </c>
      <c r="J356">
        <v>4.2923652E-2</v>
      </c>
      <c r="K356">
        <v>20.7</v>
      </c>
      <c r="L356">
        <v>178.30279999999999</v>
      </c>
      <c r="M356">
        <v>3.6</v>
      </c>
    </row>
    <row r="357" spans="1:13" x14ac:dyDescent="0.3">
      <c r="A357">
        <v>354</v>
      </c>
      <c r="B357" t="s">
        <v>17</v>
      </c>
      <c r="C357" t="s">
        <v>370</v>
      </c>
      <c r="D357" t="s">
        <v>67</v>
      </c>
      <c r="E357">
        <v>2022</v>
      </c>
      <c r="F357" t="s">
        <v>20</v>
      </c>
      <c r="G357" t="s">
        <v>21</v>
      </c>
      <c r="H357" t="s">
        <v>15</v>
      </c>
      <c r="I357" t="s">
        <v>22</v>
      </c>
      <c r="J357">
        <v>4.5168897999999999E-2</v>
      </c>
      <c r="K357">
        <v>15.6</v>
      </c>
      <c r="L357">
        <v>242.9854</v>
      </c>
      <c r="M357">
        <v>5</v>
      </c>
    </row>
    <row r="358" spans="1:13" x14ac:dyDescent="0.3">
      <c r="A358">
        <v>355</v>
      </c>
      <c r="B358" t="s">
        <v>17</v>
      </c>
      <c r="C358" t="s">
        <v>371</v>
      </c>
      <c r="D358" t="s">
        <v>67</v>
      </c>
      <c r="E358">
        <v>2022</v>
      </c>
      <c r="F358" t="s">
        <v>20</v>
      </c>
      <c r="G358" t="s">
        <v>21</v>
      </c>
      <c r="H358" t="s">
        <v>15</v>
      </c>
      <c r="I358" t="s">
        <v>22</v>
      </c>
      <c r="J358">
        <v>4.5492696999999999E-2</v>
      </c>
      <c r="K358">
        <v>19.100000000000001</v>
      </c>
      <c r="L358">
        <v>40.313800000000001</v>
      </c>
      <c r="M358">
        <v>5</v>
      </c>
    </row>
    <row r="359" spans="1:13" x14ac:dyDescent="0.3">
      <c r="A359">
        <v>4633</v>
      </c>
      <c r="B359" t="s">
        <v>17</v>
      </c>
      <c r="C359" t="s">
        <v>1106</v>
      </c>
      <c r="D359" t="s">
        <v>67</v>
      </c>
      <c r="E359">
        <v>2016</v>
      </c>
      <c r="F359" t="s">
        <v>25</v>
      </c>
      <c r="G359" t="s">
        <v>14</v>
      </c>
      <c r="H359" t="s">
        <v>26</v>
      </c>
      <c r="I359" t="s">
        <v>16</v>
      </c>
      <c r="J359">
        <v>8.7175137E-2</v>
      </c>
      <c r="K359">
        <v>16.25</v>
      </c>
      <c r="L359">
        <v>98.340999999999994</v>
      </c>
      <c r="M359">
        <v>3.6</v>
      </c>
    </row>
    <row r="360" spans="1:13" x14ac:dyDescent="0.3">
      <c r="A360">
        <v>4615</v>
      </c>
      <c r="B360" t="s">
        <v>17</v>
      </c>
      <c r="C360" t="s">
        <v>872</v>
      </c>
      <c r="D360" t="s">
        <v>67</v>
      </c>
      <c r="E360">
        <v>2012</v>
      </c>
      <c r="F360" t="s">
        <v>13</v>
      </c>
      <c r="G360" t="s">
        <v>14</v>
      </c>
      <c r="H360" t="s">
        <v>15</v>
      </c>
      <c r="I360" t="s">
        <v>16</v>
      </c>
      <c r="J360">
        <v>0.102670882</v>
      </c>
      <c r="K360">
        <v>13.35</v>
      </c>
      <c r="L360">
        <v>228.6352</v>
      </c>
      <c r="M360">
        <v>3.6</v>
      </c>
    </row>
    <row r="361" spans="1:13" x14ac:dyDescent="0.3">
      <c r="A361">
        <v>4603</v>
      </c>
      <c r="B361" t="s">
        <v>17</v>
      </c>
      <c r="C361" t="s">
        <v>1564</v>
      </c>
      <c r="D361" t="s">
        <v>67</v>
      </c>
      <c r="E361">
        <v>2020</v>
      </c>
      <c r="F361" t="s">
        <v>37</v>
      </c>
      <c r="G361" t="s">
        <v>34</v>
      </c>
      <c r="H361" t="s">
        <v>26</v>
      </c>
      <c r="I361" t="s">
        <v>16</v>
      </c>
      <c r="J361">
        <v>0.178975721</v>
      </c>
      <c r="K361">
        <v>18.100000000000001</v>
      </c>
      <c r="L361">
        <v>155.52879999999999</v>
      </c>
      <c r="M361">
        <v>3.6</v>
      </c>
    </row>
    <row r="362" spans="1:13" x14ac:dyDescent="0.3">
      <c r="A362">
        <v>4600</v>
      </c>
      <c r="B362" t="s">
        <v>10</v>
      </c>
      <c r="C362" t="s">
        <v>1482</v>
      </c>
      <c r="D362" t="s">
        <v>67</v>
      </c>
      <c r="E362">
        <v>2018</v>
      </c>
      <c r="F362" t="s">
        <v>45</v>
      </c>
      <c r="G362" t="s">
        <v>21</v>
      </c>
      <c r="H362" t="s">
        <v>15</v>
      </c>
      <c r="I362" t="s">
        <v>46</v>
      </c>
      <c r="J362">
        <v>9.8663652000000004E-2</v>
      </c>
      <c r="L362">
        <v>62.919400000000003</v>
      </c>
      <c r="M362">
        <v>3.6</v>
      </c>
    </row>
    <row r="363" spans="1:13" x14ac:dyDescent="0.3">
      <c r="A363">
        <v>4589</v>
      </c>
      <c r="B363" t="s">
        <v>10</v>
      </c>
      <c r="C363" t="s">
        <v>558</v>
      </c>
      <c r="D363" t="s">
        <v>67</v>
      </c>
      <c r="E363">
        <v>2018</v>
      </c>
      <c r="F363" t="s">
        <v>45</v>
      </c>
      <c r="G363" t="s">
        <v>21</v>
      </c>
      <c r="H363" t="s">
        <v>15</v>
      </c>
      <c r="I363" t="s">
        <v>46</v>
      </c>
      <c r="J363">
        <v>1.4721718999999999E-2</v>
      </c>
      <c r="L363">
        <v>193.61619999999999</v>
      </c>
      <c r="M363">
        <v>3.7</v>
      </c>
    </row>
    <row r="364" spans="1:13" x14ac:dyDescent="0.3">
      <c r="A364">
        <v>4572</v>
      </c>
      <c r="B364" t="s">
        <v>10</v>
      </c>
      <c r="C364" t="s">
        <v>456</v>
      </c>
      <c r="D364" t="s">
        <v>67</v>
      </c>
      <c r="E364">
        <v>2022</v>
      </c>
      <c r="F364" t="s">
        <v>20</v>
      </c>
      <c r="G364" t="s">
        <v>21</v>
      </c>
      <c r="H364" t="s">
        <v>15</v>
      </c>
      <c r="I364" t="s">
        <v>22</v>
      </c>
      <c r="J364">
        <v>3.7852995E-2</v>
      </c>
      <c r="K364">
        <v>4.8049999999999997</v>
      </c>
      <c r="L364">
        <v>126.2704</v>
      </c>
      <c r="M364">
        <v>3.7</v>
      </c>
    </row>
    <row r="365" spans="1:13" x14ac:dyDescent="0.3">
      <c r="A365">
        <v>4557</v>
      </c>
      <c r="B365" t="s">
        <v>17</v>
      </c>
      <c r="C365" t="s">
        <v>1560</v>
      </c>
      <c r="D365" t="s">
        <v>67</v>
      </c>
      <c r="E365">
        <v>2022</v>
      </c>
      <c r="F365" t="s">
        <v>20</v>
      </c>
      <c r="G365" t="s">
        <v>21</v>
      </c>
      <c r="H365" t="s">
        <v>15</v>
      </c>
      <c r="I365" t="s">
        <v>22</v>
      </c>
      <c r="J365">
        <v>5.7771827999999997E-2</v>
      </c>
      <c r="K365">
        <v>18.7</v>
      </c>
      <c r="L365">
        <v>85.3566</v>
      </c>
      <c r="M365">
        <v>3.7</v>
      </c>
    </row>
    <row r="366" spans="1:13" x14ac:dyDescent="0.3">
      <c r="A366">
        <v>4555</v>
      </c>
      <c r="B366" t="s">
        <v>10</v>
      </c>
      <c r="C366" t="s">
        <v>1004</v>
      </c>
      <c r="D366" t="s">
        <v>67</v>
      </c>
      <c r="E366">
        <v>2014</v>
      </c>
      <c r="F366" t="s">
        <v>29</v>
      </c>
      <c r="G366" t="s">
        <v>21</v>
      </c>
      <c r="H366" t="s">
        <v>30</v>
      </c>
      <c r="I366" t="s">
        <v>16</v>
      </c>
      <c r="J366">
        <v>0.14389755800000001</v>
      </c>
      <c r="K366">
        <v>11.6</v>
      </c>
      <c r="L366">
        <v>240.62219999999999</v>
      </c>
      <c r="M366">
        <v>3.7</v>
      </c>
    </row>
    <row r="367" spans="1:13" x14ac:dyDescent="0.3">
      <c r="A367">
        <v>4551</v>
      </c>
      <c r="B367" t="s">
        <v>10</v>
      </c>
      <c r="C367" t="s">
        <v>338</v>
      </c>
      <c r="D367" t="s">
        <v>67</v>
      </c>
      <c r="E367">
        <v>2014</v>
      </c>
      <c r="F367" t="s">
        <v>29</v>
      </c>
      <c r="G367" t="s">
        <v>21</v>
      </c>
      <c r="H367" t="s">
        <v>30</v>
      </c>
      <c r="I367" t="s">
        <v>16</v>
      </c>
      <c r="J367">
        <v>4.5425938999999999E-2</v>
      </c>
      <c r="K367">
        <v>18.5</v>
      </c>
      <c r="L367">
        <v>144.9102</v>
      </c>
      <c r="M367">
        <v>3.7</v>
      </c>
    </row>
    <row r="368" spans="1:13" x14ac:dyDescent="0.3">
      <c r="A368">
        <v>4528</v>
      </c>
      <c r="B368" t="s">
        <v>10</v>
      </c>
      <c r="C368" t="s">
        <v>1244</v>
      </c>
      <c r="D368" t="s">
        <v>67</v>
      </c>
      <c r="E368">
        <v>2011</v>
      </c>
      <c r="F368" t="s">
        <v>39</v>
      </c>
      <c r="G368" t="s">
        <v>21</v>
      </c>
      <c r="H368" t="s">
        <v>30</v>
      </c>
      <c r="I368" t="s">
        <v>40</v>
      </c>
      <c r="J368">
        <v>7.1335394999999996E-2</v>
      </c>
      <c r="K368">
        <v>16.7</v>
      </c>
      <c r="L368">
        <v>120.37820000000001</v>
      </c>
      <c r="M368">
        <v>3.7</v>
      </c>
    </row>
    <row r="369" spans="1:13" x14ac:dyDescent="0.3">
      <c r="A369">
        <v>4527</v>
      </c>
      <c r="B369" t="s">
        <v>10</v>
      </c>
      <c r="C369" t="s">
        <v>1178</v>
      </c>
      <c r="D369" t="s">
        <v>67</v>
      </c>
      <c r="E369">
        <v>2011</v>
      </c>
      <c r="F369" t="s">
        <v>39</v>
      </c>
      <c r="G369" t="s">
        <v>21</v>
      </c>
      <c r="H369" t="s">
        <v>30</v>
      </c>
      <c r="I369" t="s">
        <v>40</v>
      </c>
      <c r="J369">
        <v>0.121174241</v>
      </c>
      <c r="K369">
        <v>12.35</v>
      </c>
      <c r="L369">
        <v>47.869199999999999</v>
      </c>
      <c r="M369">
        <v>3.7</v>
      </c>
    </row>
    <row r="370" spans="1:13" x14ac:dyDescent="0.3">
      <c r="A370">
        <v>4517</v>
      </c>
      <c r="B370" t="s">
        <v>17</v>
      </c>
      <c r="C370" t="s">
        <v>1064</v>
      </c>
      <c r="D370" t="s">
        <v>67</v>
      </c>
      <c r="E370">
        <v>2011</v>
      </c>
      <c r="F370" t="s">
        <v>39</v>
      </c>
      <c r="G370" t="s">
        <v>21</v>
      </c>
      <c r="H370" t="s">
        <v>15</v>
      </c>
      <c r="I370" t="s">
        <v>40</v>
      </c>
      <c r="J370">
        <v>0.15630798300000001</v>
      </c>
      <c r="K370">
        <v>6.6150000000000002</v>
      </c>
      <c r="L370">
        <v>196.3426</v>
      </c>
      <c r="M370">
        <v>3.7</v>
      </c>
    </row>
    <row r="371" spans="1:13" x14ac:dyDescent="0.3">
      <c r="A371">
        <v>4510</v>
      </c>
      <c r="B371" t="s">
        <v>10</v>
      </c>
      <c r="C371" t="s">
        <v>1004</v>
      </c>
      <c r="D371" t="s">
        <v>67</v>
      </c>
      <c r="E371">
        <v>2017</v>
      </c>
      <c r="F371" t="s">
        <v>50</v>
      </c>
      <c r="G371" t="s">
        <v>34</v>
      </c>
      <c r="H371" t="s">
        <v>26</v>
      </c>
      <c r="I371" t="s">
        <v>16</v>
      </c>
      <c r="J371">
        <v>0.143990173</v>
      </c>
      <c r="K371">
        <v>11.6</v>
      </c>
      <c r="L371">
        <v>239.62219999999999</v>
      </c>
      <c r="M371">
        <v>3.7</v>
      </c>
    </row>
    <row r="372" spans="1:13" x14ac:dyDescent="0.3">
      <c r="A372">
        <v>4509</v>
      </c>
      <c r="B372" t="s">
        <v>10</v>
      </c>
      <c r="C372" t="s">
        <v>955</v>
      </c>
      <c r="D372" t="s">
        <v>67</v>
      </c>
      <c r="E372">
        <v>2017</v>
      </c>
      <c r="F372" t="s">
        <v>50</v>
      </c>
      <c r="G372" t="s">
        <v>34</v>
      </c>
      <c r="H372" t="s">
        <v>26</v>
      </c>
      <c r="I372" t="s">
        <v>16</v>
      </c>
      <c r="J372">
        <v>9.6449090000000001E-2</v>
      </c>
      <c r="K372">
        <v>5.9249999999999998</v>
      </c>
      <c r="L372">
        <v>43.808599999999998</v>
      </c>
      <c r="M372">
        <v>3.7</v>
      </c>
    </row>
    <row r="373" spans="1:13" x14ac:dyDescent="0.3">
      <c r="A373">
        <v>4496</v>
      </c>
      <c r="B373" t="s">
        <v>17</v>
      </c>
      <c r="C373" t="s">
        <v>586</v>
      </c>
      <c r="D373" t="s">
        <v>67</v>
      </c>
      <c r="E373">
        <v>2017</v>
      </c>
      <c r="F373" t="s">
        <v>50</v>
      </c>
      <c r="G373" t="s">
        <v>34</v>
      </c>
      <c r="H373" t="s">
        <v>26</v>
      </c>
      <c r="I373" t="s">
        <v>16</v>
      </c>
      <c r="J373">
        <v>2.4222321000000002E-2</v>
      </c>
      <c r="K373">
        <v>19.600000000000001</v>
      </c>
      <c r="L373">
        <v>45.571800000000003</v>
      </c>
      <c r="M373">
        <v>3.7</v>
      </c>
    </row>
    <row r="374" spans="1:13" x14ac:dyDescent="0.3">
      <c r="A374">
        <v>4495</v>
      </c>
      <c r="B374" t="s">
        <v>17</v>
      </c>
      <c r="C374" t="s">
        <v>928</v>
      </c>
      <c r="D374" t="s">
        <v>67</v>
      </c>
      <c r="E374">
        <v>2017</v>
      </c>
      <c r="F374" t="s">
        <v>50</v>
      </c>
      <c r="G374" t="s">
        <v>34</v>
      </c>
      <c r="H374" t="s">
        <v>26</v>
      </c>
      <c r="I374" t="s">
        <v>16</v>
      </c>
      <c r="J374">
        <v>5.7049300999999997E-2</v>
      </c>
      <c r="K374">
        <v>16</v>
      </c>
      <c r="L374">
        <v>225.94040000000001</v>
      </c>
      <c r="M374">
        <v>3.7</v>
      </c>
    </row>
    <row r="375" spans="1:13" x14ac:dyDescent="0.3">
      <c r="A375">
        <v>4417</v>
      </c>
      <c r="B375" t="s">
        <v>17</v>
      </c>
      <c r="C375" t="s">
        <v>1505</v>
      </c>
      <c r="D375" t="s">
        <v>67</v>
      </c>
      <c r="E375">
        <v>2012</v>
      </c>
      <c r="F375" t="s">
        <v>13</v>
      </c>
      <c r="G375" t="s">
        <v>14</v>
      </c>
      <c r="H375" t="s">
        <v>15</v>
      </c>
      <c r="I375" t="s">
        <v>16</v>
      </c>
      <c r="J375">
        <v>0.122761775</v>
      </c>
      <c r="K375">
        <v>14.3</v>
      </c>
      <c r="L375">
        <v>124.373</v>
      </c>
      <c r="M375">
        <v>3.7</v>
      </c>
    </row>
    <row r="376" spans="1:13" x14ac:dyDescent="0.3">
      <c r="A376">
        <v>4410</v>
      </c>
      <c r="B376" t="s">
        <v>17</v>
      </c>
      <c r="C376" t="s">
        <v>1515</v>
      </c>
      <c r="D376" t="s">
        <v>67</v>
      </c>
      <c r="E376">
        <v>2020</v>
      </c>
      <c r="F376" t="s">
        <v>37</v>
      </c>
      <c r="G376" t="s">
        <v>34</v>
      </c>
      <c r="H376" t="s">
        <v>15</v>
      </c>
      <c r="I376" t="s">
        <v>16</v>
      </c>
      <c r="J376">
        <v>0.175033524</v>
      </c>
      <c r="K376">
        <v>11.65</v>
      </c>
      <c r="L376">
        <v>55.529800000000002</v>
      </c>
      <c r="M376">
        <v>3.7</v>
      </c>
    </row>
    <row r="377" spans="1:13" x14ac:dyDescent="0.3">
      <c r="A377">
        <v>4403</v>
      </c>
      <c r="B377" t="s">
        <v>10</v>
      </c>
      <c r="C377" t="s">
        <v>1500</v>
      </c>
      <c r="D377" t="s">
        <v>67</v>
      </c>
      <c r="E377">
        <v>2020</v>
      </c>
      <c r="F377" t="s">
        <v>37</v>
      </c>
      <c r="G377" t="s">
        <v>34</v>
      </c>
      <c r="H377" t="s">
        <v>15</v>
      </c>
      <c r="I377" t="s">
        <v>16</v>
      </c>
      <c r="J377">
        <v>0</v>
      </c>
      <c r="K377">
        <v>8.9450000000000003</v>
      </c>
      <c r="L377">
        <v>264.791</v>
      </c>
      <c r="M377">
        <v>3.7</v>
      </c>
    </row>
    <row r="378" spans="1:13" x14ac:dyDescent="0.3">
      <c r="A378">
        <v>4350</v>
      </c>
      <c r="B378" t="s">
        <v>10</v>
      </c>
      <c r="C378" t="s">
        <v>136</v>
      </c>
      <c r="D378" t="s">
        <v>67</v>
      </c>
      <c r="E378">
        <v>2022</v>
      </c>
      <c r="F378" t="s">
        <v>20</v>
      </c>
      <c r="G378" t="s">
        <v>21</v>
      </c>
      <c r="H378" t="s">
        <v>15</v>
      </c>
      <c r="I378" t="s">
        <v>22</v>
      </c>
      <c r="J378">
        <v>0.114581955</v>
      </c>
      <c r="K378">
        <v>20.7</v>
      </c>
      <c r="L378">
        <v>94.343599999999995</v>
      </c>
      <c r="M378">
        <v>3.8</v>
      </c>
    </row>
    <row r="379" spans="1:13" x14ac:dyDescent="0.3">
      <c r="A379">
        <v>4331</v>
      </c>
      <c r="B379" t="s">
        <v>17</v>
      </c>
      <c r="C379" t="s">
        <v>1313</v>
      </c>
      <c r="D379" t="s">
        <v>67</v>
      </c>
      <c r="E379">
        <v>2022</v>
      </c>
      <c r="F379" t="s">
        <v>20</v>
      </c>
      <c r="G379" t="s">
        <v>21</v>
      </c>
      <c r="H379" t="s">
        <v>15</v>
      </c>
      <c r="I379" t="s">
        <v>22</v>
      </c>
      <c r="J379">
        <v>4.3011277000000001E-2</v>
      </c>
      <c r="K379">
        <v>20.7</v>
      </c>
      <c r="L379">
        <v>177.2028</v>
      </c>
      <c r="M379">
        <v>3.8</v>
      </c>
    </row>
    <row r="380" spans="1:13" x14ac:dyDescent="0.3">
      <c r="A380">
        <v>4330</v>
      </c>
      <c r="B380" t="s">
        <v>17</v>
      </c>
      <c r="C380" t="s">
        <v>1322</v>
      </c>
      <c r="D380" t="s">
        <v>67</v>
      </c>
      <c r="E380">
        <v>2022</v>
      </c>
      <c r="F380" t="s">
        <v>20</v>
      </c>
      <c r="G380" t="s">
        <v>21</v>
      </c>
      <c r="H380" t="s">
        <v>15</v>
      </c>
      <c r="I380" t="s">
        <v>22</v>
      </c>
      <c r="J380">
        <v>7.4931201000000003E-2</v>
      </c>
      <c r="K380">
        <v>20.100000000000001</v>
      </c>
      <c r="L380">
        <v>108.9228</v>
      </c>
      <c r="M380">
        <v>3.8</v>
      </c>
    </row>
    <row r="381" spans="1:13" x14ac:dyDescent="0.3">
      <c r="A381">
        <v>4329</v>
      </c>
      <c r="B381" t="s">
        <v>17</v>
      </c>
      <c r="C381" t="s">
        <v>1372</v>
      </c>
      <c r="D381" t="s">
        <v>67</v>
      </c>
      <c r="E381">
        <v>2022</v>
      </c>
      <c r="F381" t="s">
        <v>20</v>
      </c>
      <c r="G381" t="s">
        <v>21</v>
      </c>
      <c r="H381" t="s">
        <v>15</v>
      </c>
      <c r="I381" t="s">
        <v>22</v>
      </c>
      <c r="J381">
        <v>6.0792264999999998E-2</v>
      </c>
      <c r="K381">
        <v>16.75</v>
      </c>
      <c r="L381">
        <v>170.41059999999999</v>
      </c>
      <c r="M381">
        <v>3.8</v>
      </c>
    </row>
    <row r="382" spans="1:13" x14ac:dyDescent="0.3">
      <c r="A382">
        <v>4328</v>
      </c>
      <c r="B382" t="s">
        <v>17</v>
      </c>
      <c r="C382" t="s">
        <v>1274</v>
      </c>
      <c r="D382" t="s">
        <v>67</v>
      </c>
      <c r="E382">
        <v>2022</v>
      </c>
      <c r="F382" t="s">
        <v>20</v>
      </c>
      <c r="G382" t="s">
        <v>21</v>
      </c>
      <c r="H382" t="s">
        <v>15</v>
      </c>
      <c r="I382" t="s">
        <v>22</v>
      </c>
      <c r="J382">
        <v>3.8610722E-2</v>
      </c>
      <c r="K382">
        <v>6.92</v>
      </c>
      <c r="L382">
        <v>61.485199999999999</v>
      </c>
      <c r="M382">
        <v>3.8</v>
      </c>
    </row>
    <row r="383" spans="1:13" x14ac:dyDescent="0.3">
      <c r="A383">
        <v>4327</v>
      </c>
      <c r="B383" t="s">
        <v>17</v>
      </c>
      <c r="C383" t="s">
        <v>1456</v>
      </c>
      <c r="D383" t="s">
        <v>67</v>
      </c>
      <c r="E383">
        <v>2022</v>
      </c>
      <c r="F383" t="s">
        <v>20</v>
      </c>
      <c r="G383" t="s">
        <v>21</v>
      </c>
      <c r="H383" t="s">
        <v>15</v>
      </c>
      <c r="I383" t="s">
        <v>22</v>
      </c>
      <c r="J383">
        <v>2.5583714E-2</v>
      </c>
      <c r="K383">
        <v>5.44</v>
      </c>
      <c r="L383">
        <v>239.15379999999999</v>
      </c>
      <c r="M383">
        <v>3.8</v>
      </c>
    </row>
    <row r="384" spans="1:13" x14ac:dyDescent="0.3">
      <c r="A384">
        <v>4320</v>
      </c>
      <c r="B384" t="s">
        <v>10</v>
      </c>
      <c r="C384" t="s">
        <v>558</v>
      </c>
      <c r="D384" t="s">
        <v>67</v>
      </c>
      <c r="E384">
        <v>2014</v>
      </c>
      <c r="F384" t="s">
        <v>29</v>
      </c>
      <c r="G384" t="s">
        <v>21</v>
      </c>
      <c r="H384" t="s">
        <v>30</v>
      </c>
      <c r="I384" t="s">
        <v>16</v>
      </c>
      <c r="J384">
        <v>1.4781046000000001E-2</v>
      </c>
      <c r="K384">
        <v>20.25</v>
      </c>
      <c r="L384">
        <v>193.81620000000001</v>
      </c>
      <c r="M384">
        <v>3.8</v>
      </c>
    </row>
    <row r="385" spans="1:13" x14ac:dyDescent="0.3">
      <c r="A385">
        <v>4306</v>
      </c>
      <c r="B385" t="s">
        <v>17</v>
      </c>
      <c r="C385" t="s">
        <v>682</v>
      </c>
      <c r="D385" t="s">
        <v>67</v>
      </c>
      <c r="E385">
        <v>2014</v>
      </c>
      <c r="F385" t="s">
        <v>29</v>
      </c>
      <c r="G385" t="s">
        <v>21</v>
      </c>
      <c r="H385" t="s">
        <v>30</v>
      </c>
      <c r="I385" t="s">
        <v>16</v>
      </c>
      <c r="J385">
        <v>5.8298384000000002E-2</v>
      </c>
      <c r="K385">
        <v>7.0750000000000002</v>
      </c>
      <c r="L385">
        <v>145.81280000000001</v>
      </c>
      <c r="M385">
        <v>3.8</v>
      </c>
    </row>
    <row r="386" spans="1:13" x14ac:dyDescent="0.3">
      <c r="A386">
        <v>4277</v>
      </c>
      <c r="B386" t="s">
        <v>17</v>
      </c>
      <c r="C386" t="s">
        <v>166</v>
      </c>
      <c r="D386" t="s">
        <v>67</v>
      </c>
      <c r="E386">
        <v>2017</v>
      </c>
      <c r="F386" t="s">
        <v>50</v>
      </c>
      <c r="G386" t="s">
        <v>34</v>
      </c>
      <c r="H386" t="s">
        <v>26</v>
      </c>
      <c r="I386" t="s">
        <v>16</v>
      </c>
      <c r="J386">
        <v>2.4190156000000001E-2</v>
      </c>
      <c r="K386">
        <v>12.6</v>
      </c>
      <c r="L386">
        <v>34.487400000000001</v>
      </c>
      <c r="M386">
        <v>3.8</v>
      </c>
    </row>
    <row r="387" spans="1:13" x14ac:dyDescent="0.3">
      <c r="A387">
        <v>4264</v>
      </c>
      <c r="B387" t="s">
        <v>10</v>
      </c>
      <c r="C387" t="s">
        <v>253</v>
      </c>
      <c r="D387" t="s">
        <v>67</v>
      </c>
      <c r="E387">
        <v>2020</v>
      </c>
      <c r="F387" t="s">
        <v>37</v>
      </c>
      <c r="G387" t="s">
        <v>34</v>
      </c>
      <c r="H387" t="s">
        <v>30</v>
      </c>
      <c r="I387" t="s">
        <v>16</v>
      </c>
      <c r="J387">
        <v>6.3583940000000005E-2</v>
      </c>
      <c r="K387">
        <v>11.35</v>
      </c>
      <c r="L387">
        <v>89.485600000000005</v>
      </c>
      <c r="M387">
        <v>3.8</v>
      </c>
    </row>
    <row r="388" spans="1:13" x14ac:dyDescent="0.3">
      <c r="A388">
        <v>4237</v>
      </c>
      <c r="B388" t="s">
        <v>17</v>
      </c>
      <c r="C388" t="s">
        <v>787</v>
      </c>
      <c r="D388" t="s">
        <v>67</v>
      </c>
      <c r="E388">
        <v>2020</v>
      </c>
      <c r="F388" t="s">
        <v>37</v>
      </c>
      <c r="G388" t="s">
        <v>34</v>
      </c>
      <c r="H388" t="s">
        <v>26</v>
      </c>
      <c r="I388" t="s">
        <v>16</v>
      </c>
      <c r="J388">
        <v>9.0480205999999994E-2</v>
      </c>
      <c r="K388">
        <v>16</v>
      </c>
      <c r="L388">
        <v>142.41540000000001</v>
      </c>
      <c r="M388">
        <v>3.8</v>
      </c>
    </row>
    <row r="389" spans="1:13" x14ac:dyDescent="0.3">
      <c r="A389">
        <v>4221</v>
      </c>
      <c r="B389" t="s">
        <v>17</v>
      </c>
      <c r="C389" t="s">
        <v>872</v>
      </c>
      <c r="D389" t="s">
        <v>67</v>
      </c>
      <c r="E389">
        <v>2015</v>
      </c>
      <c r="F389" t="s">
        <v>33</v>
      </c>
      <c r="G389" t="s">
        <v>34</v>
      </c>
      <c r="H389" t="s">
        <v>15</v>
      </c>
      <c r="I389" t="s">
        <v>16</v>
      </c>
      <c r="J389">
        <v>0.1027194</v>
      </c>
      <c r="K389">
        <v>13.35</v>
      </c>
      <c r="L389">
        <v>228.83519999999999</v>
      </c>
      <c r="M389">
        <v>3.8</v>
      </c>
    </row>
    <row r="390" spans="1:13" x14ac:dyDescent="0.3">
      <c r="A390">
        <v>387</v>
      </c>
      <c r="B390" t="s">
        <v>10</v>
      </c>
      <c r="C390" t="s">
        <v>397</v>
      </c>
      <c r="D390" t="s">
        <v>67</v>
      </c>
      <c r="E390">
        <v>2022</v>
      </c>
      <c r="F390" t="s">
        <v>20</v>
      </c>
      <c r="G390" t="s">
        <v>21</v>
      </c>
      <c r="H390" t="s">
        <v>15</v>
      </c>
      <c r="I390" t="s">
        <v>22</v>
      </c>
      <c r="J390">
        <v>0.184041545</v>
      </c>
      <c r="K390">
        <v>18.25</v>
      </c>
      <c r="L390">
        <v>110.157</v>
      </c>
      <c r="M390">
        <v>5</v>
      </c>
    </row>
    <row r="391" spans="1:13" x14ac:dyDescent="0.3">
      <c r="A391">
        <v>4220</v>
      </c>
      <c r="B391" t="s">
        <v>17</v>
      </c>
      <c r="C391" t="s">
        <v>505</v>
      </c>
      <c r="D391" t="s">
        <v>67</v>
      </c>
      <c r="E391">
        <v>2015</v>
      </c>
      <c r="F391" t="s">
        <v>33</v>
      </c>
      <c r="G391" t="s">
        <v>34</v>
      </c>
      <c r="H391" t="s">
        <v>15</v>
      </c>
      <c r="I391" t="s">
        <v>16</v>
      </c>
      <c r="J391">
        <v>3.1962866E-2</v>
      </c>
      <c r="K391">
        <v>6.38</v>
      </c>
      <c r="L391">
        <v>178.03440000000001</v>
      </c>
      <c r="M391">
        <v>3.8</v>
      </c>
    </row>
    <row r="392" spans="1:13" x14ac:dyDescent="0.3">
      <c r="A392">
        <v>4208</v>
      </c>
      <c r="B392" t="s">
        <v>10</v>
      </c>
      <c r="C392" t="s">
        <v>967</v>
      </c>
      <c r="D392" t="s">
        <v>67</v>
      </c>
      <c r="E392">
        <v>2016</v>
      </c>
      <c r="F392" t="s">
        <v>25</v>
      </c>
      <c r="G392" t="s">
        <v>14</v>
      </c>
      <c r="H392" t="s">
        <v>26</v>
      </c>
      <c r="I392" t="s">
        <v>16</v>
      </c>
      <c r="J392">
        <v>4.7491370999999998E-2</v>
      </c>
      <c r="K392">
        <v>20.7</v>
      </c>
      <c r="L392">
        <v>213.98759999999999</v>
      </c>
      <c r="M392">
        <v>3.8</v>
      </c>
    </row>
    <row r="393" spans="1:13" x14ac:dyDescent="0.3">
      <c r="A393">
        <v>4195</v>
      </c>
      <c r="B393" t="s">
        <v>17</v>
      </c>
      <c r="C393" t="s">
        <v>516</v>
      </c>
      <c r="D393" t="s">
        <v>67</v>
      </c>
      <c r="E393">
        <v>2016</v>
      </c>
      <c r="F393" t="s">
        <v>25</v>
      </c>
      <c r="G393" t="s">
        <v>14</v>
      </c>
      <c r="H393" t="s">
        <v>26</v>
      </c>
      <c r="I393" t="s">
        <v>16</v>
      </c>
      <c r="J393">
        <v>5.6795922999999998E-2</v>
      </c>
      <c r="K393">
        <v>10.6</v>
      </c>
      <c r="L393">
        <v>232.86420000000001</v>
      </c>
      <c r="M393">
        <v>3.8</v>
      </c>
    </row>
    <row r="394" spans="1:13" x14ac:dyDescent="0.3">
      <c r="A394">
        <v>4165</v>
      </c>
      <c r="B394" t="s">
        <v>17</v>
      </c>
      <c r="C394" t="s">
        <v>854</v>
      </c>
      <c r="D394" t="s">
        <v>67</v>
      </c>
      <c r="E394">
        <v>2012</v>
      </c>
      <c r="F394" t="s">
        <v>13</v>
      </c>
      <c r="G394" t="s">
        <v>14</v>
      </c>
      <c r="H394" t="s">
        <v>15</v>
      </c>
      <c r="I394" t="s">
        <v>16</v>
      </c>
      <c r="J394">
        <v>9.2834313000000002E-2</v>
      </c>
      <c r="K394">
        <v>20.7</v>
      </c>
      <c r="L394">
        <v>77.667000000000002</v>
      </c>
      <c r="M394">
        <v>3.8</v>
      </c>
    </row>
    <row r="395" spans="1:13" x14ac:dyDescent="0.3">
      <c r="A395">
        <v>4164</v>
      </c>
      <c r="B395" t="s">
        <v>17</v>
      </c>
      <c r="C395" t="s">
        <v>1216</v>
      </c>
      <c r="D395" t="s">
        <v>67</v>
      </c>
      <c r="E395">
        <v>2012</v>
      </c>
      <c r="F395" t="s">
        <v>13</v>
      </c>
      <c r="G395" t="s">
        <v>14</v>
      </c>
      <c r="H395" t="s">
        <v>15</v>
      </c>
      <c r="I395" t="s">
        <v>16</v>
      </c>
      <c r="J395">
        <v>8.9608321000000005E-2</v>
      </c>
      <c r="K395">
        <v>20.350000000000001</v>
      </c>
      <c r="L395">
        <v>262.15940000000001</v>
      </c>
      <c r="M395">
        <v>3.8</v>
      </c>
    </row>
    <row r="396" spans="1:13" x14ac:dyDescent="0.3">
      <c r="A396">
        <v>4136</v>
      </c>
      <c r="B396" t="s">
        <v>17</v>
      </c>
      <c r="C396" t="s">
        <v>634</v>
      </c>
      <c r="D396" t="s">
        <v>67</v>
      </c>
      <c r="E396">
        <v>2014</v>
      </c>
      <c r="F396" t="s">
        <v>29</v>
      </c>
      <c r="G396" t="s">
        <v>21</v>
      </c>
      <c r="H396" t="s">
        <v>30</v>
      </c>
      <c r="I396" t="s">
        <v>16</v>
      </c>
      <c r="J396">
        <v>2.2047312999999999E-2</v>
      </c>
      <c r="K396">
        <v>16.7</v>
      </c>
      <c r="L396">
        <v>110.2886</v>
      </c>
      <c r="M396">
        <v>3.8</v>
      </c>
    </row>
    <row r="397" spans="1:13" x14ac:dyDescent="0.3">
      <c r="A397">
        <v>4107</v>
      </c>
      <c r="B397" t="s">
        <v>17</v>
      </c>
      <c r="C397" t="s">
        <v>1277</v>
      </c>
      <c r="D397" t="s">
        <v>67</v>
      </c>
      <c r="E397">
        <v>2018</v>
      </c>
      <c r="F397" t="s">
        <v>45</v>
      </c>
      <c r="G397" t="s">
        <v>21</v>
      </c>
      <c r="H397" t="s">
        <v>15</v>
      </c>
      <c r="I397" t="s">
        <v>46</v>
      </c>
      <c r="J397">
        <v>6.9815169999999996E-2</v>
      </c>
      <c r="L397">
        <v>214.38499999999999</v>
      </c>
      <c r="M397">
        <v>3.9</v>
      </c>
    </row>
    <row r="398" spans="1:13" x14ac:dyDescent="0.3">
      <c r="A398">
        <v>4106</v>
      </c>
      <c r="B398" t="s">
        <v>17</v>
      </c>
      <c r="C398" t="s">
        <v>549</v>
      </c>
      <c r="D398" t="s">
        <v>67</v>
      </c>
      <c r="E398">
        <v>2018</v>
      </c>
      <c r="F398" t="s">
        <v>45</v>
      </c>
      <c r="G398" t="s">
        <v>21</v>
      </c>
      <c r="H398" t="s">
        <v>15</v>
      </c>
      <c r="I398" t="s">
        <v>46</v>
      </c>
      <c r="J398">
        <v>4.9623924E-2</v>
      </c>
      <c r="L398">
        <v>83.224999999999994</v>
      </c>
      <c r="M398">
        <v>3.9</v>
      </c>
    </row>
    <row r="399" spans="1:13" x14ac:dyDescent="0.3">
      <c r="A399">
        <v>4105</v>
      </c>
      <c r="B399" t="s">
        <v>17</v>
      </c>
      <c r="C399" t="s">
        <v>588</v>
      </c>
      <c r="D399" t="s">
        <v>67</v>
      </c>
      <c r="E399">
        <v>2018</v>
      </c>
      <c r="F399" t="s">
        <v>45</v>
      </c>
      <c r="G399" t="s">
        <v>21</v>
      </c>
      <c r="H399" t="s">
        <v>15</v>
      </c>
      <c r="I399" t="s">
        <v>46</v>
      </c>
      <c r="J399">
        <v>6.1686402000000001E-2</v>
      </c>
      <c r="L399">
        <v>153.99979999999999</v>
      </c>
      <c r="M399">
        <v>3.9</v>
      </c>
    </row>
    <row r="400" spans="1:13" x14ac:dyDescent="0.3">
      <c r="A400">
        <v>4096</v>
      </c>
      <c r="B400" t="s">
        <v>10</v>
      </c>
      <c r="C400" t="s">
        <v>1482</v>
      </c>
      <c r="D400" t="s">
        <v>67</v>
      </c>
      <c r="E400">
        <v>2022</v>
      </c>
      <c r="F400" t="s">
        <v>20</v>
      </c>
      <c r="G400" t="s">
        <v>21</v>
      </c>
      <c r="H400" t="s">
        <v>15</v>
      </c>
      <c r="I400" t="s">
        <v>22</v>
      </c>
      <c r="J400">
        <v>0</v>
      </c>
      <c r="K400">
        <v>15.6</v>
      </c>
      <c r="L400">
        <v>62.419400000000003</v>
      </c>
      <c r="M400">
        <v>3.9</v>
      </c>
    </row>
    <row r="401" spans="1:13" x14ac:dyDescent="0.3">
      <c r="A401">
        <v>4071</v>
      </c>
      <c r="B401" t="s">
        <v>10</v>
      </c>
      <c r="C401" t="s">
        <v>955</v>
      </c>
      <c r="D401" t="s">
        <v>67</v>
      </c>
      <c r="E401">
        <v>2014</v>
      </c>
      <c r="F401" t="s">
        <v>29</v>
      </c>
      <c r="G401" t="s">
        <v>21</v>
      </c>
      <c r="H401" t="s">
        <v>30</v>
      </c>
      <c r="I401" t="s">
        <v>16</v>
      </c>
      <c r="J401">
        <v>9.6387053E-2</v>
      </c>
      <c r="K401">
        <v>5.9249999999999998</v>
      </c>
      <c r="L401">
        <v>45.608600000000003</v>
      </c>
      <c r="M401">
        <v>3.9</v>
      </c>
    </row>
    <row r="402" spans="1:13" x14ac:dyDescent="0.3">
      <c r="A402">
        <v>4052</v>
      </c>
      <c r="B402" t="s">
        <v>17</v>
      </c>
      <c r="C402" t="s">
        <v>853</v>
      </c>
      <c r="D402" t="s">
        <v>67</v>
      </c>
      <c r="E402">
        <v>2014</v>
      </c>
      <c r="F402" t="s">
        <v>29</v>
      </c>
      <c r="G402" t="s">
        <v>21</v>
      </c>
      <c r="H402" t="s">
        <v>30</v>
      </c>
      <c r="I402" t="s">
        <v>16</v>
      </c>
      <c r="J402">
        <v>7.9943600000000007E-3</v>
      </c>
      <c r="K402">
        <v>17.600000000000001</v>
      </c>
      <c r="L402">
        <v>171.6422</v>
      </c>
      <c r="M402">
        <v>3.9</v>
      </c>
    </row>
    <row r="403" spans="1:13" x14ac:dyDescent="0.3">
      <c r="A403">
        <v>4037</v>
      </c>
      <c r="B403" t="s">
        <v>17</v>
      </c>
      <c r="C403" t="s">
        <v>747</v>
      </c>
      <c r="D403" t="s">
        <v>67</v>
      </c>
      <c r="E403">
        <v>2011</v>
      </c>
      <c r="F403" t="s">
        <v>39</v>
      </c>
      <c r="G403" t="s">
        <v>21</v>
      </c>
      <c r="H403" t="s">
        <v>15</v>
      </c>
      <c r="I403" t="s">
        <v>40</v>
      </c>
      <c r="J403">
        <v>9.2711708000000004E-2</v>
      </c>
      <c r="K403">
        <v>7.5750000000000002</v>
      </c>
      <c r="L403">
        <v>197.77680000000001</v>
      </c>
      <c r="M403">
        <v>3.9</v>
      </c>
    </row>
    <row r="404" spans="1:13" x14ac:dyDescent="0.3">
      <c r="A404">
        <v>4004</v>
      </c>
      <c r="B404" t="s">
        <v>17</v>
      </c>
      <c r="C404" t="s">
        <v>1036</v>
      </c>
      <c r="D404" t="s">
        <v>67</v>
      </c>
      <c r="E404">
        <v>2017</v>
      </c>
      <c r="F404" t="s">
        <v>50</v>
      </c>
      <c r="G404" t="s">
        <v>34</v>
      </c>
      <c r="H404" t="s">
        <v>26</v>
      </c>
      <c r="I404" t="s">
        <v>16</v>
      </c>
      <c r="J404">
        <v>3.4746076000000001E-2</v>
      </c>
      <c r="K404">
        <v>17.75</v>
      </c>
      <c r="L404">
        <v>248.27500000000001</v>
      </c>
      <c r="M404">
        <v>3.9</v>
      </c>
    </row>
    <row r="405" spans="1:13" x14ac:dyDescent="0.3">
      <c r="A405">
        <v>4003</v>
      </c>
      <c r="B405" t="s">
        <v>17</v>
      </c>
      <c r="C405" t="s">
        <v>1472</v>
      </c>
      <c r="D405" t="s">
        <v>67</v>
      </c>
      <c r="E405">
        <v>2017</v>
      </c>
      <c r="F405" t="s">
        <v>50</v>
      </c>
      <c r="G405" t="s">
        <v>34</v>
      </c>
      <c r="H405" t="s">
        <v>26</v>
      </c>
      <c r="I405" t="s">
        <v>16</v>
      </c>
      <c r="J405">
        <v>4.9954434999999998E-2</v>
      </c>
      <c r="K405">
        <v>7.2850000000000001</v>
      </c>
      <c r="L405">
        <v>156.52879999999999</v>
      </c>
      <c r="M405">
        <v>3.9</v>
      </c>
    </row>
    <row r="406" spans="1:13" x14ac:dyDescent="0.3">
      <c r="A406">
        <v>3977</v>
      </c>
      <c r="B406" t="s">
        <v>10</v>
      </c>
      <c r="C406" t="s">
        <v>424</v>
      </c>
      <c r="D406" t="s">
        <v>67</v>
      </c>
      <c r="E406">
        <v>2015</v>
      </c>
      <c r="F406" t="s">
        <v>33</v>
      </c>
      <c r="G406" t="s">
        <v>34</v>
      </c>
      <c r="H406" t="s">
        <v>30</v>
      </c>
      <c r="I406" t="s">
        <v>16</v>
      </c>
      <c r="J406">
        <v>3.8224790000000002E-2</v>
      </c>
      <c r="K406">
        <v>6.9050000000000002</v>
      </c>
      <c r="L406">
        <v>99.872600000000006</v>
      </c>
      <c r="M406">
        <v>3.9</v>
      </c>
    </row>
    <row r="407" spans="1:13" x14ac:dyDescent="0.3">
      <c r="A407">
        <v>3966</v>
      </c>
      <c r="B407" t="s">
        <v>17</v>
      </c>
      <c r="C407" t="s">
        <v>166</v>
      </c>
      <c r="D407" t="s">
        <v>67</v>
      </c>
      <c r="E407">
        <v>2020</v>
      </c>
      <c r="F407" t="s">
        <v>37</v>
      </c>
      <c r="G407" t="s">
        <v>34</v>
      </c>
      <c r="H407" t="s">
        <v>26</v>
      </c>
      <c r="I407" t="s">
        <v>16</v>
      </c>
      <c r="J407">
        <v>2.4331585999999999E-2</v>
      </c>
      <c r="K407">
        <v>12.6</v>
      </c>
      <c r="L407">
        <v>34.987400000000001</v>
      </c>
      <c r="M407">
        <v>3.9</v>
      </c>
    </row>
    <row r="408" spans="1:13" x14ac:dyDescent="0.3">
      <c r="A408">
        <v>3965</v>
      </c>
      <c r="B408" t="s">
        <v>17</v>
      </c>
      <c r="C408" t="s">
        <v>1064</v>
      </c>
      <c r="D408" t="s">
        <v>67</v>
      </c>
      <c r="E408">
        <v>2020</v>
      </c>
      <c r="F408" t="s">
        <v>37</v>
      </c>
      <c r="G408" t="s">
        <v>34</v>
      </c>
      <c r="H408" t="s">
        <v>26</v>
      </c>
      <c r="I408" t="s">
        <v>16</v>
      </c>
      <c r="J408">
        <v>9.3913606999999996E-2</v>
      </c>
      <c r="K408">
        <v>6.6150000000000002</v>
      </c>
      <c r="L408">
        <v>198.74260000000001</v>
      </c>
      <c r="M408">
        <v>3.9</v>
      </c>
    </row>
    <row r="409" spans="1:13" x14ac:dyDescent="0.3">
      <c r="A409">
        <v>3941</v>
      </c>
      <c r="B409" t="s">
        <v>17</v>
      </c>
      <c r="C409" t="s">
        <v>1527</v>
      </c>
      <c r="D409" t="s">
        <v>67</v>
      </c>
      <c r="E409">
        <v>2015</v>
      </c>
      <c r="F409" t="s">
        <v>33</v>
      </c>
      <c r="G409" t="s">
        <v>34</v>
      </c>
      <c r="H409" t="s">
        <v>15</v>
      </c>
      <c r="I409" t="s">
        <v>16</v>
      </c>
      <c r="J409">
        <v>0</v>
      </c>
      <c r="K409">
        <v>18.75</v>
      </c>
      <c r="L409">
        <v>97.904200000000003</v>
      </c>
      <c r="M409">
        <v>3.9</v>
      </c>
    </row>
    <row r="410" spans="1:13" x14ac:dyDescent="0.3">
      <c r="A410">
        <v>3924</v>
      </c>
      <c r="B410" t="s">
        <v>17</v>
      </c>
      <c r="C410" t="s">
        <v>1065</v>
      </c>
      <c r="D410" t="s">
        <v>67</v>
      </c>
      <c r="E410">
        <v>2016</v>
      </c>
      <c r="F410" t="s">
        <v>25</v>
      </c>
      <c r="G410" t="s">
        <v>14</v>
      </c>
      <c r="H410" t="s">
        <v>26</v>
      </c>
      <c r="I410" t="s">
        <v>16</v>
      </c>
      <c r="J410">
        <v>0</v>
      </c>
      <c r="K410">
        <v>13.35</v>
      </c>
      <c r="L410">
        <v>77.601200000000006</v>
      </c>
      <c r="M410">
        <v>3.9</v>
      </c>
    </row>
    <row r="411" spans="1:13" x14ac:dyDescent="0.3">
      <c r="A411">
        <v>3912</v>
      </c>
      <c r="B411" t="s">
        <v>10</v>
      </c>
      <c r="C411" t="s">
        <v>978</v>
      </c>
      <c r="D411" t="s">
        <v>67</v>
      </c>
      <c r="E411">
        <v>2018</v>
      </c>
      <c r="F411" t="s">
        <v>138</v>
      </c>
      <c r="G411" t="s">
        <v>14</v>
      </c>
      <c r="H411" t="s">
        <v>26</v>
      </c>
      <c r="I411" t="s">
        <v>40</v>
      </c>
      <c r="J411">
        <v>3.9415840000000001E-2</v>
      </c>
      <c r="L411">
        <v>247.8092</v>
      </c>
      <c r="M411">
        <v>3.9</v>
      </c>
    </row>
    <row r="412" spans="1:13" x14ac:dyDescent="0.3">
      <c r="A412">
        <v>3911</v>
      </c>
      <c r="B412" t="s">
        <v>10</v>
      </c>
      <c r="C412" t="s">
        <v>1482</v>
      </c>
      <c r="D412" t="s">
        <v>67</v>
      </c>
      <c r="E412">
        <v>2018</v>
      </c>
      <c r="F412" t="s">
        <v>138</v>
      </c>
      <c r="G412" t="s">
        <v>14</v>
      </c>
      <c r="H412" t="s">
        <v>26</v>
      </c>
      <c r="I412" t="s">
        <v>40</v>
      </c>
      <c r="J412">
        <v>0.173587926</v>
      </c>
      <c r="L412">
        <v>60.019399999999997</v>
      </c>
      <c r="M412">
        <v>3.9</v>
      </c>
    </row>
    <row r="413" spans="1:13" x14ac:dyDescent="0.3">
      <c r="A413">
        <v>3910</v>
      </c>
      <c r="B413" t="s">
        <v>10</v>
      </c>
      <c r="C413" t="s">
        <v>1414</v>
      </c>
      <c r="D413" t="s">
        <v>67</v>
      </c>
      <c r="E413">
        <v>2018</v>
      </c>
      <c r="F413" t="s">
        <v>138</v>
      </c>
      <c r="G413" t="s">
        <v>14</v>
      </c>
      <c r="H413" t="s">
        <v>26</v>
      </c>
      <c r="I413" t="s">
        <v>40</v>
      </c>
      <c r="J413">
        <v>1.4497036E-2</v>
      </c>
      <c r="L413">
        <v>150.8708</v>
      </c>
      <c r="M413">
        <v>3.9</v>
      </c>
    </row>
    <row r="414" spans="1:13" x14ac:dyDescent="0.3">
      <c r="A414">
        <v>3871</v>
      </c>
      <c r="B414" t="s">
        <v>17</v>
      </c>
      <c r="C414" t="s">
        <v>1419</v>
      </c>
      <c r="D414" t="s">
        <v>67</v>
      </c>
      <c r="E414">
        <v>2015</v>
      </c>
      <c r="F414" t="s">
        <v>33</v>
      </c>
      <c r="G414" t="s">
        <v>34</v>
      </c>
      <c r="H414" t="s">
        <v>15</v>
      </c>
      <c r="I414" t="s">
        <v>16</v>
      </c>
      <c r="J414">
        <v>3.8597077E-2</v>
      </c>
      <c r="K414">
        <v>11.6</v>
      </c>
      <c r="L414">
        <v>57.927199999999999</v>
      </c>
      <c r="M414">
        <v>3.9</v>
      </c>
    </row>
    <row r="415" spans="1:13" x14ac:dyDescent="0.3">
      <c r="A415">
        <v>3864</v>
      </c>
      <c r="B415" t="s">
        <v>17</v>
      </c>
      <c r="C415" t="s">
        <v>505</v>
      </c>
      <c r="D415" t="s">
        <v>67</v>
      </c>
      <c r="E415">
        <v>2022</v>
      </c>
      <c r="F415" t="s">
        <v>20</v>
      </c>
      <c r="G415" t="s">
        <v>21</v>
      </c>
      <c r="H415" t="s">
        <v>15</v>
      </c>
      <c r="I415" t="s">
        <v>22</v>
      </c>
      <c r="J415">
        <v>3.2028115000000003E-2</v>
      </c>
      <c r="K415">
        <v>6.38</v>
      </c>
      <c r="L415">
        <v>178.33439999999999</v>
      </c>
      <c r="M415">
        <v>3.9</v>
      </c>
    </row>
    <row r="416" spans="1:13" x14ac:dyDescent="0.3">
      <c r="A416">
        <v>3863</v>
      </c>
      <c r="B416" t="s">
        <v>17</v>
      </c>
      <c r="C416" t="s">
        <v>845</v>
      </c>
      <c r="D416" t="s">
        <v>67</v>
      </c>
      <c r="E416">
        <v>2011</v>
      </c>
      <c r="F416" t="s">
        <v>39</v>
      </c>
      <c r="G416" t="s">
        <v>21</v>
      </c>
      <c r="H416" t="s">
        <v>15</v>
      </c>
      <c r="I416" t="s">
        <v>40</v>
      </c>
      <c r="J416">
        <v>0.146973462</v>
      </c>
      <c r="K416">
        <v>17.7</v>
      </c>
      <c r="L416">
        <v>184.1292</v>
      </c>
      <c r="M416">
        <v>3.9</v>
      </c>
    </row>
    <row r="417" spans="1:13" x14ac:dyDescent="0.3">
      <c r="A417">
        <v>3859</v>
      </c>
      <c r="B417" t="s">
        <v>17</v>
      </c>
      <c r="C417" t="s">
        <v>945</v>
      </c>
      <c r="D417" t="s">
        <v>67</v>
      </c>
      <c r="E417">
        <v>2011</v>
      </c>
      <c r="F417" t="s">
        <v>39</v>
      </c>
      <c r="G417" t="s">
        <v>21</v>
      </c>
      <c r="H417" t="s">
        <v>15</v>
      </c>
      <c r="I417" t="s">
        <v>40</v>
      </c>
      <c r="J417">
        <v>0.162462044</v>
      </c>
      <c r="K417">
        <v>13.8</v>
      </c>
      <c r="L417">
        <v>55.893000000000001</v>
      </c>
      <c r="M417">
        <v>3.9</v>
      </c>
    </row>
    <row r="418" spans="1:13" x14ac:dyDescent="0.3">
      <c r="A418">
        <v>3833</v>
      </c>
      <c r="B418" t="s">
        <v>17</v>
      </c>
      <c r="C418" t="s">
        <v>1517</v>
      </c>
      <c r="D418" t="s">
        <v>67</v>
      </c>
      <c r="E418">
        <v>2011</v>
      </c>
      <c r="F418" t="s">
        <v>39</v>
      </c>
      <c r="G418" t="s">
        <v>21</v>
      </c>
      <c r="H418" t="s">
        <v>26</v>
      </c>
      <c r="I418" t="s">
        <v>40</v>
      </c>
      <c r="J418">
        <v>8.9498926000000006E-2</v>
      </c>
      <c r="K418">
        <v>6.42</v>
      </c>
      <c r="L418">
        <v>178.1002</v>
      </c>
      <c r="M418">
        <v>3.9</v>
      </c>
    </row>
    <row r="419" spans="1:13" x14ac:dyDescent="0.3">
      <c r="A419">
        <v>3828</v>
      </c>
      <c r="B419" t="s">
        <v>17</v>
      </c>
      <c r="C419" t="s">
        <v>872</v>
      </c>
      <c r="D419" t="s">
        <v>67</v>
      </c>
      <c r="E419">
        <v>2017</v>
      </c>
      <c r="F419" t="s">
        <v>50</v>
      </c>
      <c r="G419" t="s">
        <v>34</v>
      </c>
      <c r="H419" t="s">
        <v>26</v>
      </c>
      <c r="I419" t="s">
        <v>16</v>
      </c>
      <c r="J419">
        <v>0.10249212000000001</v>
      </c>
      <c r="K419">
        <v>13.35</v>
      </c>
      <c r="L419">
        <v>230.5352</v>
      </c>
      <c r="M419">
        <v>3.9</v>
      </c>
    </row>
    <row r="420" spans="1:13" x14ac:dyDescent="0.3">
      <c r="A420">
        <v>3804</v>
      </c>
      <c r="B420" t="s">
        <v>10</v>
      </c>
      <c r="C420" t="s">
        <v>698</v>
      </c>
      <c r="D420" t="s">
        <v>67</v>
      </c>
      <c r="E420">
        <v>2018</v>
      </c>
      <c r="F420" t="s">
        <v>45</v>
      </c>
      <c r="G420" t="s">
        <v>21</v>
      </c>
      <c r="H420" t="s">
        <v>15</v>
      </c>
      <c r="I420" t="s">
        <v>46</v>
      </c>
      <c r="J420">
        <v>7.4806196000000005E-2</v>
      </c>
      <c r="L420">
        <v>112.91759999999999</v>
      </c>
      <c r="M420">
        <v>4</v>
      </c>
    </row>
    <row r="421" spans="1:13" x14ac:dyDescent="0.3">
      <c r="A421">
        <v>3803</v>
      </c>
      <c r="B421" t="s">
        <v>10</v>
      </c>
      <c r="C421" t="s">
        <v>978</v>
      </c>
      <c r="D421" t="s">
        <v>67</v>
      </c>
      <c r="E421">
        <v>2018</v>
      </c>
      <c r="F421" t="s">
        <v>45</v>
      </c>
      <c r="G421" t="s">
        <v>21</v>
      </c>
      <c r="H421" t="s">
        <v>15</v>
      </c>
      <c r="I421" t="s">
        <v>46</v>
      </c>
      <c r="J421">
        <v>2.2403117E-2</v>
      </c>
      <c r="L421">
        <v>250.9092</v>
      </c>
      <c r="M421">
        <v>4</v>
      </c>
    </row>
    <row r="422" spans="1:13" x14ac:dyDescent="0.3">
      <c r="A422">
        <v>3776</v>
      </c>
      <c r="B422" t="s">
        <v>17</v>
      </c>
      <c r="C422" t="s">
        <v>1036</v>
      </c>
      <c r="D422" t="s">
        <v>67</v>
      </c>
      <c r="E422">
        <v>2018</v>
      </c>
      <c r="F422" t="s">
        <v>45</v>
      </c>
      <c r="G422" t="s">
        <v>21</v>
      </c>
      <c r="H422" t="s">
        <v>15</v>
      </c>
      <c r="I422" t="s">
        <v>46</v>
      </c>
      <c r="J422">
        <v>3.4584355999999997E-2</v>
      </c>
      <c r="L422">
        <v>248.375</v>
      </c>
      <c r="M422">
        <v>4</v>
      </c>
    </row>
    <row r="423" spans="1:13" x14ac:dyDescent="0.3">
      <c r="A423">
        <v>3775</v>
      </c>
      <c r="B423" t="s">
        <v>17</v>
      </c>
      <c r="C423" t="s">
        <v>1515</v>
      </c>
      <c r="D423" t="s">
        <v>67</v>
      </c>
      <c r="E423">
        <v>2018</v>
      </c>
      <c r="F423" t="s">
        <v>45</v>
      </c>
      <c r="G423" t="s">
        <v>21</v>
      </c>
      <c r="H423" t="s">
        <v>15</v>
      </c>
      <c r="I423" t="s">
        <v>46</v>
      </c>
      <c r="J423">
        <v>0.17320619200000001</v>
      </c>
      <c r="L423">
        <v>53.329799999999999</v>
      </c>
      <c r="M423">
        <v>4</v>
      </c>
    </row>
    <row r="424" spans="1:13" x14ac:dyDescent="0.3">
      <c r="A424">
        <v>3752</v>
      </c>
      <c r="B424" t="s">
        <v>10</v>
      </c>
      <c r="C424" t="s">
        <v>1121</v>
      </c>
      <c r="D424" t="s">
        <v>67</v>
      </c>
      <c r="E424">
        <v>2022</v>
      </c>
      <c r="F424" t="s">
        <v>20</v>
      </c>
      <c r="G424" t="s">
        <v>21</v>
      </c>
      <c r="H424" t="s">
        <v>15</v>
      </c>
      <c r="I424" t="s">
        <v>22</v>
      </c>
      <c r="J424">
        <v>0.15747069299999999</v>
      </c>
      <c r="K424">
        <v>17.75</v>
      </c>
      <c r="L424">
        <v>239.15379999999999</v>
      </c>
      <c r="M424">
        <v>4</v>
      </c>
    </row>
    <row r="425" spans="1:13" x14ac:dyDescent="0.3">
      <c r="A425">
        <v>422</v>
      </c>
      <c r="B425" t="s">
        <v>10</v>
      </c>
      <c r="C425" t="s">
        <v>424</v>
      </c>
      <c r="D425" t="s">
        <v>67</v>
      </c>
      <c r="E425">
        <v>2018</v>
      </c>
      <c r="F425" t="s">
        <v>45</v>
      </c>
      <c r="G425" t="s">
        <v>21</v>
      </c>
      <c r="H425" t="s">
        <v>15</v>
      </c>
      <c r="I425" t="s">
        <v>46</v>
      </c>
      <c r="J425">
        <v>3.7962695999999997E-2</v>
      </c>
      <c r="L425">
        <v>97.572599999999994</v>
      </c>
      <c r="M425">
        <v>5</v>
      </c>
    </row>
    <row r="426" spans="1:13" x14ac:dyDescent="0.3">
      <c r="A426">
        <v>3751</v>
      </c>
      <c r="B426" t="s">
        <v>10</v>
      </c>
      <c r="C426" t="s">
        <v>1399</v>
      </c>
      <c r="D426" t="s">
        <v>67</v>
      </c>
      <c r="E426">
        <v>2022</v>
      </c>
      <c r="F426" t="s">
        <v>20</v>
      </c>
      <c r="G426" t="s">
        <v>21</v>
      </c>
      <c r="H426" t="s">
        <v>15</v>
      </c>
      <c r="I426" t="s">
        <v>22</v>
      </c>
      <c r="J426">
        <v>3.8367194E-2</v>
      </c>
      <c r="K426">
        <v>8.3000000000000007</v>
      </c>
      <c r="L426">
        <v>87.119799999999998</v>
      </c>
      <c r="M426">
        <v>4</v>
      </c>
    </row>
    <row r="427" spans="1:13" x14ac:dyDescent="0.3">
      <c r="A427">
        <v>3715</v>
      </c>
      <c r="B427" t="s">
        <v>17</v>
      </c>
      <c r="C427" t="s">
        <v>589</v>
      </c>
      <c r="D427" t="s">
        <v>67</v>
      </c>
      <c r="E427">
        <v>2022</v>
      </c>
      <c r="F427" t="s">
        <v>20</v>
      </c>
      <c r="G427" t="s">
        <v>21</v>
      </c>
      <c r="H427" t="s">
        <v>15</v>
      </c>
      <c r="I427" t="s">
        <v>22</v>
      </c>
      <c r="J427">
        <v>3.0559583000000001E-2</v>
      </c>
      <c r="K427">
        <v>17.75</v>
      </c>
      <c r="L427">
        <v>257.46719999999999</v>
      </c>
      <c r="M427">
        <v>4</v>
      </c>
    </row>
    <row r="428" spans="1:13" x14ac:dyDescent="0.3">
      <c r="A428">
        <v>3714</v>
      </c>
      <c r="B428" t="s">
        <v>17</v>
      </c>
      <c r="C428" t="s">
        <v>1276</v>
      </c>
      <c r="D428" t="s">
        <v>67</v>
      </c>
      <c r="E428">
        <v>2022</v>
      </c>
      <c r="F428" t="s">
        <v>20</v>
      </c>
      <c r="G428" t="s">
        <v>21</v>
      </c>
      <c r="H428" t="s">
        <v>15</v>
      </c>
      <c r="I428" t="s">
        <v>22</v>
      </c>
      <c r="J428">
        <v>0.166513779</v>
      </c>
      <c r="K428">
        <v>15.75</v>
      </c>
      <c r="L428">
        <v>38.050600000000003</v>
      </c>
      <c r="M428">
        <v>4</v>
      </c>
    </row>
    <row r="429" spans="1:13" x14ac:dyDescent="0.3">
      <c r="A429">
        <v>3713</v>
      </c>
      <c r="B429" t="s">
        <v>17</v>
      </c>
      <c r="C429" t="s">
        <v>1505</v>
      </c>
      <c r="D429" t="s">
        <v>67</v>
      </c>
      <c r="E429">
        <v>2022</v>
      </c>
      <c r="F429" t="s">
        <v>20</v>
      </c>
      <c r="G429" t="s">
        <v>21</v>
      </c>
      <c r="H429" t="s">
        <v>15</v>
      </c>
      <c r="I429" t="s">
        <v>22</v>
      </c>
      <c r="J429">
        <v>0.12307051300000001</v>
      </c>
      <c r="K429">
        <v>14.3</v>
      </c>
      <c r="L429">
        <v>121.173</v>
      </c>
      <c r="M429">
        <v>4</v>
      </c>
    </row>
    <row r="430" spans="1:13" x14ac:dyDescent="0.3">
      <c r="A430">
        <v>3712</v>
      </c>
      <c r="B430" t="s">
        <v>17</v>
      </c>
      <c r="C430" t="s">
        <v>585</v>
      </c>
      <c r="D430" t="s">
        <v>67</v>
      </c>
      <c r="E430">
        <v>2022</v>
      </c>
      <c r="F430" t="s">
        <v>20</v>
      </c>
      <c r="G430" t="s">
        <v>21</v>
      </c>
      <c r="H430" t="s">
        <v>15</v>
      </c>
      <c r="I430" t="s">
        <v>22</v>
      </c>
      <c r="J430">
        <v>6.2038985999999997E-2</v>
      </c>
      <c r="K430">
        <v>9.27</v>
      </c>
      <c r="L430">
        <v>148.005</v>
      </c>
      <c r="M430">
        <v>4</v>
      </c>
    </row>
    <row r="431" spans="1:13" x14ac:dyDescent="0.3">
      <c r="A431">
        <v>3687</v>
      </c>
      <c r="B431" t="s">
        <v>10</v>
      </c>
      <c r="C431" t="s">
        <v>1414</v>
      </c>
      <c r="D431" t="s">
        <v>67</v>
      </c>
      <c r="E431">
        <v>2014</v>
      </c>
      <c r="F431" t="s">
        <v>29</v>
      </c>
      <c r="G431" t="s">
        <v>21</v>
      </c>
      <c r="H431" t="s">
        <v>30</v>
      </c>
      <c r="I431" t="s">
        <v>16</v>
      </c>
      <c r="J431">
        <v>8.2730100000000008E-3</v>
      </c>
      <c r="K431">
        <v>11.15</v>
      </c>
      <c r="L431">
        <v>150.4708</v>
      </c>
      <c r="M431">
        <v>4</v>
      </c>
    </row>
    <row r="432" spans="1:13" x14ac:dyDescent="0.3">
      <c r="A432">
        <v>3648</v>
      </c>
      <c r="B432" t="s">
        <v>17</v>
      </c>
      <c r="C432" t="s">
        <v>1505</v>
      </c>
      <c r="D432" t="s">
        <v>67</v>
      </c>
      <c r="E432">
        <v>2014</v>
      </c>
      <c r="F432" t="s">
        <v>29</v>
      </c>
      <c r="G432" t="s">
        <v>21</v>
      </c>
      <c r="H432" t="s">
        <v>30</v>
      </c>
      <c r="I432" t="s">
        <v>16</v>
      </c>
      <c r="J432">
        <v>0.122469209</v>
      </c>
      <c r="K432">
        <v>14.3</v>
      </c>
      <c r="L432">
        <v>121.973</v>
      </c>
      <c r="M432">
        <v>4</v>
      </c>
    </row>
    <row r="433" spans="1:13" x14ac:dyDescent="0.3">
      <c r="A433">
        <v>3647</v>
      </c>
      <c r="B433" t="s">
        <v>17</v>
      </c>
      <c r="C433" t="s">
        <v>1504</v>
      </c>
      <c r="D433" t="s">
        <v>67</v>
      </c>
      <c r="E433">
        <v>2014</v>
      </c>
      <c r="F433" t="s">
        <v>29</v>
      </c>
      <c r="G433" t="s">
        <v>21</v>
      </c>
      <c r="H433" t="s">
        <v>30</v>
      </c>
      <c r="I433" t="s">
        <v>16</v>
      </c>
      <c r="J433">
        <v>0.15906294800000001</v>
      </c>
      <c r="K433">
        <v>7.4050000000000002</v>
      </c>
      <c r="L433">
        <v>208.92959999999999</v>
      </c>
      <c r="M433">
        <v>4</v>
      </c>
    </row>
    <row r="434" spans="1:13" x14ac:dyDescent="0.3">
      <c r="A434">
        <v>3626</v>
      </c>
      <c r="B434" t="s">
        <v>10</v>
      </c>
      <c r="C434" t="s">
        <v>1500</v>
      </c>
      <c r="D434" t="s">
        <v>67</v>
      </c>
      <c r="E434">
        <v>2011</v>
      </c>
      <c r="F434" t="s">
        <v>39</v>
      </c>
      <c r="G434" t="s">
        <v>21</v>
      </c>
      <c r="H434" t="s">
        <v>30</v>
      </c>
      <c r="I434" t="s">
        <v>40</v>
      </c>
      <c r="J434">
        <v>0.146701312</v>
      </c>
      <c r="K434">
        <v>8.9450000000000003</v>
      </c>
      <c r="L434">
        <v>262.291</v>
      </c>
      <c r="M434">
        <v>4</v>
      </c>
    </row>
    <row r="435" spans="1:13" x14ac:dyDescent="0.3">
      <c r="A435">
        <v>3611</v>
      </c>
      <c r="B435" t="s">
        <v>17</v>
      </c>
      <c r="C435" t="s">
        <v>1216</v>
      </c>
      <c r="D435" t="s">
        <v>67</v>
      </c>
      <c r="E435">
        <v>2011</v>
      </c>
      <c r="F435" t="s">
        <v>39</v>
      </c>
      <c r="G435" t="s">
        <v>21</v>
      </c>
      <c r="H435" t="s">
        <v>15</v>
      </c>
      <c r="I435" t="s">
        <v>40</v>
      </c>
      <c r="J435">
        <v>0.14975313200000001</v>
      </c>
      <c r="K435">
        <v>20.350000000000001</v>
      </c>
      <c r="L435">
        <v>259.75940000000003</v>
      </c>
      <c r="M435">
        <v>4</v>
      </c>
    </row>
    <row r="436" spans="1:13" x14ac:dyDescent="0.3">
      <c r="A436">
        <v>3610</v>
      </c>
      <c r="B436" t="s">
        <v>17</v>
      </c>
      <c r="C436" t="s">
        <v>516</v>
      </c>
      <c r="D436" t="s">
        <v>67</v>
      </c>
      <c r="E436">
        <v>2011</v>
      </c>
      <c r="F436" t="s">
        <v>39</v>
      </c>
      <c r="G436" t="s">
        <v>21</v>
      </c>
      <c r="H436" t="s">
        <v>15</v>
      </c>
      <c r="I436" t="s">
        <v>40</v>
      </c>
      <c r="J436">
        <v>9.5064731E-2</v>
      </c>
      <c r="K436">
        <v>10.6</v>
      </c>
      <c r="L436">
        <v>232.46420000000001</v>
      </c>
      <c r="M436">
        <v>4</v>
      </c>
    </row>
    <row r="437" spans="1:13" x14ac:dyDescent="0.3">
      <c r="A437">
        <v>3525</v>
      </c>
      <c r="B437" t="s">
        <v>10</v>
      </c>
      <c r="C437" t="s">
        <v>1483</v>
      </c>
      <c r="D437" t="s">
        <v>67</v>
      </c>
      <c r="E437">
        <v>2020</v>
      </c>
      <c r="F437" t="s">
        <v>37</v>
      </c>
      <c r="G437" t="s">
        <v>34</v>
      </c>
      <c r="H437" t="s">
        <v>30</v>
      </c>
      <c r="I437" t="s">
        <v>16</v>
      </c>
      <c r="J437">
        <v>3.1102570999999999E-2</v>
      </c>
      <c r="K437">
        <v>20.350000000000001</v>
      </c>
      <c r="L437">
        <v>257.2672</v>
      </c>
      <c r="M437">
        <v>4</v>
      </c>
    </row>
    <row r="438" spans="1:13" x14ac:dyDescent="0.3">
      <c r="A438">
        <v>3524</v>
      </c>
      <c r="B438" t="s">
        <v>10</v>
      </c>
      <c r="C438" t="s">
        <v>187</v>
      </c>
      <c r="D438" t="s">
        <v>67</v>
      </c>
      <c r="E438">
        <v>2020</v>
      </c>
      <c r="F438" t="s">
        <v>37</v>
      </c>
      <c r="G438" t="s">
        <v>34</v>
      </c>
      <c r="H438" t="s">
        <v>30</v>
      </c>
      <c r="I438" t="s">
        <v>16</v>
      </c>
      <c r="J438">
        <v>2.3454399000000001E-2</v>
      </c>
      <c r="K438">
        <v>11.35</v>
      </c>
      <c r="L438">
        <v>181.96080000000001</v>
      </c>
      <c r="M438">
        <v>4</v>
      </c>
    </row>
    <row r="439" spans="1:13" x14ac:dyDescent="0.3">
      <c r="A439">
        <v>3523</v>
      </c>
      <c r="B439" t="s">
        <v>10</v>
      </c>
      <c r="C439" t="s">
        <v>1400</v>
      </c>
      <c r="D439" t="s">
        <v>67</v>
      </c>
      <c r="E439">
        <v>2020</v>
      </c>
      <c r="F439" t="s">
        <v>37</v>
      </c>
      <c r="G439" t="s">
        <v>34</v>
      </c>
      <c r="H439" t="s">
        <v>30</v>
      </c>
      <c r="I439" t="s">
        <v>16</v>
      </c>
      <c r="J439">
        <v>0.14669243300000001</v>
      </c>
      <c r="K439">
        <v>10.195</v>
      </c>
      <c r="L439">
        <v>194.57939999999999</v>
      </c>
      <c r="M439">
        <v>4</v>
      </c>
    </row>
    <row r="440" spans="1:13" x14ac:dyDescent="0.3">
      <c r="A440">
        <v>3522</v>
      </c>
      <c r="B440" t="s">
        <v>10</v>
      </c>
      <c r="C440" t="s">
        <v>1359</v>
      </c>
      <c r="D440" t="s">
        <v>67</v>
      </c>
      <c r="E440">
        <v>2020</v>
      </c>
      <c r="F440" t="s">
        <v>37</v>
      </c>
      <c r="G440" t="s">
        <v>34</v>
      </c>
      <c r="H440" t="s">
        <v>30</v>
      </c>
      <c r="I440" t="s">
        <v>16</v>
      </c>
      <c r="J440">
        <v>0</v>
      </c>
      <c r="K440">
        <v>8.7100000000000009</v>
      </c>
      <c r="L440">
        <v>43.574399999999997</v>
      </c>
      <c r="M440">
        <v>4</v>
      </c>
    </row>
    <row r="441" spans="1:13" x14ac:dyDescent="0.3">
      <c r="A441">
        <v>3521</v>
      </c>
      <c r="B441" t="s">
        <v>10</v>
      </c>
      <c r="C441" t="s">
        <v>424</v>
      </c>
      <c r="D441" t="s">
        <v>67</v>
      </c>
      <c r="E441">
        <v>2020</v>
      </c>
      <c r="F441" t="s">
        <v>37</v>
      </c>
      <c r="G441" t="s">
        <v>34</v>
      </c>
      <c r="H441" t="s">
        <v>30</v>
      </c>
      <c r="I441" t="s">
        <v>16</v>
      </c>
      <c r="J441">
        <v>3.8363203999999998E-2</v>
      </c>
      <c r="K441">
        <v>6.9050000000000002</v>
      </c>
      <c r="L441">
        <v>98.172600000000003</v>
      </c>
      <c r="M441">
        <v>4</v>
      </c>
    </row>
    <row r="442" spans="1:13" x14ac:dyDescent="0.3">
      <c r="A442">
        <v>3502</v>
      </c>
      <c r="B442" t="s">
        <v>10</v>
      </c>
      <c r="C442" t="s">
        <v>1483</v>
      </c>
      <c r="D442" t="s">
        <v>67</v>
      </c>
      <c r="E442">
        <v>2015</v>
      </c>
      <c r="F442" t="s">
        <v>33</v>
      </c>
      <c r="G442" t="s">
        <v>34</v>
      </c>
      <c r="H442" t="s">
        <v>30</v>
      </c>
      <c r="I442" t="s">
        <v>16</v>
      </c>
      <c r="J442">
        <v>3.0990354000000001E-2</v>
      </c>
      <c r="K442">
        <v>20.350000000000001</v>
      </c>
      <c r="L442">
        <v>256.36720000000003</v>
      </c>
      <c r="M442">
        <v>4</v>
      </c>
    </row>
    <row r="443" spans="1:13" x14ac:dyDescent="0.3">
      <c r="A443">
        <v>3501</v>
      </c>
      <c r="B443" t="s">
        <v>10</v>
      </c>
      <c r="C443" t="s">
        <v>1482</v>
      </c>
      <c r="D443" t="s">
        <v>67</v>
      </c>
      <c r="E443">
        <v>2015</v>
      </c>
      <c r="F443" t="s">
        <v>33</v>
      </c>
      <c r="G443" t="s">
        <v>34</v>
      </c>
      <c r="H443" t="s">
        <v>30</v>
      </c>
      <c r="I443" t="s">
        <v>16</v>
      </c>
      <c r="J443">
        <v>9.9344825999999997E-2</v>
      </c>
      <c r="K443">
        <v>15.6</v>
      </c>
      <c r="L443">
        <v>63.619399999999999</v>
      </c>
      <c r="M443">
        <v>4</v>
      </c>
    </row>
    <row r="444" spans="1:13" x14ac:dyDescent="0.3">
      <c r="A444">
        <v>3500</v>
      </c>
      <c r="B444" t="s">
        <v>10</v>
      </c>
      <c r="C444" t="s">
        <v>1481</v>
      </c>
      <c r="D444" t="s">
        <v>67</v>
      </c>
      <c r="E444">
        <v>2015</v>
      </c>
      <c r="F444" t="s">
        <v>33</v>
      </c>
      <c r="G444" t="s">
        <v>34</v>
      </c>
      <c r="H444" t="s">
        <v>30</v>
      </c>
      <c r="I444" t="s">
        <v>16</v>
      </c>
      <c r="J444">
        <v>1.9550858000000001E-2</v>
      </c>
      <c r="K444">
        <v>14.85</v>
      </c>
      <c r="L444">
        <v>263.791</v>
      </c>
      <c r="M444">
        <v>4</v>
      </c>
    </row>
    <row r="445" spans="1:13" x14ac:dyDescent="0.3">
      <c r="A445">
        <v>3499</v>
      </c>
      <c r="B445" t="s">
        <v>10</v>
      </c>
      <c r="C445" t="s">
        <v>1139</v>
      </c>
      <c r="D445" t="s">
        <v>67</v>
      </c>
      <c r="E445">
        <v>2015</v>
      </c>
      <c r="F445" t="s">
        <v>33</v>
      </c>
      <c r="G445" t="s">
        <v>34</v>
      </c>
      <c r="H445" t="s">
        <v>30</v>
      </c>
      <c r="I445" t="s">
        <v>16</v>
      </c>
      <c r="J445">
        <v>7.4070351000000006E-2</v>
      </c>
      <c r="K445">
        <v>12.6</v>
      </c>
      <c r="L445">
        <v>254.23560000000001</v>
      </c>
      <c r="M445">
        <v>4</v>
      </c>
    </row>
    <row r="446" spans="1:13" x14ac:dyDescent="0.3">
      <c r="A446">
        <v>3498</v>
      </c>
      <c r="B446" t="s">
        <v>10</v>
      </c>
      <c r="C446" t="s">
        <v>732</v>
      </c>
      <c r="D446" t="s">
        <v>67</v>
      </c>
      <c r="E446">
        <v>2015</v>
      </c>
      <c r="F446" t="s">
        <v>33</v>
      </c>
      <c r="G446" t="s">
        <v>34</v>
      </c>
      <c r="H446" t="s">
        <v>30</v>
      </c>
      <c r="I446" t="s">
        <v>16</v>
      </c>
      <c r="J446">
        <v>9.6413750000000006E-3</v>
      </c>
      <c r="K446">
        <v>10.895</v>
      </c>
      <c r="L446">
        <v>124.173</v>
      </c>
      <c r="M446">
        <v>4</v>
      </c>
    </row>
    <row r="447" spans="1:13" x14ac:dyDescent="0.3">
      <c r="A447">
        <v>3461</v>
      </c>
      <c r="B447" t="s">
        <v>17</v>
      </c>
      <c r="C447" t="s">
        <v>1313</v>
      </c>
      <c r="D447" t="s">
        <v>67</v>
      </c>
      <c r="E447">
        <v>2020</v>
      </c>
      <c r="F447" t="s">
        <v>37</v>
      </c>
      <c r="G447" t="s">
        <v>34</v>
      </c>
      <c r="H447" t="s">
        <v>26</v>
      </c>
      <c r="I447" t="s">
        <v>16</v>
      </c>
      <c r="J447">
        <v>4.3079079999999999E-2</v>
      </c>
      <c r="K447">
        <v>20.7</v>
      </c>
      <c r="L447">
        <v>177.80279999999999</v>
      </c>
      <c r="M447">
        <v>4</v>
      </c>
    </row>
    <row r="448" spans="1:13" x14ac:dyDescent="0.3">
      <c r="A448">
        <v>3460</v>
      </c>
      <c r="B448" t="s">
        <v>17</v>
      </c>
      <c r="C448" t="s">
        <v>66</v>
      </c>
      <c r="D448" t="s">
        <v>67</v>
      </c>
      <c r="E448">
        <v>2020</v>
      </c>
      <c r="F448" t="s">
        <v>37</v>
      </c>
      <c r="G448" t="s">
        <v>34</v>
      </c>
      <c r="H448" t="s">
        <v>26</v>
      </c>
      <c r="I448" t="s">
        <v>16</v>
      </c>
      <c r="J448">
        <v>4.2480565999999997E-2</v>
      </c>
      <c r="K448">
        <v>17.25</v>
      </c>
      <c r="L448">
        <v>173.47640000000001</v>
      </c>
      <c r="M448">
        <v>4</v>
      </c>
    </row>
    <row r="449" spans="1:13" x14ac:dyDescent="0.3">
      <c r="A449">
        <v>3459</v>
      </c>
      <c r="B449" t="s">
        <v>17</v>
      </c>
      <c r="C449" t="s">
        <v>1235</v>
      </c>
      <c r="D449" t="s">
        <v>67</v>
      </c>
      <c r="E449">
        <v>2020</v>
      </c>
      <c r="F449" t="s">
        <v>37</v>
      </c>
      <c r="G449" t="s">
        <v>34</v>
      </c>
      <c r="H449" t="s">
        <v>26</v>
      </c>
      <c r="I449" t="s">
        <v>16</v>
      </c>
      <c r="J449">
        <v>5.5746931E-2</v>
      </c>
      <c r="K449">
        <v>17</v>
      </c>
      <c r="L449">
        <v>220.01140000000001</v>
      </c>
      <c r="M449">
        <v>4</v>
      </c>
    </row>
    <row r="450" spans="1:13" x14ac:dyDescent="0.3">
      <c r="A450">
        <v>3458</v>
      </c>
      <c r="B450" t="s">
        <v>17</v>
      </c>
      <c r="C450" t="s">
        <v>1106</v>
      </c>
      <c r="D450" t="s">
        <v>67</v>
      </c>
      <c r="E450">
        <v>2020</v>
      </c>
      <c r="F450" t="s">
        <v>37</v>
      </c>
      <c r="G450" t="s">
        <v>34</v>
      </c>
      <c r="H450" t="s">
        <v>26</v>
      </c>
      <c r="I450" t="s">
        <v>16</v>
      </c>
      <c r="J450">
        <v>8.7668235999999997E-2</v>
      </c>
      <c r="K450">
        <v>16.25</v>
      </c>
      <c r="L450">
        <v>94.941000000000003</v>
      </c>
      <c r="M450">
        <v>4</v>
      </c>
    </row>
    <row r="451" spans="1:13" x14ac:dyDescent="0.3">
      <c r="A451">
        <v>3457</v>
      </c>
      <c r="B451" t="s">
        <v>17</v>
      </c>
      <c r="C451" t="s">
        <v>1105</v>
      </c>
      <c r="D451" t="s">
        <v>67</v>
      </c>
      <c r="E451">
        <v>2020</v>
      </c>
      <c r="F451" t="s">
        <v>37</v>
      </c>
      <c r="G451" t="s">
        <v>34</v>
      </c>
      <c r="H451" t="s">
        <v>26</v>
      </c>
      <c r="I451" t="s">
        <v>16</v>
      </c>
      <c r="J451">
        <v>0.13169655</v>
      </c>
      <c r="K451">
        <v>5.8</v>
      </c>
      <c r="L451">
        <v>89.417199999999994</v>
      </c>
      <c r="M451">
        <v>4</v>
      </c>
    </row>
    <row r="452" spans="1:13" x14ac:dyDescent="0.3">
      <c r="A452">
        <v>3426</v>
      </c>
      <c r="B452" t="s">
        <v>17</v>
      </c>
      <c r="C452" t="s">
        <v>484</v>
      </c>
      <c r="D452" t="s">
        <v>67</v>
      </c>
      <c r="E452">
        <v>2015</v>
      </c>
      <c r="F452" t="s">
        <v>33</v>
      </c>
      <c r="G452" t="s">
        <v>34</v>
      </c>
      <c r="H452" t="s">
        <v>15</v>
      </c>
      <c r="I452" t="s">
        <v>16</v>
      </c>
      <c r="J452">
        <v>3.6399734000000003E-2</v>
      </c>
      <c r="K452">
        <v>20.25</v>
      </c>
      <c r="L452">
        <v>219.34819999999999</v>
      </c>
      <c r="M452">
        <v>4</v>
      </c>
    </row>
    <row r="453" spans="1:13" x14ac:dyDescent="0.3">
      <c r="A453">
        <v>3425</v>
      </c>
      <c r="B453" t="s">
        <v>17</v>
      </c>
      <c r="C453" t="s">
        <v>627</v>
      </c>
      <c r="D453" t="s">
        <v>67</v>
      </c>
      <c r="E453">
        <v>2015</v>
      </c>
      <c r="F453" t="s">
        <v>33</v>
      </c>
      <c r="G453" t="s">
        <v>34</v>
      </c>
      <c r="H453" t="s">
        <v>15</v>
      </c>
      <c r="I453" t="s">
        <v>16</v>
      </c>
      <c r="J453">
        <v>0.132939639</v>
      </c>
      <c r="K453">
        <v>11.85</v>
      </c>
      <c r="L453">
        <v>98.072599999999994</v>
      </c>
      <c r="M453">
        <v>4</v>
      </c>
    </row>
    <row r="454" spans="1:13" x14ac:dyDescent="0.3">
      <c r="A454">
        <v>3424</v>
      </c>
      <c r="B454" t="s">
        <v>17</v>
      </c>
      <c r="C454" t="s">
        <v>1472</v>
      </c>
      <c r="D454" t="s">
        <v>67</v>
      </c>
      <c r="E454">
        <v>2015</v>
      </c>
      <c r="F454" t="s">
        <v>33</v>
      </c>
      <c r="G454" t="s">
        <v>34</v>
      </c>
      <c r="H454" t="s">
        <v>15</v>
      </c>
      <c r="I454" t="s">
        <v>16</v>
      </c>
      <c r="J454">
        <v>5.0065210999999998E-2</v>
      </c>
      <c r="K454">
        <v>7.2850000000000001</v>
      </c>
      <c r="L454">
        <v>157.4288</v>
      </c>
      <c r="M454">
        <v>4</v>
      </c>
    </row>
    <row r="455" spans="1:13" x14ac:dyDescent="0.3">
      <c r="A455">
        <v>3420</v>
      </c>
      <c r="B455" t="s">
        <v>17</v>
      </c>
      <c r="C455" t="s">
        <v>981</v>
      </c>
      <c r="D455" t="s">
        <v>67</v>
      </c>
      <c r="E455">
        <v>2020</v>
      </c>
      <c r="F455" t="s">
        <v>37</v>
      </c>
      <c r="G455" t="s">
        <v>34</v>
      </c>
      <c r="H455" t="s">
        <v>15</v>
      </c>
      <c r="I455" t="s">
        <v>16</v>
      </c>
      <c r="J455">
        <v>1.6113018999999999E-2</v>
      </c>
      <c r="K455">
        <v>9.3000000000000007</v>
      </c>
      <c r="L455">
        <v>248.8092</v>
      </c>
      <c r="M455">
        <v>4</v>
      </c>
    </row>
    <row r="456" spans="1:13" x14ac:dyDescent="0.3">
      <c r="A456">
        <v>3402</v>
      </c>
      <c r="B456" t="s">
        <v>10</v>
      </c>
      <c r="C456" t="s">
        <v>1139</v>
      </c>
      <c r="D456" t="s">
        <v>67</v>
      </c>
      <c r="E456">
        <v>2016</v>
      </c>
      <c r="F456" t="s">
        <v>25</v>
      </c>
      <c r="G456" t="s">
        <v>14</v>
      </c>
      <c r="H456" t="s">
        <v>26</v>
      </c>
      <c r="I456" t="s">
        <v>16</v>
      </c>
      <c r="J456">
        <v>7.3920438000000005E-2</v>
      </c>
      <c r="K456">
        <v>12.6</v>
      </c>
      <c r="L456">
        <v>255.63560000000001</v>
      </c>
      <c r="M456">
        <v>4</v>
      </c>
    </row>
    <row r="457" spans="1:13" x14ac:dyDescent="0.3">
      <c r="A457">
        <v>3401</v>
      </c>
      <c r="B457" t="s">
        <v>10</v>
      </c>
      <c r="C457" t="s">
        <v>554</v>
      </c>
      <c r="D457" t="s">
        <v>67</v>
      </c>
      <c r="E457">
        <v>2016</v>
      </c>
      <c r="F457" t="s">
        <v>25</v>
      </c>
      <c r="G457" t="s">
        <v>14</v>
      </c>
      <c r="H457" t="s">
        <v>26</v>
      </c>
      <c r="I457" t="s">
        <v>16</v>
      </c>
      <c r="J457">
        <v>0.107057186</v>
      </c>
      <c r="K457">
        <v>11.8</v>
      </c>
      <c r="L457">
        <v>224.1772</v>
      </c>
      <c r="M457">
        <v>4</v>
      </c>
    </row>
    <row r="458" spans="1:13" x14ac:dyDescent="0.3">
      <c r="A458">
        <v>3360</v>
      </c>
      <c r="B458" t="s">
        <v>17</v>
      </c>
      <c r="C458" t="s">
        <v>227</v>
      </c>
      <c r="D458" t="s">
        <v>67</v>
      </c>
      <c r="E458">
        <v>2016</v>
      </c>
      <c r="F458" t="s">
        <v>25</v>
      </c>
      <c r="G458" t="s">
        <v>14</v>
      </c>
      <c r="H458" t="s">
        <v>26</v>
      </c>
      <c r="I458" t="s">
        <v>16</v>
      </c>
      <c r="J458">
        <v>5.2351430000000003E-3</v>
      </c>
      <c r="K458">
        <v>19.850000000000001</v>
      </c>
      <c r="L458">
        <v>265.88839999999999</v>
      </c>
      <c r="M458">
        <v>4</v>
      </c>
    </row>
    <row r="459" spans="1:13" x14ac:dyDescent="0.3">
      <c r="A459">
        <v>3348</v>
      </c>
      <c r="B459" t="s">
        <v>17</v>
      </c>
      <c r="C459" t="s">
        <v>585</v>
      </c>
      <c r="D459" t="s">
        <v>67</v>
      </c>
      <c r="E459">
        <v>2018</v>
      </c>
      <c r="F459" t="s">
        <v>138</v>
      </c>
      <c r="G459" t="s">
        <v>14</v>
      </c>
      <c r="H459" t="s">
        <v>26</v>
      </c>
      <c r="I459" t="s">
        <v>40</v>
      </c>
      <c r="J459">
        <v>0.10818157</v>
      </c>
      <c r="L459">
        <v>149.60499999999999</v>
      </c>
      <c r="M459">
        <v>4</v>
      </c>
    </row>
    <row r="460" spans="1:13" x14ac:dyDescent="0.3">
      <c r="A460">
        <v>3340</v>
      </c>
      <c r="B460" t="s">
        <v>10</v>
      </c>
      <c r="C460" t="s">
        <v>597</v>
      </c>
      <c r="D460" t="s">
        <v>67</v>
      </c>
      <c r="E460">
        <v>2018</v>
      </c>
      <c r="F460" t="s">
        <v>138</v>
      </c>
      <c r="G460" t="s">
        <v>14</v>
      </c>
      <c r="H460" t="s">
        <v>26</v>
      </c>
      <c r="I460" t="s">
        <v>40</v>
      </c>
      <c r="J460">
        <v>8.4404264000000007E-2</v>
      </c>
      <c r="L460">
        <v>49.537599999999998</v>
      </c>
      <c r="M460">
        <v>4</v>
      </c>
    </row>
    <row r="461" spans="1:13" x14ac:dyDescent="0.3">
      <c r="A461">
        <v>3320</v>
      </c>
      <c r="B461" t="s">
        <v>17</v>
      </c>
      <c r="C461" t="s">
        <v>1277</v>
      </c>
      <c r="D461" t="s">
        <v>67</v>
      </c>
      <c r="E461">
        <v>2018</v>
      </c>
      <c r="F461" t="s">
        <v>138</v>
      </c>
      <c r="G461" t="s">
        <v>14</v>
      </c>
      <c r="H461" t="s">
        <v>26</v>
      </c>
      <c r="I461" t="s">
        <v>40</v>
      </c>
      <c r="J461">
        <v>0.122832172</v>
      </c>
      <c r="L461">
        <v>217.685</v>
      </c>
      <c r="M461">
        <v>4</v>
      </c>
    </row>
    <row r="462" spans="1:13" x14ac:dyDescent="0.3">
      <c r="A462">
        <v>3319</v>
      </c>
      <c r="B462" t="s">
        <v>17</v>
      </c>
      <c r="C462" t="s">
        <v>1456</v>
      </c>
      <c r="D462" t="s">
        <v>67</v>
      </c>
      <c r="E462">
        <v>2018</v>
      </c>
      <c r="F462" t="s">
        <v>138</v>
      </c>
      <c r="G462" t="s">
        <v>14</v>
      </c>
      <c r="H462" t="s">
        <v>26</v>
      </c>
      <c r="I462" t="s">
        <v>40</v>
      </c>
      <c r="J462">
        <v>4.461205E-2</v>
      </c>
      <c r="L462">
        <v>241.15379999999999</v>
      </c>
      <c r="M462">
        <v>4</v>
      </c>
    </row>
    <row r="463" spans="1:13" x14ac:dyDescent="0.3">
      <c r="A463">
        <v>460</v>
      </c>
      <c r="B463" t="s">
        <v>17</v>
      </c>
      <c r="C463" t="s">
        <v>454</v>
      </c>
      <c r="D463" t="s">
        <v>67</v>
      </c>
      <c r="E463">
        <v>2018</v>
      </c>
      <c r="F463" t="s">
        <v>138</v>
      </c>
      <c r="G463" t="s">
        <v>14</v>
      </c>
      <c r="H463" t="s">
        <v>26</v>
      </c>
      <c r="I463" t="s">
        <v>40</v>
      </c>
      <c r="J463">
        <v>0</v>
      </c>
      <c r="L463">
        <v>51.234999999999999</v>
      </c>
      <c r="M463">
        <v>4.8</v>
      </c>
    </row>
    <row r="464" spans="1:13" x14ac:dyDescent="0.3">
      <c r="A464">
        <v>3318</v>
      </c>
      <c r="B464" t="s">
        <v>17</v>
      </c>
      <c r="C464" t="s">
        <v>1065</v>
      </c>
      <c r="D464" t="s">
        <v>67</v>
      </c>
      <c r="E464">
        <v>2018</v>
      </c>
      <c r="F464" t="s">
        <v>138</v>
      </c>
      <c r="G464" t="s">
        <v>14</v>
      </c>
      <c r="H464" t="s">
        <v>26</v>
      </c>
      <c r="I464" t="s">
        <v>40</v>
      </c>
      <c r="J464">
        <v>3.1139933000000002E-2</v>
      </c>
      <c r="L464">
        <v>74.801199999999994</v>
      </c>
      <c r="M464">
        <v>4</v>
      </c>
    </row>
    <row r="465" spans="1:13" x14ac:dyDescent="0.3">
      <c r="A465">
        <v>462</v>
      </c>
      <c r="B465" t="s">
        <v>10</v>
      </c>
      <c r="C465" t="s">
        <v>456</v>
      </c>
      <c r="D465" t="s">
        <v>67</v>
      </c>
      <c r="E465">
        <v>2018</v>
      </c>
      <c r="F465" t="s">
        <v>138</v>
      </c>
      <c r="G465" t="s">
        <v>14</v>
      </c>
      <c r="H465" t="s">
        <v>26</v>
      </c>
      <c r="I465" t="s">
        <v>40</v>
      </c>
      <c r="J465">
        <v>6.6006824000000006E-2</v>
      </c>
      <c r="L465">
        <v>126.2704</v>
      </c>
      <c r="M465">
        <v>4.8</v>
      </c>
    </row>
    <row r="466" spans="1:13" x14ac:dyDescent="0.3">
      <c r="A466">
        <v>3298</v>
      </c>
      <c r="B466" t="s">
        <v>10</v>
      </c>
      <c r="C466" t="s">
        <v>1121</v>
      </c>
      <c r="D466" t="s">
        <v>67</v>
      </c>
      <c r="E466">
        <v>2012</v>
      </c>
      <c r="F466" t="s">
        <v>13</v>
      </c>
      <c r="G466" t="s">
        <v>14</v>
      </c>
      <c r="H466" t="s">
        <v>15</v>
      </c>
      <c r="I466" t="s">
        <v>16</v>
      </c>
      <c r="J466">
        <v>0.15707565800000001</v>
      </c>
      <c r="K466">
        <v>17.75</v>
      </c>
      <c r="L466">
        <v>240.5538</v>
      </c>
      <c r="M466">
        <v>4</v>
      </c>
    </row>
    <row r="467" spans="1:13" x14ac:dyDescent="0.3">
      <c r="A467">
        <v>3260</v>
      </c>
      <c r="B467" t="s">
        <v>17</v>
      </c>
      <c r="C467" t="s">
        <v>586</v>
      </c>
      <c r="D467" t="s">
        <v>67</v>
      </c>
      <c r="E467">
        <v>2012</v>
      </c>
      <c r="F467" t="s">
        <v>13</v>
      </c>
      <c r="G467" t="s">
        <v>14</v>
      </c>
      <c r="H467" t="s">
        <v>15</v>
      </c>
      <c r="I467" t="s">
        <v>16</v>
      </c>
      <c r="J467">
        <v>2.4264569E-2</v>
      </c>
      <c r="K467">
        <v>19.600000000000001</v>
      </c>
      <c r="L467">
        <v>46.571800000000003</v>
      </c>
      <c r="M467">
        <v>4</v>
      </c>
    </row>
    <row r="468" spans="1:13" x14ac:dyDescent="0.3">
      <c r="A468">
        <v>3259</v>
      </c>
      <c r="B468" t="s">
        <v>17</v>
      </c>
      <c r="C468" t="s">
        <v>1390</v>
      </c>
      <c r="D468" t="s">
        <v>67</v>
      </c>
      <c r="E468">
        <v>2012</v>
      </c>
      <c r="F468" t="s">
        <v>13</v>
      </c>
      <c r="G468" t="s">
        <v>14</v>
      </c>
      <c r="H468" t="s">
        <v>15</v>
      </c>
      <c r="I468" t="s">
        <v>16</v>
      </c>
      <c r="J468">
        <v>7.5056542000000004E-2</v>
      </c>
      <c r="K468">
        <v>13.1</v>
      </c>
      <c r="L468">
        <v>76.035399999999996</v>
      </c>
      <c r="M468">
        <v>4</v>
      </c>
    </row>
    <row r="469" spans="1:13" x14ac:dyDescent="0.3">
      <c r="A469">
        <v>3258</v>
      </c>
      <c r="B469" t="s">
        <v>17</v>
      </c>
      <c r="C469" t="s">
        <v>627</v>
      </c>
      <c r="D469" t="s">
        <v>67</v>
      </c>
      <c r="E469">
        <v>2012</v>
      </c>
      <c r="F469" t="s">
        <v>13</v>
      </c>
      <c r="G469" t="s">
        <v>14</v>
      </c>
      <c r="H469" t="s">
        <v>15</v>
      </c>
      <c r="I469" t="s">
        <v>16</v>
      </c>
      <c r="J469">
        <v>0.13287684699999999</v>
      </c>
      <c r="K469">
        <v>11.85</v>
      </c>
      <c r="L469">
        <v>98.072599999999994</v>
      </c>
      <c r="M469">
        <v>4</v>
      </c>
    </row>
    <row r="470" spans="1:13" x14ac:dyDescent="0.3">
      <c r="A470">
        <v>3257</v>
      </c>
      <c r="B470" t="s">
        <v>17</v>
      </c>
      <c r="C470" t="s">
        <v>1419</v>
      </c>
      <c r="D470" t="s">
        <v>67</v>
      </c>
      <c r="E470">
        <v>2012</v>
      </c>
      <c r="F470" t="s">
        <v>13</v>
      </c>
      <c r="G470" t="s">
        <v>14</v>
      </c>
      <c r="H470" t="s">
        <v>15</v>
      </c>
      <c r="I470" t="s">
        <v>16</v>
      </c>
      <c r="J470">
        <v>3.8578846E-2</v>
      </c>
      <c r="K470">
        <v>11.6</v>
      </c>
      <c r="L470">
        <v>56.127200000000002</v>
      </c>
      <c r="M470">
        <v>4</v>
      </c>
    </row>
    <row r="471" spans="1:13" x14ac:dyDescent="0.3">
      <c r="A471">
        <v>3256</v>
      </c>
      <c r="B471" t="s">
        <v>17</v>
      </c>
      <c r="C471" t="s">
        <v>682</v>
      </c>
      <c r="D471" t="s">
        <v>67</v>
      </c>
      <c r="E471">
        <v>2012</v>
      </c>
      <c r="F471" t="s">
        <v>13</v>
      </c>
      <c r="G471" t="s">
        <v>14</v>
      </c>
      <c r="H471" t="s">
        <v>15</v>
      </c>
      <c r="I471" t="s">
        <v>16</v>
      </c>
      <c r="J471">
        <v>5.8437652999999999E-2</v>
      </c>
      <c r="K471">
        <v>7.0750000000000002</v>
      </c>
      <c r="L471">
        <v>143.0128</v>
      </c>
      <c r="M471">
        <v>4</v>
      </c>
    </row>
    <row r="472" spans="1:13" x14ac:dyDescent="0.3">
      <c r="A472">
        <v>3235</v>
      </c>
      <c r="B472" t="s">
        <v>10</v>
      </c>
      <c r="C472" t="s">
        <v>338</v>
      </c>
      <c r="D472" t="s">
        <v>67</v>
      </c>
      <c r="E472">
        <v>2017</v>
      </c>
      <c r="F472" t="s">
        <v>50</v>
      </c>
      <c r="G472" t="s">
        <v>34</v>
      </c>
      <c r="H472" t="s">
        <v>26</v>
      </c>
      <c r="I472" t="s">
        <v>16</v>
      </c>
      <c r="J472">
        <v>0</v>
      </c>
      <c r="K472">
        <v>18.5</v>
      </c>
      <c r="L472">
        <v>144.21019999999999</v>
      </c>
      <c r="M472">
        <v>4</v>
      </c>
    </row>
    <row r="473" spans="1:13" x14ac:dyDescent="0.3">
      <c r="A473">
        <v>3232</v>
      </c>
      <c r="B473" t="s">
        <v>10</v>
      </c>
      <c r="C473" t="s">
        <v>1178</v>
      </c>
      <c r="D473" t="s">
        <v>67</v>
      </c>
      <c r="E473">
        <v>2015</v>
      </c>
      <c r="F473" t="s">
        <v>33</v>
      </c>
      <c r="G473" t="s">
        <v>34</v>
      </c>
      <c r="H473" t="s">
        <v>15</v>
      </c>
      <c r="I473" t="s">
        <v>16</v>
      </c>
      <c r="J473">
        <v>7.2541730999999998E-2</v>
      </c>
      <c r="K473">
        <v>12.35</v>
      </c>
      <c r="L473">
        <v>48.569200000000002</v>
      </c>
      <c r="M473">
        <v>4</v>
      </c>
    </row>
    <row r="474" spans="1:13" x14ac:dyDescent="0.3">
      <c r="A474">
        <v>3227</v>
      </c>
      <c r="B474" t="s">
        <v>10</v>
      </c>
      <c r="C474" t="s">
        <v>698</v>
      </c>
      <c r="D474" t="s">
        <v>67</v>
      </c>
      <c r="E474">
        <v>2020</v>
      </c>
      <c r="F474" t="s">
        <v>37</v>
      </c>
      <c r="G474" t="s">
        <v>34</v>
      </c>
      <c r="H474" t="s">
        <v>15</v>
      </c>
      <c r="I474" t="s">
        <v>16</v>
      </c>
      <c r="J474">
        <v>7.5595405000000004E-2</v>
      </c>
      <c r="K474">
        <v>5.75</v>
      </c>
      <c r="L474">
        <v>114.7176</v>
      </c>
      <c r="M474">
        <v>4</v>
      </c>
    </row>
    <row r="475" spans="1:13" x14ac:dyDescent="0.3">
      <c r="A475">
        <v>3211</v>
      </c>
      <c r="B475" t="s">
        <v>17</v>
      </c>
      <c r="C475" t="s">
        <v>344</v>
      </c>
      <c r="D475" t="s">
        <v>67</v>
      </c>
      <c r="E475">
        <v>2011</v>
      </c>
      <c r="F475" t="s">
        <v>39</v>
      </c>
      <c r="G475" t="s">
        <v>21</v>
      </c>
      <c r="H475" t="s">
        <v>15</v>
      </c>
      <c r="I475" t="s">
        <v>40</v>
      </c>
      <c r="J475">
        <v>0.22899313399999999</v>
      </c>
      <c r="K475">
        <v>10.895</v>
      </c>
      <c r="L475">
        <v>263.45679999999999</v>
      </c>
      <c r="M475">
        <v>4</v>
      </c>
    </row>
    <row r="476" spans="1:13" x14ac:dyDescent="0.3">
      <c r="A476">
        <v>3182</v>
      </c>
      <c r="B476" t="s">
        <v>10</v>
      </c>
      <c r="C476" t="s">
        <v>1051</v>
      </c>
      <c r="D476" t="s">
        <v>67</v>
      </c>
      <c r="E476">
        <v>2015</v>
      </c>
      <c r="F476" t="s">
        <v>33</v>
      </c>
      <c r="G476" t="s">
        <v>34</v>
      </c>
      <c r="H476" t="s">
        <v>26</v>
      </c>
      <c r="I476" t="s">
        <v>16</v>
      </c>
      <c r="J476">
        <v>7.8946454999999999E-2</v>
      </c>
      <c r="K476">
        <v>13.65</v>
      </c>
      <c r="L476">
        <v>186.024</v>
      </c>
      <c r="M476">
        <v>4</v>
      </c>
    </row>
    <row r="477" spans="1:13" x14ac:dyDescent="0.3">
      <c r="A477">
        <v>3159</v>
      </c>
      <c r="B477" t="s">
        <v>10</v>
      </c>
      <c r="C477" t="s">
        <v>456</v>
      </c>
      <c r="D477" t="s">
        <v>67</v>
      </c>
      <c r="E477">
        <v>2018</v>
      </c>
      <c r="F477" t="s">
        <v>45</v>
      </c>
      <c r="G477" t="s">
        <v>21</v>
      </c>
      <c r="H477" t="s">
        <v>15</v>
      </c>
      <c r="I477" t="s">
        <v>46</v>
      </c>
      <c r="J477">
        <v>3.7516861999999998E-2</v>
      </c>
      <c r="L477">
        <v>124.3704</v>
      </c>
      <c r="M477">
        <v>4.0999999999999996</v>
      </c>
    </row>
    <row r="478" spans="1:13" x14ac:dyDescent="0.3">
      <c r="A478">
        <v>3158</v>
      </c>
      <c r="B478" t="s">
        <v>10</v>
      </c>
      <c r="C478" t="s">
        <v>512</v>
      </c>
      <c r="D478" t="s">
        <v>67</v>
      </c>
      <c r="E478">
        <v>2018</v>
      </c>
      <c r="F478" t="s">
        <v>45</v>
      </c>
      <c r="G478" t="s">
        <v>21</v>
      </c>
      <c r="H478" t="s">
        <v>15</v>
      </c>
      <c r="I478" t="s">
        <v>46</v>
      </c>
      <c r="J478">
        <v>2.0470200000000001E-2</v>
      </c>
      <c r="L478">
        <v>88.254000000000005</v>
      </c>
      <c r="M478">
        <v>4.0999999999999996</v>
      </c>
    </row>
    <row r="479" spans="1:13" x14ac:dyDescent="0.3">
      <c r="A479">
        <v>3058</v>
      </c>
      <c r="B479" t="s">
        <v>10</v>
      </c>
      <c r="C479" t="s">
        <v>967</v>
      </c>
      <c r="D479" t="s">
        <v>67</v>
      </c>
      <c r="E479">
        <v>2014</v>
      </c>
      <c r="F479" t="s">
        <v>29</v>
      </c>
      <c r="G479" t="s">
        <v>21</v>
      </c>
      <c r="H479" t="s">
        <v>30</v>
      </c>
      <c r="I479" t="s">
        <v>16</v>
      </c>
      <c r="J479">
        <v>4.7451849999999997E-2</v>
      </c>
      <c r="K479">
        <v>20.7</v>
      </c>
      <c r="L479">
        <v>214.6876</v>
      </c>
      <c r="M479">
        <v>4.0999999999999996</v>
      </c>
    </row>
    <row r="480" spans="1:13" x14ac:dyDescent="0.3">
      <c r="A480">
        <v>3031</v>
      </c>
      <c r="B480" t="s">
        <v>17</v>
      </c>
      <c r="C480" t="s">
        <v>502</v>
      </c>
      <c r="D480" t="s">
        <v>67</v>
      </c>
      <c r="E480">
        <v>2014</v>
      </c>
      <c r="F480" t="s">
        <v>29</v>
      </c>
      <c r="G480" t="s">
        <v>21</v>
      </c>
      <c r="H480" t="s">
        <v>30</v>
      </c>
      <c r="I480" t="s">
        <v>16</v>
      </c>
      <c r="J480">
        <v>9.7135675000000005E-2</v>
      </c>
      <c r="K480">
        <v>17.600000000000001</v>
      </c>
      <c r="L480">
        <v>89.385599999999997</v>
      </c>
      <c r="M480">
        <v>4.0999999999999996</v>
      </c>
    </row>
    <row r="481" spans="1:13" x14ac:dyDescent="0.3">
      <c r="A481">
        <v>3030</v>
      </c>
      <c r="B481" t="s">
        <v>17</v>
      </c>
      <c r="C481" t="s">
        <v>505</v>
      </c>
      <c r="D481" t="s">
        <v>67</v>
      </c>
      <c r="E481">
        <v>2014</v>
      </c>
      <c r="F481" t="s">
        <v>29</v>
      </c>
      <c r="G481" t="s">
        <v>21</v>
      </c>
      <c r="H481" t="s">
        <v>30</v>
      </c>
      <c r="I481" t="s">
        <v>16</v>
      </c>
      <c r="J481">
        <v>3.1871629999999998E-2</v>
      </c>
      <c r="K481">
        <v>6.38</v>
      </c>
      <c r="L481">
        <v>179.53440000000001</v>
      </c>
      <c r="M481">
        <v>4.0999999999999996</v>
      </c>
    </row>
    <row r="482" spans="1:13" x14ac:dyDescent="0.3">
      <c r="A482">
        <v>3018</v>
      </c>
      <c r="B482" t="s">
        <v>10</v>
      </c>
      <c r="C482" t="s">
        <v>136</v>
      </c>
      <c r="D482" t="s">
        <v>67</v>
      </c>
      <c r="E482">
        <v>2011</v>
      </c>
      <c r="F482" t="s">
        <v>39</v>
      </c>
      <c r="G482" t="s">
        <v>21</v>
      </c>
      <c r="H482" t="s">
        <v>30</v>
      </c>
      <c r="I482" t="s">
        <v>40</v>
      </c>
      <c r="J482">
        <v>0.19100861399999999</v>
      </c>
      <c r="K482">
        <v>20.7</v>
      </c>
      <c r="L482">
        <v>92.843599999999995</v>
      </c>
      <c r="M482">
        <v>4.0999999999999996</v>
      </c>
    </row>
    <row r="483" spans="1:13" x14ac:dyDescent="0.3">
      <c r="A483">
        <v>3017</v>
      </c>
      <c r="B483" t="s">
        <v>10</v>
      </c>
      <c r="C483" t="s">
        <v>1051</v>
      </c>
      <c r="D483" t="s">
        <v>67</v>
      </c>
      <c r="E483">
        <v>2011</v>
      </c>
      <c r="F483" t="s">
        <v>39</v>
      </c>
      <c r="G483" t="s">
        <v>21</v>
      </c>
      <c r="H483" t="s">
        <v>30</v>
      </c>
      <c r="I483" t="s">
        <v>40</v>
      </c>
      <c r="J483">
        <v>0.13187273999999999</v>
      </c>
      <c r="K483">
        <v>13.65</v>
      </c>
      <c r="L483">
        <v>188.024</v>
      </c>
      <c r="M483">
        <v>4.0999999999999996</v>
      </c>
    </row>
    <row r="484" spans="1:13" x14ac:dyDescent="0.3">
      <c r="A484">
        <v>2997</v>
      </c>
      <c r="B484" t="s">
        <v>17</v>
      </c>
      <c r="C484" t="s">
        <v>682</v>
      </c>
      <c r="D484" t="s">
        <v>67</v>
      </c>
      <c r="E484">
        <v>2011</v>
      </c>
      <c r="F484" t="s">
        <v>39</v>
      </c>
      <c r="G484" t="s">
        <v>21</v>
      </c>
      <c r="H484" t="s">
        <v>15</v>
      </c>
      <c r="I484" t="s">
        <v>40</v>
      </c>
      <c r="J484">
        <v>9.7660813999999999E-2</v>
      </c>
      <c r="K484">
        <v>7.0750000000000002</v>
      </c>
      <c r="L484">
        <v>141.81280000000001</v>
      </c>
      <c r="M484">
        <v>4.0999999999999996</v>
      </c>
    </row>
    <row r="485" spans="1:13" x14ac:dyDescent="0.3">
      <c r="A485">
        <v>2954</v>
      </c>
      <c r="B485" t="s">
        <v>17</v>
      </c>
      <c r="C485" t="s">
        <v>535</v>
      </c>
      <c r="D485" t="s">
        <v>67</v>
      </c>
      <c r="E485">
        <v>2017</v>
      </c>
      <c r="F485" t="s">
        <v>50</v>
      </c>
      <c r="G485" t="s">
        <v>34</v>
      </c>
      <c r="H485" t="s">
        <v>26</v>
      </c>
      <c r="I485" t="s">
        <v>16</v>
      </c>
      <c r="J485">
        <v>0.1017546</v>
      </c>
      <c r="K485">
        <v>19.25</v>
      </c>
      <c r="L485">
        <v>55.195599999999999</v>
      </c>
      <c r="M485">
        <v>4.0999999999999996</v>
      </c>
    </row>
    <row r="486" spans="1:13" x14ac:dyDescent="0.3">
      <c r="A486">
        <v>2953</v>
      </c>
      <c r="B486" t="s">
        <v>17</v>
      </c>
      <c r="C486" t="s">
        <v>981</v>
      </c>
      <c r="D486" t="s">
        <v>67</v>
      </c>
      <c r="E486">
        <v>2017</v>
      </c>
      <c r="F486" t="s">
        <v>50</v>
      </c>
      <c r="G486" t="s">
        <v>34</v>
      </c>
      <c r="H486" t="s">
        <v>26</v>
      </c>
      <c r="I486" t="s">
        <v>16</v>
      </c>
      <c r="J486">
        <v>1.601936E-2</v>
      </c>
      <c r="K486">
        <v>9.3000000000000007</v>
      </c>
      <c r="L486">
        <v>248.50919999999999</v>
      </c>
      <c r="M486">
        <v>4.0999999999999996</v>
      </c>
    </row>
    <row r="487" spans="1:13" x14ac:dyDescent="0.3">
      <c r="A487">
        <v>2943</v>
      </c>
      <c r="B487" t="s">
        <v>17</v>
      </c>
      <c r="C487" t="s">
        <v>1419</v>
      </c>
      <c r="D487" t="s">
        <v>67</v>
      </c>
      <c r="E487">
        <v>2017</v>
      </c>
      <c r="F487" t="s">
        <v>50</v>
      </c>
      <c r="G487" t="s">
        <v>34</v>
      </c>
      <c r="H487" t="s">
        <v>26</v>
      </c>
      <c r="I487" t="s">
        <v>16</v>
      </c>
      <c r="J487">
        <v>3.8511676000000002E-2</v>
      </c>
      <c r="K487">
        <v>11.6</v>
      </c>
      <c r="L487">
        <v>57.727200000000003</v>
      </c>
      <c r="M487">
        <v>4.0999999999999996</v>
      </c>
    </row>
    <row r="488" spans="1:13" x14ac:dyDescent="0.3">
      <c r="A488">
        <v>2916</v>
      </c>
      <c r="B488" t="s">
        <v>10</v>
      </c>
      <c r="C488" t="s">
        <v>554</v>
      </c>
      <c r="D488" t="s">
        <v>67</v>
      </c>
      <c r="E488">
        <v>2015</v>
      </c>
      <c r="F488" t="s">
        <v>33</v>
      </c>
      <c r="G488" t="s">
        <v>34</v>
      </c>
      <c r="H488" t="s">
        <v>30</v>
      </c>
      <c r="I488" t="s">
        <v>16</v>
      </c>
      <c r="J488">
        <v>0.107274301</v>
      </c>
      <c r="K488">
        <v>11.8</v>
      </c>
      <c r="L488">
        <v>221.1772</v>
      </c>
      <c r="M488">
        <v>4.0999999999999996</v>
      </c>
    </row>
    <row r="489" spans="1:13" x14ac:dyDescent="0.3">
      <c r="A489">
        <v>2915</v>
      </c>
      <c r="B489" t="s">
        <v>10</v>
      </c>
      <c r="C489" t="s">
        <v>1414</v>
      </c>
      <c r="D489" t="s">
        <v>67</v>
      </c>
      <c r="E489">
        <v>2015</v>
      </c>
      <c r="F489" t="s">
        <v>33</v>
      </c>
      <c r="G489" t="s">
        <v>34</v>
      </c>
      <c r="H489" t="s">
        <v>30</v>
      </c>
      <c r="I489" t="s">
        <v>16</v>
      </c>
      <c r="J489">
        <v>8.2966919999999996E-3</v>
      </c>
      <c r="K489">
        <v>11.15</v>
      </c>
      <c r="L489">
        <v>150.67080000000001</v>
      </c>
      <c r="M489">
        <v>4.0999999999999996</v>
      </c>
    </row>
    <row r="490" spans="1:13" x14ac:dyDescent="0.3">
      <c r="A490">
        <v>2885</v>
      </c>
      <c r="B490" t="s">
        <v>17</v>
      </c>
      <c r="C490" t="s">
        <v>1216</v>
      </c>
      <c r="D490" t="s">
        <v>67</v>
      </c>
      <c r="E490">
        <v>2020</v>
      </c>
      <c r="F490" t="s">
        <v>37</v>
      </c>
      <c r="G490" t="s">
        <v>34</v>
      </c>
      <c r="H490" t="s">
        <v>26</v>
      </c>
      <c r="I490" t="s">
        <v>16</v>
      </c>
      <c r="J490">
        <v>8.9975293999999997E-2</v>
      </c>
      <c r="K490">
        <v>20.350000000000001</v>
      </c>
      <c r="L490">
        <v>261.65940000000001</v>
      </c>
      <c r="M490">
        <v>4.0999999999999996</v>
      </c>
    </row>
    <row r="491" spans="1:13" x14ac:dyDescent="0.3">
      <c r="A491">
        <v>2884</v>
      </c>
      <c r="B491" t="s">
        <v>17</v>
      </c>
      <c r="C491" t="s">
        <v>140</v>
      </c>
      <c r="D491" t="s">
        <v>67</v>
      </c>
      <c r="E491">
        <v>2020</v>
      </c>
      <c r="F491" t="s">
        <v>37</v>
      </c>
      <c r="G491" t="s">
        <v>34</v>
      </c>
      <c r="H491" t="s">
        <v>26</v>
      </c>
      <c r="I491" t="s">
        <v>16</v>
      </c>
      <c r="J491">
        <v>0.14215211</v>
      </c>
      <c r="K491">
        <v>13.8</v>
      </c>
      <c r="L491">
        <v>263.58839999999998</v>
      </c>
      <c r="M491">
        <v>4.0999999999999996</v>
      </c>
    </row>
    <row r="492" spans="1:13" x14ac:dyDescent="0.3">
      <c r="A492">
        <v>2883</v>
      </c>
      <c r="B492" t="s">
        <v>17</v>
      </c>
      <c r="C492" t="s">
        <v>203</v>
      </c>
      <c r="D492" t="s">
        <v>67</v>
      </c>
      <c r="E492">
        <v>2020</v>
      </c>
      <c r="F492" t="s">
        <v>37</v>
      </c>
      <c r="G492" t="s">
        <v>34</v>
      </c>
      <c r="H492" t="s">
        <v>26</v>
      </c>
      <c r="I492" t="s">
        <v>16</v>
      </c>
      <c r="J492">
        <v>5.8431120000000003E-2</v>
      </c>
      <c r="K492">
        <v>13.8</v>
      </c>
      <c r="L492">
        <v>243.68020000000001</v>
      </c>
      <c r="M492">
        <v>4.0999999999999996</v>
      </c>
    </row>
    <row r="493" spans="1:13" x14ac:dyDescent="0.3">
      <c r="A493">
        <v>2854</v>
      </c>
      <c r="B493" t="s">
        <v>17</v>
      </c>
      <c r="C493" t="s">
        <v>586</v>
      </c>
      <c r="D493" t="s">
        <v>67</v>
      </c>
      <c r="E493">
        <v>2015</v>
      </c>
      <c r="F493" t="s">
        <v>33</v>
      </c>
      <c r="G493" t="s">
        <v>34</v>
      </c>
      <c r="H493" t="s">
        <v>15</v>
      </c>
      <c r="I493" t="s">
        <v>16</v>
      </c>
      <c r="J493">
        <v>2.4276035000000001E-2</v>
      </c>
      <c r="K493">
        <v>19.600000000000001</v>
      </c>
      <c r="L493">
        <v>45.3718</v>
      </c>
      <c r="M493">
        <v>4.0999999999999996</v>
      </c>
    </row>
    <row r="494" spans="1:13" x14ac:dyDescent="0.3">
      <c r="A494">
        <v>2853</v>
      </c>
      <c r="B494" t="s">
        <v>17</v>
      </c>
      <c r="C494" t="s">
        <v>1076</v>
      </c>
      <c r="D494" t="s">
        <v>67</v>
      </c>
      <c r="E494">
        <v>2015</v>
      </c>
      <c r="F494" t="s">
        <v>33</v>
      </c>
      <c r="G494" t="s">
        <v>34</v>
      </c>
      <c r="H494" t="s">
        <v>15</v>
      </c>
      <c r="I494" t="s">
        <v>16</v>
      </c>
      <c r="J494">
        <v>7.6891526000000002E-2</v>
      </c>
      <c r="K494">
        <v>6.13</v>
      </c>
      <c r="L494">
        <v>61.553600000000003</v>
      </c>
      <c r="M494">
        <v>4.0999999999999996</v>
      </c>
    </row>
    <row r="495" spans="1:13" x14ac:dyDescent="0.3">
      <c r="A495">
        <v>2831</v>
      </c>
      <c r="B495" t="s">
        <v>10</v>
      </c>
      <c r="C495" t="s">
        <v>397</v>
      </c>
      <c r="D495" t="s">
        <v>67</v>
      </c>
      <c r="E495">
        <v>2016</v>
      </c>
      <c r="F495" t="s">
        <v>25</v>
      </c>
      <c r="G495" t="s">
        <v>14</v>
      </c>
      <c r="H495" t="s">
        <v>26</v>
      </c>
      <c r="I495" t="s">
        <v>16</v>
      </c>
      <c r="J495">
        <v>0.18329487999999999</v>
      </c>
      <c r="K495">
        <v>18.25</v>
      </c>
      <c r="L495">
        <v>111.657</v>
      </c>
      <c r="M495">
        <v>4.0999999999999996</v>
      </c>
    </row>
    <row r="496" spans="1:13" x14ac:dyDescent="0.3">
      <c r="A496">
        <v>2830</v>
      </c>
      <c r="B496" t="s">
        <v>10</v>
      </c>
      <c r="C496" t="s">
        <v>1400</v>
      </c>
      <c r="D496" t="s">
        <v>67</v>
      </c>
      <c r="E496">
        <v>2016</v>
      </c>
      <c r="F496" t="s">
        <v>25</v>
      </c>
      <c r="G496" t="s">
        <v>14</v>
      </c>
      <c r="H496" t="s">
        <v>26</v>
      </c>
      <c r="I496" t="s">
        <v>16</v>
      </c>
      <c r="J496">
        <v>0.14586734700000001</v>
      </c>
      <c r="K496">
        <v>10.195</v>
      </c>
      <c r="L496">
        <v>194.07939999999999</v>
      </c>
      <c r="M496">
        <v>4.0999999999999996</v>
      </c>
    </row>
    <row r="497" spans="1:13" x14ac:dyDescent="0.3">
      <c r="A497">
        <v>2829</v>
      </c>
      <c r="B497" t="s">
        <v>10</v>
      </c>
      <c r="C497" t="s">
        <v>1399</v>
      </c>
      <c r="D497" t="s">
        <v>67</v>
      </c>
      <c r="E497">
        <v>2016</v>
      </c>
      <c r="F497" t="s">
        <v>25</v>
      </c>
      <c r="G497" t="s">
        <v>14</v>
      </c>
      <c r="H497" t="s">
        <v>26</v>
      </c>
      <c r="I497" t="s">
        <v>16</v>
      </c>
      <c r="J497">
        <v>3.8211536999999997E-2</v>
      </c>
      <c r="K497">
        <v>8.3000000000000007</v>
      </c>
      <c r="L497">
        <v>87.719800000000006</v>
      </c>
      <c r="M497">
        <v>4.0999999999999996</v>
      </c>
    </row>
    <row r="498" spans="1:13" x14ac:dyDescent="0.3">
      <c r="A498">
        <v>2828</v>
      </c>
      <c r="B498" t="s">
        <v>10</v>
      </c>
      <c r="C498" t="s">
        <v>702</v>
      </c>
      <c r="D498" t="s">
        <v>67</v>
      </c>
      <c r="E498">
        <v>2016</v>
      </c>
      <c r="F498" t="s">
        <v>25</v>
      </c>
      <c r="G498" t="s">
        <v>14</v>
      </c>
      <c r="H498" t="s">
        <v>26</v>
      </c>
      <c r="I498" t="s">
        <v>16</v>
      </c>
      <c r="J498">
        <v>4.7588696E-2</v>
      </c>
      <c r="K498">
        <v>7.71</v>
      </c>
      <c r="L498">
        <v>122.4756</v>
      </c>
      <c r="M498">
        <v>4.0999999999999996</v>
      </c>
    </row>
    <row r="499" spans="1:13" x14ac:dyDescent="0.3">
      <c r="A499">
        <v>496</v>
      </c>
      <c r="B499" t="s">
        <v>17</v>
      </c>
      <c r="C499" t="s">
        <v>483</v>
      </c>
      <c r="D499" t="s">
        <v>67</v>
      </c>
      <c r="E499">
        <v>2022</v>
      </c>
      <c r="F499" t="s">
        <v>20</v>
      </c>
      <c r="G499" t="s">
        <v>21</v>
      </c>
      <c r="H499" t="s">
        <v>15</v>
      </c>
      <c r="I499" t="s">
        <v>22</v>
      </c>
      <c r="J499">
        <v>7.5885920999999995E-2</v>
      </c>
      <c r="K499">
        <v>13.1</v>
      </c>
      <c r="L499">
        <v>165.11580000000001</v>
      </c>
      <c r="M499">
        <v>4.8</v>
      </c>
    </row>
    <row r="500" spans="1:13" x14ac:dyDescent="0.3">
      <c r="A500">
        <v>497</v>
      </c>
      <c r="B500" t="s">
        <v>17</v>
      </c>
      <c r="C500" t="s">
        <v>484</v>
      </c>
      <c r="D500" t="s">
        <v>67</v>
      </c>
      <c r="E500">
        <v>2022</v>
      </c>
      <c r="F500" t="s">
        <v>20</v>
      </c>
      <c r="G500" t="s">
        <v>21</v>
      </c>
      <c r="H500" t="s">
        <v>15</v>
      </c>
      <c r="I500" t="s">
        <v>22</v>
      </c>
      <c r="J500">
        <v>3.6474040999999999E-2</v>
      </c>
      <c r="K500">
        <v>20.25</v>
      </c>
      <c r="L500">
        <v>218.34819999999999</v>
      </c>
      <c r="M500">
        <v>4.8</v>
      </c>
    </row>
    <row r="501" spans="1:13" x14ac:dyDescent="0.3">
      <c r="A501">
        <v>2797</v>
      </c>
      <c r="B501" t="s">
        <v>17</v>
      </c>
      <c r="C501" t="s">
        <v>854</v>
      </c>
      <c r="D501" t="s">
        <v>67</v>
      </c>
      <c r="E501">
        <v>2016</v>
      </c>
      <c r="F501" t="s">
        <v>25</v>
      </c>
      <c r="G501" t="s">
        <v>14</v>
      </c>
      <c r="H501" t="s">
        <v>26</v>
      </c>
      <c r="I501" t="s">
        <v>16</v>
      </c>
      <c r="J501">
        <v>0</v>
      </c>
      <c r="K501">
        <v>20.7</v>
      </c>
      <c r="L501">
        <v>78.466999999999999</v>
      </c>
      <c r="M501">
        <v>4.0999999999999996</v>
      </c>
    </row>
    <row r="502" spans="1:13" x14ac:dyDescent="0.3">
      <c r="A502">
        <v>2796</v>
      </c>
      <c r="B502" t="s">
        <v>17</v>
      </c>
      <c r="C502" t="s">
        <v>1391</v>
      </c>
      <c r="D502" t="s">
        <v>67</v>
      </c>
      <c r="E502">
        <v>2016</v>
      </c>
      <c r="F502" t="s">
        <v>25</v>
      </c>
      <c r="G502" t="s">
        <v>14</v>
      </c>
      <c r="H502" t="s">
        <v>26</v>
      </c>
      <c r="I502" t="s">
        <v>16</v>
      </c>
      <c r="J502">
        <v>3.3213989999999999E-2</v>
      </c>
      <c r="K502">
        <v>18.350000000000001</v>
      </c>
      <c r="L502">
        <v>154.934</v>
      </c>
      <c r="M502">
        <v>4.0999999999999996</v>
      </c>
    </row>
    <row r="503" spans="1:13" x14ac:dyDescent="0.3">
      <c r="A503">
        <v>2795</v>
      </c>
      <c r="B503" t="s">
        <v>17</v>
      </c>
      <c r="C503" t="s">
        <v>588</v>
      </c>
      <c r="D503" t="s">
        <v>67</v>
      </c>
      <c r="E503">
        <v>2016</v>
      </c>
      <c r="F503" t="s">
        <v>25</v>
      </c>
      <c r="G503" t="s">
        <v>14</v>
      </c>
      <c r="H503" t="s">
        <v>26</v>
      </c>
      <c r="I503" t="s">
        <v>16</v>
      </c>
      <c r="J503">
        <v>6.1986574000000003E-2</v>
      </c>
      <c r="K503">
        <v>14.5</v>
      </c>
      <c r="L503">
        <v>153.09979999999999</v>
      </c>
      <c r="M503">
        <v>4.0999999999999996</v>
      </c>
    </row>
    <row r="504" spans="1:13" x14ac:dyDescent="0.3">
      <c r="A504">
        <v>2794</v>
      </c>
      <c r="B504" t="s">
        <v>17</v>
      </c>
      <c r="C504" t="s">
        <v>1390</v>
      </c>
      <c r="D504" t="s">
        <v>67</v>
      </c>
      <c r="E504">
        <v>2016</v>
      </c>
      <c r="F504" t="s">
        <v>25</v>
      </c>
      <c r="G504" t="s">
        <v>14</v>
      </c>
      <c r="H504" t="s">
        <v>26</v>
      </c>
      <c r="I504" t="s">
        <v>16</v>
      </c>
      <c r="J504">
        <v>7.4940030000000005E-2</v>
      </c>
      <c r="K504">
        <v>13.1</v>
      </c>
      <c r="L504">
        <v>75.035399999999996</v>
      </c>
      <c r="M504">
        <v>4.0999999999999996</v>
      </c>
    </row>
    <row r="505" spans="1:13" x14ac:dyDescent="0.3">
      <c r="A505">
        <v>2793</v>
      </c>
      <c r="B505" t="s">
        <v>17</v>
      </c>
      <c r="C505" t="s">
        <v>1220</v>
      </c>
      <c r="D505" t="s">
        <v>67</v>
      </c>
      <c r="E505">
        <v>2016</v>
      </c>
      <c r="F505" t="s">
        <v>25</v>
      </c>
      <c r="G505" t="s">
        <v>14</v>
      </c>
      <c r="H505" t="s">
        <v>26</v>
      </c>
      <c r="I505" t="s">
        <v>16</v>
      </c>
      <c r="J505">
        <v>4.4925784000000003E-2</v>
      </c>
      <c r="K505">
        <v>8.2100000000000009</v>
      </c>
      <c r="L505">
        <v>86.019800000000004</v>
      </c>
      <c r="M505">
        <v>4.0999999999999996</v>
      </c>
    </row>
    <row r="506" spans="1:13" x14ac:dyDescent="0.3">
      <c r="A506">
        <v>2785</v>
      </c>
      <c r="B506" t="s">
        <v>17</v>
      </c>
      <c r="C506" t="s">
        <v>928</v>
      </c>
      <c r="D506" t="s">
        <v>67</v>
      </c>
      <c r="E506">
        <v>2016</v>
      </c>
      <c r="F506" t="s">
        <v>25</v>
      </c>
      <c r="G506" t="s">
        <v>14</v>
      </c>
      <c r="H506" t="s">
        <v>26</v>
      </c>
      <c r="I506" t="s">
        <v>16</v>
      </c>
      <c r="J506">
        <v>5.7060090000000001E-2</v>
      </c>
      <c r="K506">
        <v>16</v>
      </c>
      <c r="L506">
        <v>225.04040000000001</v>
      </c>
      <c r="M506">
        <v>4.0999999999999996</v>
      </c>
    </row>
    <row r="507" spans="1:13" x14ac:dyDescent="0.3">
      <c r="A507">
        <v>2777</v>
      </c>
      <c r="B507" t="s">
        <v>10</v>
      </c>
      <c r="C507" t="s">
        <v>253</v>
      </c>
      <c r="D507" t="s">
        <v>67</v>
      </c>
      <c r="E507">
        <v>2018</v>
      </c>
      <c r="F507" t="s">
        <v>138</v>
      </c>
      <c r="G507" t="s">
        <v>14</v>
      </c>
      <c r="H507" t="s">
        <v>26</v>
      </c>
      <c r="I507" t="s">
        <v>40</v>
      </c>
      <c r="J507">
        <v>0.1107011</v>
      </c>
      <c r="L507">
        <v>88.685599999999994</v>
      </c>
      <c r="M507">
        <v>4.0999999999999996</v>
      </c>
    </row>
    <row r="508" spans="1:13" x14ac:dyDescent="0.3">
      <c r="A508">
        <v>2738</v>
      </c>
      <c r="B508" t="s">
        <v>10</v>
      </c>
      <c r="C508" t="s">
        <v>1360</v>
      </c>
      <c r="D508" t="s">
        <v>67</v>
      </c>
      <c r="E508">
        <v>2012</v>
      </c>
      <c r="F508" t="s">
        <v>13</v>
      </c>
      <c r="G508" t="s">
        <v>14</v>
      </c>
      <c r="H508" t="s">
        <v>15</v>
      </c>
      <c r="I508" t="s">
        <v>16</v>
      </c>
      <c r="J508">
        <v>6.3429817999999999E-2</v>
      </c>
      <c r="K508">
        <v>16.100000000000001</v>
      </c>
      <c r="L508">
        <v>179.43180000000001</v>
      </c>
      <c r="M508">
        <v>4.0999999999999996</v>
      </c>
    </row>
    <row r="509" spans="1:13" x14ac:dyDescent="0.3">
      <c r="A509">
        <v>2737</v>
      </c>
      <c r="B509" t="s">
        <v>10</v>
      </c>
      <c r="C509" t="s">
        <v>1139</v>
      </c>
      <c r="D509" t="s">
        <v>67</v>
      </c>
      <c r="E509">
        <v>2012</v>
      </c>
      <c r="F509" t="s">
        <v>13</v>
      </c>
      <c r="G509" t="s">
        <v>14</v>
      </c>
      <c r="H509" t="s">
        <v>15</v>
      </c>
      <c r="I509" t="s">
        <v>16</v>
      </c>
      <c r="J509">
        <v>7.4035365000000006E-2</v>
      </c>
      <c r="K509">
        <v>12.6</v>
      </c>
      <c r="L509">
        <v>256.13560000000001</v>
      </c>
      <c r="M509">
        <v>4.0999999999999996</v>
      </c>
    </row>
    <row r="510" spans="1:13" x14ac:dyDescent="0.3">
      <c r="A510">
        <v>2714</v>
      </c>
      <c r="B510" t="s">
        <v>17</v>
      </c>
      <c r="C510" t="s">
        <v>1375</v>
      </c>
      <c r="D510" t="s">
        <v>67</v>
      </c>
      <c r="E510">
        <v>2012</v>
      </c>
      <c r="F510" t="s">
        <v>13</v>
      </c>
      <c r="G510" t="s">
        <v>14</v>
      </c>
      <c r="H510" t="s">
        <v>15</v>
      </c>
      <c r="I510" t="s">
        <v>16</v>
      </c>
      <c r="J510">
        <v>4.4566659000000002E-2</v>
      </c>
      <c r="K510">
        <v>19.850000000000001</v>
      </c>
      <c r="L510">
        <v>88.585599999999999</v>
      </c>
      <c r="M510">
        <v>4.0999999999999996</v>
      </c>
    </row>
    <row r="511" spans="1:13" x14ac:dyDescent="0.3">
      <c r="A511">
        <v>2713</v>
      </c>
      <c r="B511" t="s">
        <v>17</v>
      </c>
      <c r="C511" t="s">
        <v>371</v>
      </c>
      <c r="D511" t="s">
        <v>67</v>
      </c>
      <c r="E511">
        <v>2012</v>
      </c>
      <c r="F511" t="s">
        <v>13</v>
      </c>
      <c r="G511" t="s">
        <v>14</v>
      </c>
      <c r="H511" t="s">
        <v>15</v>
      </c>
      <c r="I511" t="s">
        <v>16</v>
      </c>
      <c r="J511">
        <v>4.5378572999999998E-2</v>
      </c>
      <c r="K511">
        <v>19.100000000000001</v>
      </c>
      <c r="L511">
        <v>42.413800000000002</v>
      </c>
      <c r="M511">
        <v>4.0999999999999996</v>
      </c>
    </row>
    <row r="512" spans="1:13" x14ac:dyDescent="0.3">
      <c r="A512">
        <v>2697</v>
      </c>
      <c r="B512" t="s">
        <v>17</v>
      </c>
      <c r="C512" t="s">
        <v>1372</v>
      </c>
      <c r="D512" t="s">
        <v>67</v>
      </c>
      <c r="E512">
        <v>2018</v>
      </c>
      <c r="F512" t="s">
        <v>45</v>
      </c>
      <c r="G512" t="s">
        <v>21</v>
      </c>
      <c r="H512" t="s">
        <v>15</v>
      </c>
      <c r="I512" t="s">
        <v>46</v>
      </c>
      <c r="J512">
        <v>6.0252433000000001E-2</v>
      </c>
      <c r="L512">
        <v>170.7106</v>
      </c>
      <c r="M512">
        <v>4.0999999999999996</v>
      </c>
    </row>
    <row r="513" spans="1:13" x14ac:dyDescent="0.3">
      <c r="A513">
        <v>2649</v>
      </c>
      <c r="B513" t="s">
        <v>17</v>
      </c>
      <c r="C513" t="s">
        <v>981</v>
      </c>
      <c r="D513" t="s">
        <v>67</v>
      </c>
      <c r="E513">
        <v>2012</v>
      </c>
      <c r="F513" t="s">
        <v>13</v>
      </c>
      <c r="G513" t="s">
        <v>14</v>
      </c>
      <c r="H513" t="s">
        <v>15</v>
      </c>
      <c r="I513" t="s">
        <v>16</v>
      </c>
      <c r="J513">
        <v>1.6047301E-2</v>
      </c>
      <c r="K513">
        <v>9.3000000000000007</v>
      </c>
      <c r="L513">
        <v>249.8092</v>
      </c>
      <c r="M513">
        <v>4.0999999999999996</v>
      </c>
    </row>
    <row r="514" spans="1:13" x14ac:dyDescent="0.3">
      <c r="A514">
        <v>2640</v>
      </c>
      <c r="B514" t="s">
        <v>10</v>
      </c>
      <c r="C514" t="s">
        <v>554</v>
      </c>
      <c r="D514" t="s">
        <v>67</v>
      </c>
      <c r="E514">
        <v>2018</v>
      </c>
      <c r="F514" t="s">
        <v>45</v>
      </c>
      <c r="G514" t="s">
        <v>21</v>
      </c>
      <c r="H514" t="s">
        <v>15</v>
      </c>
      <c r="I514" t="s">
        <v>46</v>
      </c>
      <c r="J514">
        <v>0.106538757</v>
      </c>
      <c r="L514">
        <v>222.37719999999999</v>
      </c>
      <c r="M514">
        <v>4.2</v>
      </c>
    </row>
    <row r="515" spans="1:13" x14ac:dyDescent="0.3">
      <c r="A515">
        <v>512</v>
      </c>
      <c r="B515" t="s">
        <v>17</v>
      </c>
      <c r="C515" t="s">
        <v>495</v>
      </c>
      <c r="D515" t="s">
        <v>67</v>
      </c>
      <c r="E515">
        <v>2012</v>
      </c>
      <c r="F515" t="s">
        <v>13</v>
      </c>
      <c r="G515" t="s">
        <v>14</v>
      </c>
      <c r="H515" t="s">
        <v>15</v>
      </c>
      <c r="I515" t="s">
        <v>16</v>
      </c>
      <c r="J515">
        <v>0</v>
      </c>
      <c r="K515">
        <v>6.03</v>
      </c>
      <c r="L515">
        <v>175.1028</v>
      </c>
      <c r="M515">
        <v>4.7</v>
      </c>
    </row>
    <row r="516" spans="1:13" x14ac:dyDescent="0.3">
      <c r="A516">
        <v>2639</v>
      </c>
      <c r="B516" t="s">
        <v>10</v>
      </c>
      <c r="C516" t="s">
        <v>1360</v>
      </c>
      <c r="D516" t="s">
        <v>67</v>
      </c>
      <c r="E516">
        <v>2018</v>
      </c>
      <c r="F516" t="s">
        <v>45</v>
      </c>
      <c r="G516" t="s">
        <v>21</v>
      </c>
      <c r="H516" t="s">
        <v>15</v>
      </c>
      <c r="I516" t="s">
        <v>46</v>
      </c>
      <c r="J516">
        <v>6.3024670000000005E-2</v>
      </c>
      <c r="L516">
        <v>181.6318</v>
      </c>
      <c r="M516">
        <v>4.2</v>
      </c>
    </row>
    <row r="517" spans="1:13" x14ac:dyDescent="0.3">
      <c r="A517">
        <v>2638</v>
      </c>
      <c r="B517" t="s">
        <v>10</v>
      </c>
      <c r="C517" t="s">
        <v>1359</v>
      </c>
      <c r="D517" t="s">
        <v>67</v>
      </c>
      <c r="E517">
        <v>2018</v>
      </c>
      <c r="F517" t="s">
        <v>45</v>
      </c>
      <c r="G517" t="s">
        <v>21</v>
      </c>
      <c r="H517" t="s">
        <v>15</v>
      </c>
      <c r="I517" t="s">
        <v>46</v>
      </c>
      <c r="J517">
        <v>4.5763623000000003E-2</v>
      </c>
      <c r="L517">
        <v>43.874400000000001</v>
      </c>
      <c r="M517">
        <v>4.2</v>
      </c>
    </row>
    <row r="518" spans="1:13" x14ac:dyDescent="0.3">
      <c r="A518">
        <v>2601</v>
      </c>
      <c r="B518" t="s">
        <v>17</v>
      </c>
      <c r="C518" t="s">
        <v>589</v>
      </c>
      <c r="D518" t="s">
        <v>67</v>
      </c>
      <c r="E518">
        <v>2018</v>
      </c>
      <c r="F518" t="s">
        <v>45</v>
      </c>
      <c r="G518" t="s">
        <v>21</v>
      </c>
      <c r="H518" t="s">
        <v>15</v>
      </c>
      <c r="I518" t="s">
        <v>46</v>
      </c>
      <c r="J518">
        <v>3.0288215E-2</v>
      </c>
      <c r="L518">
        <v>256.7672</v>
      </c>
      <c r="M518">
        <v>4.2</v>
      </c>
    </row>
    <row r="519" spans="1:13" x14ac:dyDescent="0.3">
      <c r="A519">
        <v>2600</v>
      </c>
      <c r="B519" t="s">
        <v>17</v>
      </c>
      <c r="C519" t="s">
        <v>66</v>
      </c>
      <c r="D519" t="s">
        <v>67</v>
      </c>
      <c r="E519">
        <v>2018</v>
      </c>
      <c r="F519" t="s">
        <v>45</v>
      </c>
      <c r="G519" t="s">
        <v>21</v>
      </c>
      <c r="H519" t="s">
        <v>15</v>
      </c>
      <c r="I519" t="s">
        <v>46</v>
      </c>
      <c r="J519">
        <v>4.2037073000000001E-2</v>
      </c>
      <c r="L519">
        <v>172.6764</v>
      </c>
      <c r="M519">
        <v>4.2</v>
      </c>
    </row>
    <row r="520" spans="1:13" x14ac:dyDescent="0.3">
      <c r="A520">
        <v>2572</v>
      </c>
      <c r="B520" t="s">
        <v>10</v>
      </c>
      <c r="C520" t="s">
        <v>1347</v>
      </c>
      <c r="D520" t="s">
        <v>67</v>
      </c>
      <c r="E520">
        <v>2022</v>
      </c>
      <c r="F520" t="s">
        <v>20</v>
      </c>
      <c r="G520" t="s">
        <v>21</v>
      </c>
      <c r="H520" t="s">
        <v>15</v>
      </c>
      <c r="I520" t="s">
        <v>22</v>
      </c>
      <c r="J520">
        <v>7.5705989999999999E-3</v>
      </c>
      <c r="K520">
        <v>17.5</v>
      </c>
      <c r="L520">
        <v>144.61019999999999</v>
      </c>
      <c r="M520">
        <v>4.2</v>
      </c>
    </row>
    <row r="521" spans="1:13" x14ac:dyDescent="0.3">
      <c r="A521">
        <v>518</v>
      </c>
      <c r="B521" t="s">
        <v>10</v>
      </c>
      <c r="C521" t="s">
        <v>499</v>
      </c>
      <c r="D521" t="s">
        <v>67</v>
      </c>
      <c r="E521">
        <v>2012</v>
      </c>
      <c r="F521" t="s">
        <v>13</v>
      </c>
      <c r="G521" t="s">
        <v>14</v>
      </c>
      <c r="H521" t="s">
        <v>15</v>
      </c>
      <c r="I521" t="s">
        <v>16</v>
      </c>
      <c r="J521">
        <v>6.8059155999999996E-2</v>
      </c>
      <c r="K521">
        <v>18.850000000000001</v>
      </c>
      <c r="L521">
        <v>120.34399999999999</v>
      </c>
      <c r="M521">
        <v>4.7</v>
      </c>
    </row>
    <row r="522" spans="1:13" x14ac:dyDescent="0.3">
      <c r="A522">
        <v>2571</v>
      </c>
      <c r="B522" t="s">
        <v>10</v>
      </c>
      <c r="C522" t="s">
        <v>1120</v>
      </c>
      <c r="D522" t="s">
        <v>67</v>
      </c>
      <c r="E522">
        <v>2022</v>
      </c>
      <c r="F522" t="s">
        <v>20</v>
      </c>
      <c r="G522" t="s">
        <v>21</v>
      </c>
      <c r="H522" t="s">
        <v>15</v>
      </c>
      <c r="I522" t="s">
        <v>22</v>
      </c>
      <c r="J522">
        <v>6.8148886000000006E-2</v>
      </c>
      <c r="K522">
        <v>13.5</v>
      </c>
      <c r="L522">
        <v>58.656199999999998</v>
      </c>
      <c r="M522">
        <v>4.2</v>
      </c>
    </row>
    <row r="523" spans="1:13" x14ac:dyDescent="0.3">
      <c r="A523">
        <v>2537</v>
      </c>
      <c r="B523" t="s">
        <v>17</v>
      </c>
      <c r="C523" t="s">
        <v>981</v>
      </c>
      <c r="D523" t="s">
        <v>67</v>
      </c>
      <c r="E523">
        <v>2022</v>
      </c>
      <c r="F523" t="s">
        <v>20</v>
      </c>
      <c r="G523" t="s">
        <v>21</v>
      </c>
      <c r="H523" t="s">
        <v>15</v>
      </c>
      <c r="I523" t="s">
        <v>22</v>
      </c>
      <c r="J523">
        <v>1.6087659000000001E-2</v>
      </c>
      <c r="K523">
        <v>9.3000000000000007</v>
      </c>
      <c r="L523">
        <v>249.60919999999999</v>
      </c>
      <c r="M523">
        <v>4.2</v>
      </c>
    </row>
    <row r="524" spans="1:13" x14ac:dyDescent="0.3">
      <c r="A524">
        <v>2536</v>
      </c>
      <c r="B524" t="s">
        <v>17</v>
      </c>
      <c r="C524" t="s">
        <v>1017</v>
      </c>
      <c r="D524" t="s">
        <v>67</v>
      </c>
      <c r="E524">
        <v>2022</v>
      </c>
      <c r="F524" t="s">
        <v>20</v>
      </c>
      <c r="G524" t="s">
        <v>21</v>
      </c>
      <c r="H524" t="s">
        <v>15</v>
      </c>
      <c r="I524" t="s">
        <v>22</v>
      </c>
      <c r="J524">
        <v>0.140121306</v>
      </c>
      <c r="K524">
        <v>7.7850000000000001</v>
      </c>
      <c r="L524">
        <v>102.53060000000001</v>
      </c>
      <c r="M524">
        <v>4.2</v>
      </c>
    </row>
    <row r="525" spans="1:13" x14ac:dyDescent="0.3">
      <c r="A525">
        <v>522</v>
      </c>
      <c r="B525" t="s">
        <v>17</v>
      </c>
      <c r="C525" t="s">
        <v>502</v>
      </c>
      <c r="D525" t="s">
        <v>67</v>
      </c>
      <c r="E525">
        <v>2018</v>
      </c>
      <c r="F525" t="s">
        <v>138</v>
      </c>
      <c r="G525" t="s">
        <v>14</v>
      </c>
      <c r="H525" t="s">
        <v>26</v>
      </c>
      <c r="I525" t="s">
        <v>40</v>
      </c>
      <c r="J525">
        <v>0.17021367600000001</v>
      </c>
      <c r="L525">
        <v>89.585599999999999</v>
      </c>
      <c r="M525">
        <v>4.7</v>
      </c>
    </row>
    <row r="526" spans="1:13" x14ac:dyDescent="0.3">
      <c r="A526">
        <v>2478</v>
      </c>
      <c r="B526" t="s">
        <v>17</v>
      </c>
      <c r="C526" t="s">
        <v>1322</v>
      </c>
      <c r="D526" t="s">
        <v>67</v>
      </c>
      <c r="E526">
        <v>2014</v>
      </c>
      <c r="F526" t="s">
        <v>29</v>
      </c>
      <c r="G526" t="s">
        <v>21</v>
      </c>
      <c r="H526" t="s">
        <v>30</v>
      </c>
      <c r="I526" t="s">
        <v>16</v>
      </c>
      <c r="J526">
        <v>7.4565097999999996E-2</v>
      </c>
      <c r="K526">
        <v>20.100000000000001</v>
      </c>
      <c r="L526">
        <v>111.3228</v>
      </c>
      <c r="M526">
        <v>4.2</v>
      </c>
    </row>
    <row r="527" spans="1:13" x14ac:dyDescent="0.3">
      <c r="A527">
        <v>2477</v>
      </c>
      <c r="B527" t="s">
        <v>17</v>
      </c>
      <c r="C527" t="s">
        <v>1035</v>
      </c>
      <c r="D527" t="s">
        <v>67</v>
      </c>
      <c r="E527">
        <v>2014</v>
      </c>
      <c r="F527" t="s">
        <v>29</v>
      </c>
      <c r="G527" t="s">
        <v>21</v>
      </c>
      <c r="H527" t="s">
        <v>30</v>
      </c>
      <c r="I527" t="s">
        <v>16</v>
      </c>
      <c r="J527">
        <v>8.2481200000000005E-2</v>
      </c>
      <c r="K527">
        <v>10.8</v>
      </c>
      <c r="L527">
        <v>191.65039999999999</v>
      </c>
      <c r="M527">
        <v>4.2</v>
      </c>
    </row>
    <row r="528" spans="1:13" x14ac:dyDescent="0.3">
      <c r="A528">
        <v>2476</v>
      </c>
      <c r="B528" t="s">
        <v>17</v>
      </c>
      <c r="C528" t="s">
        <v>516</v>
      </c>
      <c r="D528" t="s">
        <v>67</v>
      </c>
      <c r="E528">
        <v>2014</v>
      </c>
      <c r="F528" t="s">
        <v>29</v>
      </c>
      <c r="G528" t="s">
        <v>21</v>
      </c>
      <c r="H528" t="s">
        <v>30</v>
      </c>
      <c r="I528" t="s">
        <v>16</v>
      </c>
      <c r="J528">
        <v>5.6748659E-2</v>
      </c>
      <c r="K528">
        <v>10.6</v>
      </c>
      <c r="L528">
        <v>233.66419999999999</v>
      </c>
      <c r="M528">
        <v>4.2</v>
      </c>
    </row>
    <row r="529" spans="1:13" x14ac:dyDescent="0.3">
      <c r="A529">
        <v>526</v>
      </c>
      <c r="B529" t="s">
        <v>17</v>
      </c>
      <c r="C529" t="s">
        <v>505</v>
      </c>
      <c r="D529" t="s">
        <v>67</v>
      </c>
      <c r="E529">
        <v>2016</v>
      </c>
      <c r="F529" t="s">
        <v>25</v>
      </c>
      <c r="G529" t="s">
        <v>14</v>
      </c>
      <c r="H529" t="s">
        <v>26</v>
      </c>
      <c r="I529" t="s">
        <v>16</v>
      </c>
      <c r="J529">
        <v>3.1898175000000001E-2</v>
      </c>
      <c r="K529">
        <v>6.38</v>
      </c>
      <c r="L529">
        <v>177.43440000000001</v>
      </c>
      <c r="M529">
        <v>4.7</v>
      </c>
    </row>
    <row r="530" spans="1:13" x14ac:dyDescent="0.3">
      <c r="A530">
        <v>2475</v>
      </c>
      <c r="B530" t="s">
        <v>17</v>
      </c>
      <c r="C530" t="s">
        <v>1274</v>
      </c>
      <c r="D530" t="s">
        <v>67</v>
      </c>
      <c r="E530">
        <v>2014</v>
      </c>
      <c r="F530" t="s">
        <v>29</v>
      </c>
      <c r="G530" t="s">
        <v>21</v>
      </c>
      <c r="H530" t="s">
        <v>30</v>
      </c>
      <c r="I530" t="s">
        <v>16</v>
      </c>
      <c r="J530">
        <v>3.8422075999999999E-2</v>
      </c>
      <c r="K530">
        <v>6.92</v>
      </c>
      <c r="L530">
        <v>62.5852</v>
      </c>
      <c r="M530">
        <v>4.2</v>
      </c>
    </row>
    <row r="531" spans="1:13" x14ac:dyDescent="0.3">
      <c r="A531">
        <v>2461</v>
      </c>
      <c r="B531" t="s">
        <v>10</v>
      </c>
      <c r="C531" t="s">
        <v>424</v>
      </c>
      <c r="D531" t="s">
        <v>67</v>
      </c>
      <c r="E531">
        <v>2011</v>
      </c>
      <c r="F531" t="s">
        <v>39</v>
      </c>
      <c r="G531" t="s">
        <v>21</v>
      </c>
      <c r="H531" t="s">
        <v>30</v>
      </c>
      <c r="I531" t="s">
        <v>40</v>
      </c>
      <c r="J531">
        <v>6.3850971000000006E-2</v>
      </c>
      <c r="K531">
        <v>6.9050000000000002</v>
      </c>
      <c r="L531">
        <v>97.272599999999997</v>
      </c>
      <c r="M531">
        <v>4.2</v>
      </c>
    </row>
    <row r="532" spans="1:13" x14ac:dyDescent="0.3">
      <c r="A532">
        <v>2432</v>
      </c>
      <c r="B532" t="s">
        <v>17</v>
      </c>
      <c r="C532" t="s">
        <v>1313</v>
      </c>
      <c r="D532" t="s">
        <v>67</v>
      </c>
      <c r="E532">
        <v>2011</v>
      </c>
      <c r="F532" t="s">
        <v>39</v>
      </c>
      <c r="G532" t="s">
        <v>21</v>
      </c>
      <c r="H532" t="s">
        <v>15</v>
      </c>
      <c r="I532" t="s">
        <v>40</v>
      </c>
      <c r="J532">
        <v>7.1699983999999994E-2</v>
      </c>
      <c r="K532">
        <v>20.7</v>
      </c>
      <c r="L532">
        <v>177.6028</v>
      </c>
      <c r="M532">
        <v>4.2</v>
      </c>
    </row>
    <row r="533" spans="1:13" x14ac:dyDescent="0.3">
      <c r="A533">
        <v>2405</v>
      </c>
      <c r="B533" t="s">
        <v>10</v>
      </c>
      <c r="C533" t="s">
        <v>804</v>
      </c>
      <c r="D533" t="s">
        <v>67</v>
      </c>
      <c r="E533">
        <v>2017</v>
      </c>
      <c r="F533" t="s">
        <v>50</v>
      </c>
      <c r="G533" t="s">
        <v>34</v>
      </c>
      <c r="H533" t="s">
        <v>26</v>
      </c>
      <c r="I533" t="s">
        <v>16</v>
      </c>
      <c r="J533">
        <v>0.170795745</v>
      </c>
      <c r="K533">
        <v>18.25</v>
      </c>
      <c r="L533">
        <v>154.46299999999999</v>
      </c>
      <c r="M533">
        <v>4.2</v>
      </c>
    </row>
    <row r="534" spans="1:13" x14ac:dyDescent="0.3">
      <c r="A534">
        <v>2404</v>
      </c>
      <c r="B534" t="s">
        <v>10</v>
      </c>
      <c r="C534" t="s">
        <v>1308</v>
      </c>
      <c r="D534" t="s">
        <v>67</v>
      </c>
      <c r="E534">
        <v>2017</v>
      </c>
      <c r="F534" t="s">
        <v>50</v>
      </c>
      <c r="G534" t="s">
        <v>34</v>
      </c>
      <c r="H534" t="s">
        <v>26</v>
      </c>
      <c r="I534" t="s">
        <v>16</v>
      </c>
      <c r="J534">
        <v>0.12770295000000001</v>
      </c>
      <c r="K534">
        <v>10.695</v>
      </c>
      <c r="L534">
        <v>120.444</v>
      </c>
      <c r="M534">
        <v>4.2</v>
      </c>
    </row>
    <row r="535" spans="1:13" x14ac:dyDescent="0.3">
      <c r="A535">
        <v>2403</v>
      </c>
      <c r="B535" t="s">
        <v>10</v>
      </c>
      <c r="C535" t="s">
        <v>85</v>
      </c>
      <c r="D535" t="s">
        <v>67</v>
      </c>
      <c r="E535">
        <v>2017</v>
      </c>
      <c r="F535" t="s">
        <v>50</v>
      </c>
      <c r="G535" t="s">
        <v>34</v>
      </c>
      <c r="H535" t="s">
        <v>26</v>
      </c>
      <c r="I535" t="s">
        <v>16</v>
      </c>
      <c r="J535">
        <v>0.10821852</v>
      </c>
      <c r="K535">
        <v>6.75</v>
      </c>
      <c r="L535">
        <v>96.375200000000007</v>
      </c>
      <c r="M535">
        <v>4.2</v>
      </c>
    </row>
    <row r="536" spans="1:13" x14ac:dyDescent="0.3">
      <c r="A536">
        <v>2361</v>
      </c>
      <c r="B536" t="s">
        <v>17</v>
      </c>
      <c r="C536" t="s">
        <v>777</v>
      </c>
      <c r="D536" t="s">
        <v>67</v>
      </c>
      <c r="E536">
        <v>2017</v>
      </c>
      <c r="F536" t="s">
        <v>50</v>
      </c>
      <c r="G536" t="s">
        <v>34</v>
      </c>
      <c r="H536" t="s">
        <v>26</v>
      </c>
      <c r="I536" t="s">
        <v>16</v>
      </c>
      <c r="J536">
        <v>0</v>
      </c>
      <c r="K536">
        <v>13.1</v>
      </c>
      <c r="L536">
        <v>117.87820000000001</v>
      </c>
      <c r="M536">
        <v>4.2</v>
      </c>
    </row>
    <row r="537" spans="1:13" x14ac:dyDescent="0.3">
      <c r="A537">
        <v>534</v>
      </c>
      <c r="B537" t="s">
        <v>10</v>
      </c>
      <c r="C537" t="s">
        <v>512</v>
      </c>
      <c r="D537" t="s">
        <v>67</v>
      </c>
      <c r="E537">
        <v>2016</v>
      </c>
      <c r="F537" t="s">
        <v>25</v>
      </c>
      <c r="G537" t="s">
        <v>14</v>
      </c>
      <c r="H537" t="s">
        <v>26</v>
      </c>
      <c r="I537" t="s">
        <v>16</v>
      </c>
      <c r="J537">
        <v>0</v>
      </c>
      <c r="K537">
        <v>11.5</v>
      </c>
      <c r="L537">
        <v>88.254000000000005</v>
      </c>
      <c r="M537">
        <v>4.7</v>
      </c>
    </row>
    <row r="538" spans="1:13" x14ac:dyDescent="0.3">
      <c r="A538">
        <v>2347</v>
      </c>
      <c r="B538" t="s">
        <v>17</v>
      </c>
      <c r="C538" t="s">
        <v>98</v>
      </c>
      <c r="D538" t="s">
        <v>67</v>
      </c>
      <c r="E538">
        <v>2020</v>
      </c>
      <c r="F538" t="s">
        <v>37</v>
      </c>
      <c r="G538" t="s">
        <v>34</v>
      </c>
      <c r="H538" t="s">
        <v>15</v>
      </c>
      <c r="I538" t="s">
        <v>16</v>
      </c>
      <c r="J538">
        <v>2.8578012E-2</v>
      </c>
      <c r="K538">
        <v>8.93</v>
      </c>
      <c r="L538">
        <v>152.23400000000001</v>
      </c>
      <c r="M538">
        <v>4.2</v>
      </c>
    </row>
    <row r="539" spans="1:13" x14ac:dyDescent="0.3">
      <c r="A539">
        <v>2324</v>
      </c>
      <c r="B539" t="s">
        <v>10</v>
      </c>
      <c r="C539" t="s">
        <v>1244</v>
      </c>
      <c r="D539" t="s">
        <v>67</v>
      </c>
      <c r="E539">
        <v>2020</v>
      </c>
      <c r="F539" t="s">
        <v>37</v>
      </c>
      <c r="G539" t="s">
        <v>34</v>
      </c>
      <c r="H539" t="s">
        <v>30</v>
      </c>
      <c r="I539" t="s">
        <v>16</v>
      </c>
      <c r="J539">
        <v>4.2860026000000002E-2</v>
      </c>
      <c r="K539">
        <v>16.7</v>
      </c>
      <c r="L539">
        <v>120.37820000000001</v>
      </c>
      <c r="M539">
        <v>4.2</v>
      </c>
    </row>
    <row r="540" spans="1:13" x14ac:dyDescent="0.3">
      <c r="A540">
        <v>2323</v>
      </c>
      <c r="B540" t="s">
        <v>10</v>
      </c>
      <c r="C540" t="s">
        <v>1120</v>
      </c>
      <c r="D540" t="s">
        <v>67</v>
      </c>
      <c r="E540">
        <v>2020</v>
      </c>
      <c r="F540" t="s">
        <v>37</v>
      </c>
      <c r="G540" t="s">
        <v>34</v>
      </c>
      <c r="H540" t="s">
        <v>30</v>
      </c>
      <c r="I540" t="s">
        <v>16</v>
      </c>
      <c r="J540">
        <v>6.8256315999999997E-2</v>
      </c>
      <c r="K540">
        <v>13.5</v>
      </c>
      <c r="L540">
        <v>60.956200000000003</v>
      </c>
      <c r="M540">
        <v>4.2</v>
      </c>
    </row>
    <row r="541" spans="1:13" x14ac:dyDescent="0.3">
      <c r="A541">
        <v>2279</v>
      </c>
      <c r="B541" t="s">
        <v>17</v>
      </c>
      <c r="C541" t="s">
        <v>545</v>
      </c>
      <c r="D541" t="s">
        <v>67</v>
      </c>
      <c r="E541">
        <v>2020</v>
      </c>
      <c r="F541" t="s">
        <v>37</v>
      </c>
      <c r="G541" t="s">
        <v>34</v>
      </c>
      <c r="H541" t="s">
        <v>26</v>
      </c>
      <c r="I541" t="s">
        <v>16</v>
      </c>
      <c r="J541">
        <v>8.0257682999999996E-2</v>
      </c>
      <c r="K541">
        <v>13.3</v>
      </c>
      <c r="L541">
        <v>232.63</v>
      </c>
      <c r="M541">
        <v>4.2</v>
      </c>
    </row>
    <row r="542" spans="1:13" x14ac:dyDescent="0.3">
      <c r="A542">
        <v>2278</v>
      </c>
      <c r="B542" t="s">
        <v>17</v>
      </c>
      <c r="C542" t="s">
        <v>777</v>
      </c>
      <c r="D542" t="s">
        <v>67</v>
      </c>
      <c r="E542">
        <v>2020</v>
      </c>
      <c r="F542" t="s">
        <v>37</v>
      </c>
      <c r="G542" t="s">
        <v>34</v>
      </c>
      <c r="H542" t="s">
        <v>26</v>
      </c>
      <c r="I542" t="s">
        <v>16</v>
      </c>
      <c r="J542">
        <v>2.0988797999999999E-2</v>
      </c>
      <c r="K542">
        <v>13.1</v>
      </c>
      <c r="L542">
        <v>117.7782</v>
      </c>
      <c r="M542">
        <v>4.2</v>
      </c>
    </row>
    <row r="543" spans="1:13" x14ac:dyDescent="0.3">
      <c r="A543">
        <v>540</v>
      </c>
      <c r="B543" t="s">
        <v>17</v>
      </c>
      <c r="C543" t="s">
        <v>516</v>
      </c>
      <c r="D543" t="s">
        <v>67</v>
      </c>
      <c r="E543">
        <v>2015</v>
      </c>
      <c r="F543" t="s">
        <v>33</v>
      </c>
      <c r="G543" t="s">
        <v>34</v>
      </c>
      <c r="H543" t="s">
        <v>15</v>
      </c>
      <c r="I543" t="s">
        <v>16</v>
      </c>
      <c r="J543">
        <v>5.6911107000000002E-2</v>
      </c>
      <c r="K543">
        <v>10.6</v>
      </c>
      <c r="L543">
        <v>233.96420000000001</v>
      </c>
      <c r="M543">
        <v>4.7</v>
      </c>
    </row>
    <row r="544" spans="1:13" x14ac:dyDescent="0.3">
      <c r="A544">
        <v>2277</v>
      </c>
      <c r="B544" t="s">
        <v>17</v>
      </c>
      <c r="C544" t="s">
        <v>1017</v>
      </c>
      <c r="D544" t="s">
        <v>67</v>
      </c>
      <c r="E544">
        <v>2020</v>
      </c>
      <c r="F544" t="s">
        <v>37</v>
      </c>
      <c r="G544" t="s">
        <v>34</v>
      </c>
      <c r="H544" t="s">
        <v>26</v>
      </c>
      <c r="I544" t="s">
        <v>16</v>
      </c>
      <c r="J544">
        <v>0.140342195</v>
      </c>
      <c r="K544">
        <v>7.7850000000000001</v>
      </c>
      <c r="L544">
        <v>105.6306</v>
      </c>
      <c r="M544">
        <v>4.2</v>
      </c>
    </row>
    <row r="545" spans="1:13" x14ac:dyDescent="0.3">
      <c r="A545">
        <v>2276</v>
      </c>
      <c r="B545" t="s">
        <v>17</v>
      </c>
      <c r="C545" t="s">
        <v>682</v>
      </c>
      <c r="D545" t="s">
        <v>67</v>
      </c>
      <c r="E545">
        <v>2020</v>
      </c>
      <c r="F545" t="s">
        <v>37</v>
      </c>
      <c r="G545" t="s">
        <v>34</v>
      </c>
      <c r="H545" t="s">
        <v>26</v>
      </c>
      <c r="I545" t="s">
        <v>16</v>
      </c>
      <c r="J545">
        <v>5.8676973E-2</v>
      </c>
      <c r="K545">
        <v>7.0750000000000002</v>
      </c>
      <c r="L545">
        <v>142.0128</v>
      </c>
      <c r="M545">
        <v>4.2</v>
      </c>
    </row>
    <row r="546" spans="1:13" x14ac:dyDescent="0.3">
      <c r="A546">
        <v>2232</v>
      </c>
      <c r="B546" t="s">
        <v>17</v>
      </c>
      <c r="C546" t="s">
        <v>1235</v>
      </c>
      <c r="D546" t="s">
        <v>67</v>
      </c>
      <c r="E546">
        <v>2015</v>
      </c>
      <c r="F546" t="s">
        <v>33</v>
      </c>
      <c r="G546" t="s">
        <v>34</v>
      </c>
      <c r="H546" t="s">
        <v>15</v>
      </c>
      <c r="I546" t="s">
        <v>16</v>
      </c>
      <c r="J546">
        <v>5.5545797000000001E-2</v>
      </c>
      <c r="K546">
        <v>17</v>
      </c>
      <c r="L546">
        <v>220.51140000000001</v>
      </c>
      <c r="M546">
        <v>4.2</v>
      </c>
    </row>
    <row r="547" spans="1:13" x14ac:dyDescent="0.3">
      <c r="A547">
        <v>2231</v>
      </c>
      <c r="B547" t="s">
        <v>17</v>
      </c>
      <c r="C547" t="s">
        <v>1277</v>
      </c>
      <c r="D547" t="s">
        <v>67</v>
      </c>
      <c r="E547">
        <v>2015</v>
      </c>
      <c r="F547" t="s">
        <v>33</v>
      </c>
      <c r="G547" t="s">
        <v>34</v>
      </c>
      <c r="H547" t="s">
        <v>15</v>
      </c>
      <c r="I547" t="s">
        <v>16</v>
      </c>
      <c r="J547">
        <v>7.0297175000000003E-2</v>
      </c>
      <c r="K547">
        <v>16.7</v>
      </c>
      <c r="L547">
        <v>216.38499999999999</v>
      </c>
      <c r="M547">
        <v>4.2</v>
      </c>
    </row>
    <row r="548" spans="1:13" x14ac:dyDescent="0.3">
      <c r="A548">
        <v>2230</v>
      </c>
      <c r="B548" t="s">
        <v>17</v>
      </c>
      <c r="C548" t="s">
        <v>1276</v>
      </c>
      <c r="D548" t="s">
        <v>67</v>
      </c>
      <c r="E548">
        <v>2015</v>
      </c>
      <c r="F548" t="s">
        <v>33</v>
      </c>
      <c r="G548" t="s">
        <v>34</v>
      </c>
      <c r="H548" t="s">
        <v>15</v>
      </c>
      <c r="I548" t="s">
        <v>16</v>
      </c>
      <c r="J548">
        <v>0.166174549</v>
      </c>
      <c r="K548">
        <v>15.75</v>
      </c>
      <c r="L548">
        <v>37.450600000000001</v>
      </c>
      <c r="M548">
        <v>4.2</v>
      </c>
    </row>
    <row r="549" spans="1:13" x14ac:dyDescent="0.3">
      <c r="A549">
        <v>2229</v>
      </c>
      <c r="B549" t="s">
        <v>17</v>
      </c>
      <c r="C549" t="s">
        <v>777</v>
      </c>
      <c r="D549" t="s">
        <v>67</v>
      </c>
      <c r="E549">
        <v>2015</v>
      </c>
      <c r="F549" t="s">
        <v>33</v>
      </c>
      <c r="G549" t="s">
        <v>34</v>
      </c>
      <c r="H549" t="s">
        <v>15</v>
      </c>
      <c r="I549" t="s">
        <v>16</v>
      </c>
      <c r="J549">
        <v>2.0913070999999998E-2</v>
      </c>
      <c r="K549">
        <v>13.1</v>
      </c>
      <c r="L549">
        <v>120.1782</v>
      </c>
      <c r="M549">
        <v>4.2</v>
      </c>
    </row>
    <row r="550" spans="1:13" x14ac:dyDescent="0.3">
      <c r="A550">
        <v>2220</v>
      </c>
      <c r="B550" t="s">
        <v>17</v>
      </c>
      <c r="C550" t="s">
        <v>1274</v>
      </c>
      <c r="D550" t="s">
        <v>67</v>
      </c>
      <c r="E550">
        <v>2020</v>
      </c>
      <c r="F550" t="s">
        <v>37</v>
      </c>
      <c r="G550" t="s">
        <v>34</v>
      </c>
      <c r="H550" t="s">
        <v>15</v>
      </c>
      <c r="I550" t="s">
        <v>16</v>
      </c>
      <c r="J550">
        <v>3.8671588E-2</v>
      </c>
      <c r="K550">
        <v>6.92</v>
      </c>
      <c r="L550">
        <v>64.285200000000003</v>
      </c>
      <c r="M550">
        <v>4.2</v>
      </c>
    </row>
    <row r="551" spans="1:13" x14ac:dyDescent="0.3">
      <c r="A551">
        <v>2217</v>
      </c>
      <c r="B551" t="s">
        <v>17</v>
      </c>
      <c r="C551" t="s">
        <v>535</v>
      </c>
      <c r="D551" t="s">
        <v>67</v>
      </c>
      <c r="E551">
        <v>2015</v>
      </c>
      <c r="F551" t="s">
        <v>33</v>
      </c>
      <c r="G551" t="s">
        <v>34</v>
      </c>
      <c r="H551" t="s">
        <v>15</v>
      </c>
      <c r="I551" t="s">
        <v>16</v>
      </c>
      <c r="J551">
        <v>0.101980245</v>
      </c>
      <c r="K551">
        <v>19.25</v>
      </c>
      <c r="L551">
        <v>54.395600000000002</v>
      </c>
      <c r="M551">
        <v>4.2</v>
      </c>
    </row>
    <row r="552" spans="1:13" x14ac:dyDescent="0.3">
      <c r="A552">
        <v>2142</v>
      </c>
      <c r="B552" t="s">
        <v>10</v>
      </c>
      <c r="C552" t="s">
        <v>955</v>
      </c>
      <c r="D552" t="s">
        <v>67</v>
      </c>
      <c r="E552">
        <v>2018</v>
      </c>
      <c r="F552" t="s">
        <v>138</v>
      </c>
      <c r="G552" t="s">
        <v>14</v>
      </c>
      <c r="H552" t="s">
        <v>26</v>
      </c>
      <c r="I552" t="s">
        <v>40</v>
      </c>
      <c r="J552">
        <v>0.168901843</v>
      </c>
      <c r="L552">
        <v>43.4086</v>
      </c>
      <c r="M552">
        <v>4.2</v>
      </c>
    </row>
    <row r="553" spans="1:13" x14ac:dyDescent="0.3">
      <c r="A553">
        <v>2100</v>
      </c>
      <c r="B553" t="s">
        <v>10</v>
      </c>
      <c r="C553" t="s">
        <v>338</v>
      </c>
      <c r="D553" t="s">
        <v>67</v>
      </c>
      <c r="E553">
        <v>2012</v>
      </c>
      <c r="F553" t="s">
        <v>13</v>
      </c>
      <c r="G553" t="s">
        <v>14</v>
      </c>
      <c r="H553" t="s">
        <v>15</v>
      </c>
      <c r="I553" t="s">
        <v>16</v>
      </c>
      <c r="J553">
        <v>4.5534457E-2</v>
      </c>
      <c r="K553">
        <v>18.5</v>
      </c>
      <c r="L553">
        <v>146.31020000000001</v>
      </c>
      <c r="M553">
        <v>4.2</v>
      </c>
    </row>
    <row r="554" spans="1:13" x14ac:dyDescent="0.3">
      <c r="A554">
        <v>551</v>
      </c>
      <c r="B554" t="s">
        <v>17</v>
      </c>
      <c r="C554" t="s">
        <v>522</v>
      </c>
      <c r="D554" t="s">
        <v>67</v>
      </c>
      <c r="E554">
        <v>2017</v>
      </c>
      <c r="F554" t="s">
        <v>50</v>
      </c>
      <c r="G554" t="s">
        <v>34</v>
      </c>
      <c r="H554" t="s">
        <v>26</v>
      </c>
      <c r="I554" t="s">
        <v>16</v>
      </c>
      <c r="J554">
        <v>3.5057687999999997E-2</v>
      </c>
      <c r="K554">
        <v>17.25</v>
      </c>
      <c r="L554">
        <v>91.611999999999995</v>
      </c>
      <c r="M554">
        <v>4.7</v>
      </c>
    </row>
    <row r="555" spans="1:13" x14ac:dyDescent="0.3">
      <c r="A555">
        <v>2099</v>
      </c>
      <c r="B555" t="s">
        <v>10</v>
      </c>
      <c r="C555" t="s">
        <v>1244</v>
      </c>
      <c r="D555" t="s">
        <v>67</v>
      </c>
      <c r="E555">
        <v>2012</v>
      </c>
      <c r="F555" t="s">
        <v>13</v>
      </c>
      <c r="G555" t="s">
        <v>14</v>
      </c>
      <c r="H555" t="s">
        <v>15</v>
      </c>
      <c r="I555" t="s">
        <v>16</v>
      </c>
      <c r="J555">
        <v>4.2685216999999998E-2</v>
      </c>
      <c r="K555">
        <v>16.7</v>
      </c>
      <c r="L555">
        <v>120.7782</v>
      </c>
      <c r="M555">
        <v>4.2</v>
      </c>
    </row>
    <row r="556" spans="1:13" x14ac:dyDescent="0.3">
      <c r="A556">
        <v>2065</v>
      </c>
      <c r="B556" t="s">
        <v>17</v>
      </c>
      <c r="C556" t="s">
        <v>502</v>
      </c>
      <c r="D556" t="s">
        <v>67</v>
      </c>
      <c r="E556">
        <v>2012</v>
      </c>
      <c r="F556" t="s">
        <v>13</v>
      </c>
      <c r="G556" t="s">
        <v>14</v>
      </c>
      <c r="H556" t="s">
        <v>15</v>
      </c>
      <c r="I556" t="s">
        <v>16</v>
      </c>
      <c r="J556">
        <v>9.7367722000000004E-2</v>
      </c>
      <c r="K556">
        <v>17.600000000000001</v>
      </c>
      <c r="L556">
        <v>89.385599999999997</v>
      </c>
      <c r="M556">
        <v>4.2</v>
      </c>
    </row>
    <row r="557" spans="1:13" x14ac:dyDescent="0.3">
      <c r="A557">
        <v>2064</v>
      </c>
      <c r="B557" t="s">
        <v>17</v>
      </c>
      <c r="C557" t="s">
        <v>1235</v>
      </c>
      <c r="D557" t="s">
        <v>67</v>
      </c>
      <c r="E557">
        <v>2012</v>
      </c>
      <c r="F557" t="s">
        <v>13</v>
      </c>
      <c r="G557" t="s">
        <v>14</v>
      </c>
      <c r="H557" t="s">
        <v>15</v>
      </c>
      <c r="I557" t="s">
        <v>16</v>
      </c>
      <c r="J557">
        <v>5.5519561000000002E-2</v>
      </c>
      <c r="K557">
        <v>17</v>
      </c>
      <c r="L557">
        <v>219.81139999999999</v>
      </c>
      <c r="M557">
        <v>4.2</v>
      </c>
    </row>
    <row r="558" spans="1:13" x14ac:dyDescent="0.3">
      <c r="A558">
        <v>2063</v>
      </c>
      <c r="B558" t="s">
        <v>17</v>
      </c>
      <c r="C558" t="s">
        <v>203</v>
      </c>
      <c r="D558" t="s">
        <v>67</v>
      </c>
      <c r="E558">
        <v>2012</v>
      </c>
      <c r="F558" t="s">
        <v>13</v>
      </c>
      <c r="G558" t="s">
        <v>14</v>
      </c>
      <c r="H558" t="s">
        <v>15</v>
      </c>
      <c r="I558" t="s">
        <v>16</v>
      </c>
      <c r="J558">
        <v>5.8192802000000002E-2</v>
      </c>
      <c r="K558">
        <v>13.8</v>
      </c>
      <c r="L558">
        <v>246.9802</v>
      </c>
      <c r="M558">
        <v>4.2</v>
      </c>
    </row>
    <row r="559" spans="1:13" x14ac:dyDescent="0.3">
      <c r="A559">
        <v>2062</v>
      </c>
      <c r="B559" t="s">
        <v>17</v>
      </c>
      <c r="C559" t="s">
        <v>344</v>
      </c>
      <c r="D559" t="s">
        <v>67</v>
      </c>
      <c r="E559">
        <v>2012</v>
      </c>
      <c r="F559" t="s">
        <v>13</v>
      </c>
      <c r="G559" t="s">
        <v>14</v>
      </c>
      <c r="H559" t="s">
        <v>15</v>
      </c>
      <c r="I559" t="s">
        <v>16</v>
      </c>
      <c r="J559">
        <v>0.13702344599999999</v>
      </c>
      <c r="K559">
        <v>10.895</v>
      </c>
      <c r="L559">
        <v>263.7568</v>
      </c>
      <c r="M559">
        <v>4.2</v>
      </c>
    </row>
    <row r="560" spans="1:13" x14ac:dyDescent="0.3">
      <c r="A560">
        <v>2041</v>
      </c>
      <c r="B560" t="s">
        <v>10</v>
      </c>
      <c r="C560" t="s">
        <v>1178</v>
      </c>
      <c r="D560" t="s">
        <v>67</v>
      </c>
      <c r="E560">
        <v>2014</v>
      </c>
      <c r="F560" t="s">
        <v>29</v>
      </c>
      <c r="G560" t="s">
        <v>21</v>
      </c>
      <c r="H560" t="s">
        <v>30</v>
      </c>
      <c r="I560" t="s">
        <v>16</v>
      </c>
      <c r="J560">
        <v>7.2334667000000005E-2</v>
      </c>
      <c r="K560">
        <v>12.35</v>
      </c>
      <c r="L560">
        <v>49.169199999999996</v>
      </c>
      <c r="M560">
        <v>4.2</v>
      </c>
    </row>
    <row r="561" spans="1:13" x14ac:dyDescent="0.3">
      <c r="A561">
        <v>2033</v>
      </c>
      <c r="B561" t="s">
        <v>17</v>
      </c>
      <c r="C561" t="s">
        <v>549</v>
      </c>
      <c r="D561" t="s">
        <v>67</v>
      </c>
      <c r="E561">
        <v>2014</v>
      </c>
      <c r="F561" t="s">
        <v>29</v>
      </c>
      <c r="G561" t="s">
        <v>21</v>
      </c>
      <c r="H561" t="s">
        <v>30</v>
      </c>
      <c r="I561" t="s">
        <v>16</v>
      </c>
      <c r="J561">
        <v>4.9823902000000003E-2</v>
      </c>
      <c r="K561">
        <v>7.02</v>
      </c>
      <c r="L561">
        <v>82.224999999999994</v>
      </c>
      <c r="M561">
        <v>4.2</v>
      </c>
    </row>
    <row r="562" spans="1:13" x14ac:dyDescent="0.3">
      <c r="A562">
        <v>2025</v>
      </c>
      <c r="B562" t="s">
        <v>17</v>
      </c>
      <c r="C562" t="s">
        <v>1220</v>
      </c>
      <c r="D562" t="s">
        <v>67</v>
      </c>
      <c r="E562">
        <v>2012</v>
      </c>
      <c r="F562" t="s">
        <v>13</v>
      </c>
      <c r="G562" t="s">
        <v>14</v>
      </c>
      <c r="H562" t="s">
        <v>15</v>
      </c>
      <c r="I562" t="s">
        <v>16</v>
      </c>
      <c r="J562">
        <v>4.4995631000000001E-2</v>
      </c>
      <c r="K562">
        <v>8.2100000000000009</v>
      </c>
      <c r="L562">
        <v>89.219800000000006</v>
      </c>
      <c r="M562">
        <v>4.2</v>
      </c>
    </row>
    <row r="563" spans="1:13" x14ac:dyDescent="0.3">
      <c r="A563">
        <v>560</v>
      </c>
      <c r="B563" t="s">
        <v>17</v>
      </c>
      <c r="C563" t="s">
        <v>227</v>
      </c>
      <c r="D563" t="s">
        <v>67</v>
      </c>
      <c r="E563">
        <v>2011</v>
      </c>
      <c r="F563" t="s">
        <v>39</v>
      </c>
      <c r="G563" t="s">
        <v>21</v>
      </c>
      <c r="H563" t="s">
        <v>15</v>
      </c>
      <c r="I563" t="s">
        <v>40</v>
      </c>
      <c r="J563">
        <v>8.7625559999999995E-3</v>
      </c>
      <c r="K563">
        <v>19.850000000000001</v>
      </c>
      <c r="L563">
        <v>266.6884</v>
      </c>
      <c r="M563">
        <v>4.7</v>
      </c>
    </row>
    <row r="564" spans="1:13" x14ac:dyDescent="0.3">
      <c r="A564">
        <v>2010</v>
      </c>
      <c r="B564" t="s">
        <v>17</v>
      </c>
      <c r="C564" t="s">
        <v>1216</v>
      </c>
      <c r="D564" t="s">
        <v>67</v>
      </c>
      <c r="E564">
        <v>2018</v>
      </c>
      <c r="F564" t="s">
        <v>45</v>
      </c>
      <c r="G564" t="s">
        <v>21</v>
      </c>
      <c r="H564" t="s">
        <v>15</v>
      </c>
      <c r="I564" t="s">
        <v>46</v>
      </c>
      <c r="J564">
        <v>8.9035960999999997E-2</v>
      </c>
      <c r="L564">
        <v>260.55939999999998</v>
      </c>
      <c r="M564">
        <v>4.2</v>
      </c>
    </row>
    <row r="565" spans="1:13" x14ac:dyDescent="0.3">
      <c r="A565">
        <v>2009</v>
      </c>
      <c r="B565" t="s">
        <v>17</v>
      </c>
      <c r="C565" t="s">
        <v>1215</v>
      </c>
      <c r="D565" t="s">
        <v>67</v>
      </c>
      <c r="E565">
        <v>2014</v>
      </c>
      <c r="F565" t="s">
        <v>29</v>
      </c>
      <c r="G565" t="s">
        <v>21</v>
      </c>
      <c r="H565" t="s">
        <v>30</v>
      </c>
      <c r="I565" t="s">
        <v>16</v>
      </c>
      <c r="J565">
        <v>0</v>
      </c>
      <c r="K565">
        <v>8.7750000000000004</v>
      </c>
      <c r="L565">
        <v>45.942799999999998</v>
      </c>
      <c r="M565">
        <v>4.2</v>
      </c>
    </row>
    <row r="566" spans="1:13" x14ac:dyDescent="0.3">
      <c r="A566">
        <v>2007</v>
      </c>
      <c r="B566" t="s">
        <v>10</v>
      </c>
      <c r="C566" t="s">
        <v>967</v>
      </c>
      <c r="D566" t="s">
        <v>67</v>
      </c>
      <c r="E566">
        <v>2012</v>
      </c>
      <c r="F566" t="s">
        <v>13</v>
      </c>
      <c r="G566" t="s">
        <v>14</v>
      </c>
      <c r="H566" t="s">
        <v>15</v>
      </c>
      <c r="I566" t="s">
        <v>16</v>
      </c>
      <c r="J566">
        <v>4.7565207999999998E-2</v>
      </c>
      <c r="K566">
        <v>20.7</v>
      </c>
      <c r="L566">
        <v>213.48759999999999</v>
      </c>
      <c r="M566">
        <v>4.2</v>
      </c>
    </row>
    <row r="567" spans="1:13" x14ac:dyDescent="0.3">
      <c r="A567">
        <v>2006</v>
      </c>
      <c r="B567" t="s">
        <v>17</v>
      </c>
      <c r="C567" t="s">
        <v>454</v>
      </c>
      <c r="D567" t="s">
        <v>67</v>
      </c>
      <c r="E567">
        <v>2015</v>
      </c>
      <c r="F567" t="s">
        <v>33</v>
      </c>
      <c r="G567" t="s">
        <v>34</v>
      </c>
      <c r="H567" t="s">
        <v>26</v>
      </c>
      <c r="I567" t="s">
        <v>16</v>
      </c>
      <c r="J567">
        <v>1.7191055E-2</v>
      </c>
      <c r="K567">
        <v>7.9349999999999996</v>
      </c>
      <c r="L567">
        <v>51.534999999999997</v>
      </c>
      <c r="M567">
        <v>4.2</v>
      </c>
    </row>
    <row r="568" spans="1:13" x14ac:dyDescent="0.3">
      <c r="A568">
        <v>2002</v>
      </c>
      <c r="B568" t="s">
        <v>17</v>
      </c>
      <c r="C568" t="s">
        <v>682</v>
      </c>
      <c r="D568" t="s">
        <v>67</v>
      </c>
      <c r="E568">
        <v>2016</v>
      </c>
      <c r="F568" t="s">
        <v>25</v>
      </c>
      <c r="G568" t="s">
        <v>14</v>
      </c>
      <c r="H568" t="s">
        <v>26</v>
      </c>
      <c r="I568" t="s">
        <v>16</v>
      </c>
      <c r="J568">
        <v>5.8346939E-2</v>
      </c>
      <c r="K568">
        <v>7.0750000000000002</v>
      </c>
      <c r="L568">
        <v>142.21279999999999</v>
      </c>
      <c r="M568">
        <v>4.2</v>
      </c>
    </row>
    <row r="569" spans="1:13" x14ac:dyDescent="0.3">
      <c r="A569">
        <v>1994</v>
      </c>
      <c r="B569" t="s">
        <v>17</v>
      </c>
      <c r="C569" t="s">
        <v>1208</v>
      </c>
      <c r="D569" t="s">
        <v>67</v>
      </c>
      <c r="E569">
        <v>2017</v>
      </c>
      <c r="F569" t="s">
        <v>50</v>
      </c>
      <c r="G569" t="s">
        <v>34</v>
      </c>
      <c r="H569" t="s">
        <v>26</v>
      </c>
      <c r="I569" t="s">
        <v>16</v>
      </c>
      <c r="J569">
        <v>8.7977262000000001E-2</v>
      </c>
      <c r="K569">
        <v>14.1</v>
      </c>
      <c r="L569">
        <v>229.0668</v>
      </c>
      <c r="M569">
        <v>4.2</v>
      </c>
    </row>
    <row r="570" spans="1:13" x14ac:dyDescent="0.3">
      <c r="A570">
        <v>1992</v>
      </c>
      <c r="B570" t="s">
        <v>17</v>
      </c>
      <c r="C570" t="s">
        <v>203</v>
      </c>
      <c r="D570" t="s">
        <v>67</v>
      </c>
      <c r="E570">
        <v>2017</v>
      </c>
      <c r="F570" t="s">
        <v>50</v>
      </c>
      <c r="G570" t="s">
        <v>34</v>
      </c>
      <c r="H570" t="s">
        <v>26</v>
      </c>
      <c r="I570" t="s">
        <v>16</v>
      </c>
      <c r="J570">
        <v>5.8091482E-2</v>
      </c>
      <c r="K570">
        <v>13.8</v>
      </c>
      <c r="L570">
        <v>245.18020000000001</v>
      </c>
      <c r="M570">
        <v>4.2</v>
      </c>
    </row>
    <row r="571" spans="1:13" x14ac:dyDescent="0.3">
      <c r="A571">
        <v>1923</v>
      </c>
      <c r="B571" t="s">
        <v>17</v>
      </c>
      <c r="C571" t="s">
        <v>98</v>
      </c>
      <c r="D571" t="s">
        <v>67</v>
      </c>
      <c r="E571">
        <v>2018</v>
      </c>
      <c r="F571" t="s">
        <v>45</v>
      </c>
      <c r="G571" t="s">
        <v>21</v>
      </c>
      <c r="H571" t="s">
        <v>15</v>
      </c>
      <c r="I571" t="s">
        <v>46</v>
      </c>
      <c r="J571">
        <v>2.8279660000000002E-2</v>
      </c>
      <c r="L571">
        <v>152.23400000000001</v>
      </c>
      <c r="M571">
        <v>4.3</v>
      </c>
    </row>
    <row r="572" spans="1:13" x14ac:dyDescent="0.3">
      <c r="A572">
        <v>1922</v>
      </c>
      <c r="B572" t="s">
        <v>17</v>
      </c>
      <c r="C572" t="s">
        <v>1065</v>
      </c>
      <c r="D572" t="s">
        <v>67</v>
      </c>
      <c r="E572">
        <v>2018</v>
      </c>
      <c r="F572" t="s">
        <v>45</v>
      </c>
      <c r="G572" t="s">
        <v>21</v>
      </c>
      <c r="H572" t="s">
        <v>15</v>
      </c>
      <c r="I572" t="s">
        <v>46</v>
      </c>
      <c r="J572">
        <v>1.769927E-2</v>
      </c>
      <c r="L572">
        <v>74.2012</v>
      </c>
      <c r="M572">
        <v>4.3</v>
      </c>
    </row>
    <row r="573" spans="1:13" x14ac:dyDescent="0.3">
      <c r="A573">
        <v>1886</v>
      </c>
      <c r="B573" t="s">
        <v>10</v>
      </c>
      <c r="C573" t="s">
        <v>499</v>
      </c>
      <c r="D573" t="s">
        <v>67</v>
      </c>
      <c r="E573">
        <v>2022</v>
      </c>
      <c r="F573" t="s">
        <v>20</v>
      </c>
      <c r="G573" t="s">
        <v>21</v>
      </c>
      <c r="H573" t="s">
        <v>15</v>
      </c>
      <c r="I573" t="s">
        <v>22</v>
      </c>
      <c r="J573">
        <v>6.8230319999999997E-2</v>
      </c>
      <c r="K573">
        <v>18.850000000000001</v>
      </c>
      <c r="L573">
        <v>121.044</v>
      </c>
      <c r="M573">
        <v>4.3</v>
      </c>
    </row>
    <row r="574" spans="1:13" x14ac:dyDescent="0.3">
      <c r="A574">
        <v>1885</v>
      </c>
      <c r="B574" t="s">
        <v>10</v>
      </c>
      <c r="C574" t="s">
        <v>68</v>
      </c>
      <c r="D574" t="s">
        <v>67</v>
      </c>
      <c r="E574">
        <v>2022</v>
      </c>
      <c r="F574" t="s">
        <v>20</v>
      </c>
      <c r="G574" t="s">
        <v>21</v>
      </c>
      <c r="H574" t="s">
        <v>15</v>
      </c>
      <c r="I574" t="s">
        <v>22</v>
      </c>
      <c r="J574">
        <v>6.5328932000000006E-2</v>
      </c>
      <c r="K574">
        <v>16</v>
      </c>
      <c r="L574">
        <v>78.498599999999996</v>
      </c>
      <c r="M574">
        <v>4.3</v>
      </c>
    </row>
    <row r="575" spans="1:13" x14ac:dyDescent="0.3">
      <c r="A575">
        <v>572</v>
      </c>
      <c r="B575" t="s">
        <v>17</v>
      </c>
      <c r="C575" t="s">
        <v>535</v>
      </c>
      <c r="D575" t="s">
        <v>67</v>
      </c>
      <c r="E575">
        <v>2022</v>
      </c>
      <c r="F575" t="s">
        <v>20</v>
      </c>
      <c r="G575" t="s">
        <v>21</v>
      </c>
      <c r="H575" t="s">
        <v>15</v>
      </c>
      <c r="I575" t="s">
        <v>22</v>
      </c>
      <c r="J575">
        <v>0.102188428</v>
      </c>
      <c r="K575">
        <v>19.25</v>
      </c>
      <c r="L575">
        <v>54.395600000000002</v>
      </c>
      <c r="M575">
        <v>4.7</v>
      </c>
    </row>
    <row r="576" spans="1:13" x14ac:dyDescent="0.3">
      <c r="A576">
        <v>1884</v>
      </c>
      <c r="B576" t="s">
        <v>10</v>
      </c>
      <c r="C576" t="s">
        <v>1139</v>
      </c>
      <c r="D576" t="s">
        <v>67</v>
      </c>
      <c r="E576">
        <v>2022</v>
      </c>
      <c r="F576" t="s">
        <v>20</v>
      </c>
      <c r="G576" t="s">
        <v>21</v>
      </c>
      <c r="H576" t="s">
        <v>15</v>
      </c>
      <c r="I576" t="s">
        <v>22</v>
      </c>
      <c r="J576">
        <v>7.4221559000000006E-2</v>
      </c>
      <c r="K576">
        <v>12.6</v>
      </c>
      <c r="L576">
        <v>255.93559999999999</v>
      </c>
      <c r="M576">
        <v>4.3</v>
      </c>
    </row>
    <row r="577" spans="1:13" x14ac:dyDescent="0.3">
      <c r="A577">
        <v>1883</v>
      </c>
      <c r="B577" t="s">
        <v>10</v>
      </c>
      <c r="C577" t="s">
        <v>1178</v>
      </c>
      <c r="D577" t="s">
        <v>67</v>
      </c>
      <c r="E577">
        <v>2022</v>
      </c>
      <c r="F577" t="s">
        <v>20</v>
      </c>
      <c r="G577" t="s">
        <v>21</v>
      </c>
      <c r="H577" t="s">
        <v>15</v>
      </c>
      <c r="I577" t="s">
        <v>22</v>
      </c>
      <c r="J577">
        <v>7.2689818000000003E-2</v>
      </c>
      <c r="K577">
        <v>12.35</v>
      </c>
      <c r="L577">
        <v>48.769199999999998</v>
      </c>
      <c r="M577">
        <v>4.3</v>
      </c>
    </row>
    <row r="578" spans="1:13" x14ac:dyDescent="0.3">
      <c r="A578">
        <v>1882</v>
      </c>
      <c r="B578" t="s">
        <v>10</v>
      </c>
      <c r="C578" t="s">
        <v>701</v>
      </c>
      <c r="D578" t="s">
        <v>67</v>
      </c>
      <c r="E578">
        <v>2022</v>
      </c>
      <c r="F578" t="s">
        <v>20</v>
      </c>
      <c r="G578" t="s">
        <v>21</v>
      </c>
      <c r="H578" t="s">
        <v>15</v>
      </c>
      <c r="I578" t="s">
        <v>22</v>
      </c>
      <c r="J578">
        <v>0.139244918</v>
      </c>
      <c r="K578">
        <v>5.3250000000000002</v>
      </c>
      <c r="L578">
        <v>53.029800000000002</v>
      </c>
      <c r="M578">
        <v>4.3</v>
      </c>
    </row>
    <row r="579" spans="1:13" x14ac:dyDescent="0.3">
      <c r="A579">
        <v>1840</v>
      </c>
      <c r="B579" t="s">
        <v>17</v>
      </c>
      <c r="C579" t="s">
        <v>586</v>
      </c>
      <c r="D579" t="s">
        <v>67</v>
      </c>
      <c r="E579">
        <v>2022</v>
      </c>
      <c r="F579" t="s">
        <v>20</v>
      </c>
      <c r="G579" t="s">
        <v>21</v>
      </c>
      <c r="H579" t="s">
        <v>15</v>
      </c>
      <c r="I579" t="s">
        <v>22</v>
      </c>
      <c r="J579">
        <v>2.4325592E-2</v>
      </c>
      <c r="K579">
        <v>19.600000000000001</v>
      </c>
      <c r="L579">
        <v>48.571800000000003</v>
      </c>
      <c r="M579">
        <v>4.3</v>
      </c>
    </row>
    <row r="580" spans="1:13" x14ac:dyDescent="0.3">
      <c r="A580">
        <v>1839</v>
      </c>
      <c r="B580" t="s">
        <v>17</v>
      </c>
      <c r="C580" t="s">
        <v>344</v>
      </c>
      <c r="D580" t="s">
        <v>67</v>
      </c>
      <c r="E580">
        <v>2022</v>
      </c>
      <c r="F580" t="s">
        <v>20</v>
      </c>
      <c r="G580" t="s">
        <v>21</v>
      </c>
      <c r="H580" t="s">
        <v>15</v>
      </c>
      <c r="I580" t="s">
        <v>22</v>
      </c>
      <c r="J580">
        <v>0.13736805099999999</v>
      </c>
      <c r="K580">
        <v>10.895</v>
      </c>
      <c r="L580">
        <v>264.35680000000002</v>
      </c>
      <c r="M580">
        <v>4.3</v>
      </c>
    </row>
    <row r="581" spans="1:13" x14ac:dyDescent="0.3">
      <c r="A581">
        <v>1838</v>
      </c>
      <c r="B581" t="s">
        <v>17</v>
      </c>
      <c r="C581" t="s">
        <v>98</v>
      </c>
      <c r="D581" t="s">
        <v>67</v>
      </c>
      <c r="E581">
        <v>2022</v>
      </c>
      <c r="F581" t="s">
        <v>20</v>
      </c>
      <c r="G581" t="s">
        <v>21</v>
      </c>
      <c r="H581" t="s">
        <v>15</v>
      </c>
      <c r="I581" t="s">
        <v>22</v>
      </c>
      <c r="J581">
        <v>2.8533032E-2</v>
      </c>
      <c r="K581">
        <v>8.93</v>
      </c>
      <c r="L581">
        <v>151.434</v>
      </c>
      <c r="M581">
        <v>4.3</v>
      </c>
    </row>
    <row r="582" spans="1:13" x14ac:dyDescent="0.3">
      <c r="A582">
        <v>1837</v>
      </c>
      <c r="B582" t="s">
        <v>17</v>
      </c>
      <c r="C582" t="s">
        <v>544</v>
      </c>
      <c r="D582" t="s">
        <v>67</v>
      </c>
      <c r="E582">
        <v>2022</v>
      </c>
      <c r="F582" t="s">
        <v>20</v>
      </c>
      <c r="G582" t="s">
        <v>21</v>
      </c>
      <c r="H582" t="s">
        <v>15</v>
      </c>
      <c r="I582" t="s">
        <v>22</v>
      </c>
      <c r="J582">
        <v>0</v>
      </c>
      <c r="K582">
        <v>8.8949999999999996</v>
      </c>
      <c r="L582">
        <v>42.013800000000003</v>
      </c>
      <c r="M582">
        <v>4.3</v>
      </c>
    </row>
    <row r="583" spans="1:13" x14ac:dyDescent="0.3">
      <c r="A583">
        <v>1768</v>
      </c>
      <c r="B583" t="s">
        <v>17</v>
      </c>
      <c r="C583" t="s">
        <v>371</v>
      </c>
      <c r="D583" t="s">
        <v>67</v>
      </c>
      <c r="E583">
        <v>2014</v>
      </c>
      <c r="F583" t="s">
        <v>29</v>
      </c>
      <c r="G583" t="s">
        <v>21</v>
      </c>
      <c r="H583" t="s">
        <v>30</v>
      </c>
      <c r="I583" t="s">
        <v>16</v>
      </c>
      <c r="J583">
        <v>4.5270426000000002E-2</v>
      </c>
      <c r="K583">
        <v>19.100000000000001</v>
      </c>
      <c r="L583">
        <v>38.813800000000001</v>
      </c>
      <c r="M583">
        <v>4.3</v>
      </c>
    </row>
    <row r="584" spans="1:13" x14ac:dyDescent="0.3">
      <c r="A584">
        <v>1767</v>
      </c>
      <c r="B584" t="s">
        <v>17</v>
      </c>
      <c r="C584" t="s">
        <v>545</v>
      </c>
      <c r="D584" t="s">
        <v>67</v>
      </c>
      <c r="E584">
        <v>2014</v>
      </c>
      <c r="F584" t="s">
        <v>29</v>
      </c>
      <c r="G584" t="s">
        <v>21</v>
      </c>
      <c r="H584" t="s">
        <v>30</v>
      </c>
      <c r="I584" t="s">
        <v>16</v>
      </c>
      <c r="J584">
        <v>7.9739852999999999E-2</v>
      </c>
      <c r="K584">
        <v>13.3</v>
      </c>
      <c r="L584">
        <v>233.03</v>
      </c>
      <c r="M584">
        <v>4.3</v>
      </c>
    </row>
    <row r="585" spans="1:13" x14ac:dyDescent="0.3">
      <c r="A585">
        <v>1766</v>
      </c>
      <c r="B585" t="s">
        <v>17</v>
      </c>
      <c r="C585" t="s">
        <v>777</v>
      </c>
      <c r="D585" t="s">
        <v>67</v>
      </c>
      <c r="E585">
        <v>2014</v>
      </c>
      <c r="F585" t="s">
        <v>29</v>
      </c>
      <c r="G585" t="s">
        <v>21</v>
      </c>
      <c r="H585" t="s">
        <v>30</v>
      </c>
      <c r="I585" t="s">
        <v>16</v>
      </c>
      <c r="J585">
        <v>2.0853376E-2</v>
      </c>
      <c r="K585">
        <v>13.1</v>
      </c>
      <c r="L585">
        <v>117.4782</v>
      </c>
      <c r="M585">
        <v>4.3</v>
      </c>
    </row>
    <row r="586" spans="1:13" x14ac:dyDescent="0.3">
      <c r="A586">
        <v>1765</v>
      </c>
      <c r="B586" t="s">
        <v>17</v>
      </c>
      <c r="C586" t="s">
        <v>1017</v>
      </c>
      <c r="D586" t="s">
        <v>67</v>
      </c>
      <c r="E586">
        <v>2014</v>
      </c>
      <c r="F586" t="s">
        <v>29</v>
      </c>
      <c r="G586" t="s">
        <v>21</v>
      </c>
      <c r="H586" t="s">
        <v>30</v>
      </c>
      <c r="I586" t="s">
        <v>16</v>
      </c>
      <c r="J586">
        <v>0.139436695</v>
      </c>
      <c r="K586">
        <v>7.7850000000000001</v>
      </c>
      <c r="L586">
        <v>103.03060000000001</v>
      </c>
      <c r="M586">
        <v>4.3</v>
      </c>
    </row>
    <row r="587" spans="1:13" x14ac:dyDescent="0.3">
      <c r="A587">
        <v>1746</v>
      </c>
      <c r="B587" t="s">
        <v>10</v>
      </c>
      <c r="C587" t="s">
        <v>1139</v>
      </c>
      <c r="D587" t="s">
        <v>67</v>
      </c>
      <c r="E587">
        <v>2011</v>
      </c>
      <c r="F587" t="s">
        <v>39</v>
      </c>
      <c r="G587" t="s">
        <v>21</v>
      </c>
      <c r="H587" t="s">
        <v>30</v>
      </c>
      <c r="I587" t="s">
        <v>40</v>
      </c>
      <c r="J587">
        <v>0.123727659</v>
      </c>
      <c r="K587">
        <v>12.6</v>
      </c>
      <c r="L587">
        <v>253.03559999999999</v>
      </c>
      <c r="M587">
        <v>4.3</v>
      </c>
    </row>
    <row r="588" spans="1:13" x14ac:dyDescent="0.3">
      <c r="A588">
        <v>1745</v>
      </c>
      <c r="B588" t="s">
        <v>10</v>
      </c>
      <c r="C588" t="s">
        <v>554</v>
      </c>
      <c r="D588" t="s">
        <v>67</v>
      </c>
      <c r="E588">
        <v>2011</v>
      </c>
      <c r="F588" t="s">
        <v>39</v>
      </c>
      <c r="G588" t="s">
        <v>21</v>
      </c>
      <c r="H588" t="s">
        <v>30</v>
      </c>
      <c r="I588" t="s">
        <v>40</v>
      </c>
      <c r="J588">
        <v>0.17919178199999999</v>
      </c>
      <c r="K588">
        <v>11.8</v>
      </c>
      <c r="L588">
        <v>224.27719999999999</v>
      </c>
      <c r="M588">
        <v>4.3</v>
      </c>
    </row>
    <row r="589" spans="1:13" x14ac:dyDescent="0.3">
      <c r="A589">
        <v>586</v>
      </c>
      <c r="B589" t="s">
        <v>17</v>
      </c>
      <c r="C589" t="s">
        <v>544</v>
      </c>
      <c r="D589" t="s">
        <v>67</v>
      </c>
      <c r="E589">
        <v>2012</v>
      </c>
      <c r="F589" t="s">
        <v>13</v>
      </c>
      <c r="G589" t="s">
        <v>14</v>
      </c>
      <c r="H589" t="s">
        <v>15</v>
      </c>
      <c r="I589" t="s">
        <v>16</v>
      </c>
      <c r="J589">
        <v>0.105274111</v>
      </c>
      <c r="K589">
        <v>8.8949999999999996</v>
      </c>
      <c r="L589">
        <v>39.913800000000002</v>
      </c>
      <c r="M589">
        <v>4.5999999999999996</v>
      </c>
    </row>
    <row r="590" spans="1:13" x14ac:dyDescent="0.3">
      <c r="A590">
        <v>587</v>
      </c>
      <c r="B590" t="s">
        <v>17</v>
      </c>
      <c r="C590" t="s">
        <v>545</v>
      </c>
      <c r="D590" t="s">
        <v>67</v>
      </c>
      <c r="E590">
        <v>2016</v>
      </c>
      <c r="F590" t="s">
        <v>25</v>
      </c>
      <c r="G590" t="s">
        <v>14</v>
      </c>
      <c r="H590" t="s">
        <v>26</v>
      </c>
      <c r="I590" t="s">
        <v>16</v>
      </c>
      <c r="J590">
        <v>7.9806266000000001E-2</v>
      </c>
      <c r="K590">
        <v>13.3</v>
      </c>
      <c r="L590">
        <v>232.53</v>
      </c>
      <c r="M590">
        <v>4.5999999999999996</v>
      </c>
    </row>
    <row r="591" spans="1:13" x14ac:dyDescent="0.3">
      <c r="A591">
        <v>1702</v>
      </c>
      <c r="B591" t="s">
        <v>10</v>
      </c>
      <c r="C591" t="s">
        <v>1121</v>
      </c>
      <c r="D591" t="s">
        <v>67</v>
      </c>
      <c r="E591">
        <v>2017</v>
      </c>
      <c r="F591" t="s">
        <v>50</v>
      </c>
      <c r="G591" t="s">
        <v>34</v>
      </c>
      <c r="H591" t="s">
        <v>26</v>
      </c>
      <c r="I591" t="s">
        <v>16</v>
      </c>
      <c r="J591">
        <v>0.15680217099999999</v>
      </c>
      <c r="K591">
        <v>17.75</v>
      </c>
      <c r="L591">
        <v>242.15379999999999</v>
      </c>
      <c r="M591">
        <v>4.3</v>
      </c>
    </row>
    <row r="592" spans="1:13" x14ac:dyDescent="0.3">
      <c r="A592">
        <v>1701</v>
      </c>
      <c r="B592" t="s">
        <v>10</v>
      </c>
      <c r="C592" t="s">
        <v>1120</v>
      </c>
      <c r="D592" t="s">
        <v>67</v>
      </c>
      <c r="E592">
        <v>2017</v>
      </c>
      <c r="F592" t="s">
        <v>50</v>
      </c>
      <c r="G592" t="s">
        <v>34</v>
      </c>
      <c r="H592" t="s">
        <v>26</v>
      </c>
      <c r="I592" t="s">
        <v>16</v>
      </c>
      <c r="J592">
        <v>6.7859567999999995E-2</v>
      </c>
      <c r="K592">
        <v>13.5</v>
      </c>
      <c r="L592">
        <v>60.156199999999998</v>
      </c>
      <c r="M592">
        <v>4.3</v>
      </c>
    </row>
    <row r="593" spans="1:13" x14ac:dyDescent="0.3">
      <c r="A593">
        <v>1700</v>
      </c>
      <c r="B593" t="s">
        <v>10</v>
      </c>
      <c r="C593" t="s">
        <v>701</v>
      </c>
      <c r="D593" t="s">
        <v>67</v>
      </c>
      <c r="E593">
        <v>2017</v>
      </c>
      <c r="F593" t="s">
        <v>50</v>
      </c>
      <c r="G593" t="s">
        <v>34</v>
      </c>
      <c r="H593" t="s">
        <v>26</v>
      </c>
      <c r="I593" t="s">
        <v>16</v>
      </c>
      <c r="J593">
        <v>0</v>
      </c>
      <c r="K593">
        <v>5.3250000000000002</v>
      </c>
      <c r="L593">
        <v>55.829799999999999</v>
      </c>
      <c r="M593">
        <v>4.3</v>
      </c>
    </row>
    <row r="594" spans="1:13" x14ac:dyDescent="0.3">
      <c r="A594">
        <v>1662</v>
      </c>
      <c r="B594" t="s">
        <v>17</v>
      </c>
      <c r="C594" t="s">
        <v>1106</v>
      </c>
      <c r="D594" t="s">
        <v>67</v>
      </c>
      <c r="E594">
        <v>2017</v>
      </c>
      <c r="F594" t="s">
        <v>50</v>
      </c>
      <c r="G594" t="s">
        <v>34</v>
      </c>
      <c r="H594" t="s">
        <v>26</v>
      </c>
      <c r="I594" t="s">
        <v>16</v>
      </c>
      <c r="J594">
        <v>8.7158654000000002E-2</v>
      </c>
      <c r="K594">
        <v>16.25</v>
      </c>
      <c r="L594">
        <v>95.141000000000005</v>
      </c>
      <c r="M594">
        <v>4.3</v>
      </c>
    </row>
    <row r="595" spans="1:13" x14ac:dyDescent="0.3">
      <c r="A595">
        <v>592</v>
      </c>
      <c r="B595" t="s">
        <v>17</v>
      </c>
      <c r="C595" t="s">
        <v>549</v>
      </c>
      <c r="D595" t="s">
        <v>67</v>
      </c>
      <c r="E595">
        <v>2012</v>
      </c>
      <c r="F595" t="s">
        <v>13</v>
      </c>
      <c r="G595" t="s">
        <v>14</v>
      </c>
      <c r="H595" t="s">
        <v>15</v>
      </c>
      <c r="I595" t="s">
        <v>16</v>
      </c>
      <c r="J595">
        <v>4.9942925999999999E-2</v>
      </c>
      <c r="K595">
        <v>7.02</v>
      </c>
      <c r="L595">
        <v>82.424999999999997</v>
      </c>
      <c r="M595">
        <v>4.5999999999999996</v>
      </c>
    </row>
    <row r="596" spans="1:13" x14ac:dyDescent="0.3">
      <c r="A596">
        <v>1661</v>
      </c>
      <c r="B596" t="s">
        <v>17</v>
      </c>
      <c r="C596" t="s">
        <v>483</v>
      </c>
      <c r="D596" t="s">
        <v>67</v>
      </c>
      <c r="E596">
        <v>2017</v>
      </c>
      <c r="F596" t="s">
        <v>50</v>
      </c>
      <c r="G596" t="s">
        <v>34</v>
      </c>
      <c r="H596" t="s">
        <v>26</v>
      </c>
      <c r="I596" t="s">
        <v>16</v>
      </c>
      <c r="J596">
        <v>7.5563756999999995E-2</v>
      </c>
      <c r="K596">
        <v>13.1</v>
      </c>
      <c r="L596">
        <v>168.11580000000001</v>
      </c>
      <c r="M596">
        <v>4.3</v>
      </c>
    </row>
    <row r="597" spans="1:13" x14ac:dyDescent="0.3">
      <c r="A597">
        <v>1660</v>
      </c>
      <c r="B597" t="s">
        <v>17</v>
      </c>
      <c r="C597" t="s">
        <v>344</v>
      </c>
      <c r="D597" t="s">
        <v>67</v>
      </c>
      <c r="E597">
        <v>2017</v>
      </c>
      <c r="F597" t="s">
        <v>50</v>
      </c>
      <c r="G597" t="s">
        <v>34</v>
      </c>
      <c r="H597" t="s">
        <v>26</v>
      </c>
      <c r="I597" t="s">
        <v>16</v>
      </c>
      <c r="J597">
        <v>0.136784873</v>
      </c>
      <c r="K597">
        <v>10.895</v>
      </c>
      <c r="L597">
        <v>265.2568</v>
      </c>
      <c r="M597">
        <v>4.3</v>
      </c>
    </row>
    <row r="598" spans="1:13" x14ac:dyDescent="0.3">
      <c r="A598">
        <v>1659</v>
      </c>
      <c r="B598" t="s">
        <v>17</v>
      </c>
      <c r="C598" t="s">
        <v>1076</v>
      </c>
      <c r="D598" t="s">
        <v>67</v>
      </c>
      <c r="E598">
        <v>2017</v>
      </c>
      <c r="F598" t="s">
        <v>50</v>
      </c>
      <c r="G598" t="s">
        <v>34</v>
      </c>
      <c r="H598" t="s">
        <v>26</v>
      </c>
      <c r="I598" t="s">
        <v>16</v>
      </c>
      <c r="J598">
        <v>7.6721392999999999E-2</v>
      </c>
      <c r="K598">
        <v>6.13</v>
      </c>
      <c r="L598">
        <v>59.453600000000002</v>
      </c>
      <c r="M598">
        <v>4.3</v>
      </c>
    </row>
    <row r="599" spans="1:13" x14ac:dyDescent="0.3">
      <c r="A599">
        <v>1658</v>
      </c>
      <c r="B599" t="s">
        <v>17</v>
      </c>
      <c r="C599" t="s">
        <v>1105</v>
      </c>
      <c r="D599" t="s">
        <v>67</v>
      </c>
      <c r="E599">
        <v>2017</v>
      </c>
      <c r="F599" t="s">
        <v>50</v>
      </c>
      <c r="G599" t="s">
        <v>34</v>
      </c>
      <c r="H599" t="s">
        <v>26</v>
      </c>
      <c r="I599" t="s">
        <v>16</v>
      </c>
      <c r="J599">
        <v>0.13093104799999999</v>
      </c>
      <c r="K599">
        <v>5.8</v>
      </c>
      <c r="L599">
        <v>89.917199999999994</v>
      </c>
      <c r="M599">
        <v>4.3</v>
      </c>
    </row>
    <row r="600" spans="1:13" x14ac:dyDescent="0.3">
      <c r="A600">
        <v>1635</v>
      </c>
      <c r="B600" t="s">
        <v>10</v>
      </c>
      <c r="C600" t="s">
        <v>825</v>
      </c>
      <c r="D600" t="s">
        <v>67</v>
      </c>
      <c r="E600">
        <v>2020</v>
      </c>
      <c r="F600" t="s">
        <v>37</v>
      </c>
      <c r="G600" t="s">
        <v>34</v>
      </c>
      <c r="H600" t="s">
        <v>30</v>
      </c>
      <c r="I600" t="s">
        <v>16</v>
      </c>
      <c r="J600">
        <v>0.119850541</v>
      </c>
      <c r="K600">
        <v>13.6</v>
      </c>
      <c r="L600">
        <v>234.53</v>
      </c>
      <c r="M600">
        <v>4.3</v>
      </c>
    </row>
    <row r="601" spans="1:13" x14ac:dyDescent="0.3">
      <c r="A601">
        <v>1634</v>
      </c>
      <c r="B601" t="s">
        <v>10</v>
      </c>
      <c r="C601" t="s">
        <v>732</v>
      </c>
      <c r="D601" t="s">
        <v>67</v>
      </c>
      <c r="E601">
        <v>2020</v>
      </c>
      <c r="F601" t="s">
        <v>37</v>
      </c>
      <c r="G601" t="s">
        <v>34</v>
      </c>
      <c r="H601" t="s">
        <v>30</v>
      </c>
      <c r="I601" t="s">
        <v>16</v>
      </c>
      <c r="J601">
        <v>9.6762859999999992E-3</v>
      </c>
      <c r="K601">
        <v>10.895</v>
      </c>
      <c r="L601">
        <v>122.873</v>
      </c>
      <c r="M601">
        <v>4.3</v>
      </c>
    </row>
    <row r="602" spans="1:13" x14ac:dyDescent="0.3">
      <c r="A602">
        <v>599</v>
      </c>
      <c r="B602" t="s">
        <v>10</v>
      </c>
      <c r="C602" t="s">
        <v>554</v>
      </c>
      <c r="D602" t="s">
        <v>67</v>
      </c>
      <c r="E602">
        <v>2018</v>
      </c>
      <c r="F602" t="s">
        <v>138</v>
      </c>
      <c r="G602" t="s">
        <v>14</v>
      </c>
      <c r="H602" t="s">
        <v>26</v>
      </c>
      <c r="I602" t="s">
        <v>40</v>
      </c>
      <c r="J602">
        <v>0.187443314</v>
      </c>
      <c r="L602">
        <v>220.47720000000001</v>
      </c>
      <c r="M602">
        <v>4.5999999999999996</v>
      </c>
    </row>
    <row r="603" spans="1:13" x14ac:dyDescent="0.3">
      <c r="A603">
        <v>1633</v>
      </c>
      <c r="B603" t="s">
        <v>10</v>
      </c>
      <c r="C603" t="s">
        <v>814</v>
      </c>
      <c r="D603" t="s">
        <v>67</v>
      </c>
      <c r="E603">
        <v>2020</v>
      </c>
      <c r="F603" t="s">
        <v>37</v>
      </c>
      <c r="G603" t="s">
        <v>34</v>
      </c>
      <c r="H603" t="s">
        <v>30</v>
      </c>
      <c r="I603" t="s">
        <v>16</v>
      </c>
      <c r="J603">
        <v>7.2252888000000001E-2</v>
      </c>
      <c r="K603">
        <v>8.5749999999999993</v>
      </c>
      <c r="L603">
        <v>196.57939999999999</v>
      </c>
      <c r="M603">
        <v>4.3</v>
      </c>
    </row>
    <row r="604" spans="1:13" x14ac:dyDescent="0.3">
      <c r="A604">
        <v>1632</v>
      </c>
      <c r="B604" t="s">
        <v>10</v>
      </c>
      <c r="C604" t="s">
        <v>955</v>
      </c>
      <c r="D604" t="s">
        <v>67</v>
      </c>
      <c r="E604">
        <v>2020</v>
      </c>
      <c r="F604" t="s">
        <v>37</v>
      </c>
      <c r="G604" t="s">
        <v>34</v>
      </c>
      <c r="H604" t="s">
        <v>30</v>
      </c>
      <c r="I604" t="s">
        <v>16</v>
      </c>
      <c r="J604">
        <v>9.7012988999999994E-2</v>
      </c>
      <c r="K604">
        <v>5.9249999999999998</v>
      </c>
      <c r="L604">
        <v>42.9086</v>
      </c>
      <c r="M604">
        <v>4.3</v>
      </c>
    </row>
    <row r="605" spans="1:13" x14ac:dyDescent="0.3">
      <c r="A605">
        <v>1617</v>
      </c>
      <c r="B605" t="s">
        <v>10</v>
      </c>
      <c r="C605" t="s">
        <v>558</v>
      </c>
      <c r="D605" t="s">
        <v>67</v>
      </c>
      <c r="E605">
        <v>2015</v>
      </c>
      <c r="F605" t="s">
        <v>33</v>
      </c>
      <c r="G605" t="s">
        <v>34</v>
      </c>
      <c r="H605" t="s">
        <v>30</v>
      </c>
      <c r="I605" t="s">
        <v>16</v>
      </c>
      <c r="J605">
        <v>1.4823358E-2</v>
      </c>
      <c r="K605">
        <v>20.25</v>
      </c>
      <c r="L605">
        <v>190.71619999999999</v>
      </c>
      <c r="M605">
        <v>4.3</v>
      </c>
    </row>
    <row r="606" spans="1:13" x14ac:dyDescent="0.3">
      <c r="A606">
        <v>1616</v>
      </c>
      <c r="B606" t="s">
        <v>10</v>
      </c>
      <c r="C606" t="s">
        <v>804</v>
      </c>
      <c r="D606" t="s">
        <v>67</v>
      </c>
      <c r="E606">
        <v>2015</v>
      </c>
      <c r="F606" t="s">
        <v>33</v>
      </c>
      <c r="G606" t="s">
        <v>34</v>
      </c>
      <c r="H606" t="s">
        <v>30</v>
      </c>
      <c r="I606" t="s">
        <v>16</v>
      </c>
      <c r="J606">
        <v>0.17117449100000001</v>
      </c>
      <c r="K606">
        <v>18.25</v>
      </c>
      <c r="L606">
        <v>156.46299999999999</v>
      </c>
      <c r="M606">
        <v>4.3</v>
      </c>
    </row>
    <row r="607" spans="1:13" x14ac:dyDescent="0.3">
      <c r="A607">
        <v>1615</v>
      </c>
      <c r="B607" t="s">
        <v>10</v>
      </c>
      <c r="C607" t="s">
        <v>456</v>
      </c>
      <c r="D607" t="s">
        <v>67</v>
      </c>
      <c r="E607">
        <v>2015</v>
      </c>
      <c r="F607" t="s">
        <v>33</v>
      </c>
      <c r="G607" t="s">
        <v>34</v>
      </c>
      <c r="H607" t="s">
        <v>30</v>
      </c>
      <c r="I607" t="s">
        <v>16</v>
      </c>
      <c r="J607">
        <v>0</v>
      </c>
      <c r="K607">
        <v>4.8049999999999997</v>
      </c>
      <c r="L607">
        <v>123.9704</v>
      </c>
      <c r="M607">
        <v>4.3</v>
      </c>
    </row>
    <row r="608" spans="1:13" x14ac:dyDescent="0.3">
      <c r="A608">
        <v>1582</v>
      </c>
      <c r="B608" t="s">
        <v>17</v>
      </c>
      <c r="C608" t="s">
        <v>1076</v>
      </c>
      <c r="D608" t="s">
        <v>67</v>
      </c>
      <c r="E608">
        <v>2020</v>
      </c>
      <c r="F608" t="s">
        <v>37</v>
      </c>
      <c r="G608" t="s">
        <v>34</v>
      </c>
      <c r="H608" t="s">
        <v>26</v>
      </c>
      <c r="I608" t="s">
        <v>16</v>
      </c>
      <c r="J608">
        <v>7.7169952999999999E-2</v>
      </c>
      <c r="K608">
        <v>6.13</v>
      </c>
      <c r="L608">
        <v>63.053600000000003</v>
      </c>
      <c r="M608">
        <v>4.3</v>
      </c>
    </row>
    <row r="609" spans="1:13" x14ac:dyDescent="0.3">
      <c r="A609">
        <v>606</v>
      </c>
      <c r="B609" t="s">
        <v>10</v>
      </c>
      <c r="C609" t="s">
        <v>124</v>
      </c>
      <c r="D609" t="s">
        <v>67</v>
      </c>
      <c r="E609">
        <v>2016</v>
      </c>
      <c r="F609" t="s">
        <v>25</v>
      </c>
      <c r="G609" t="s">
        <v>14</v>
      </c>
      <c r="H609" t="s">
        <v>26</v>
      </c>
      <c r="I609" t="s">
        <v>16</v>
      </c>
      <c r="J609">
        <v>2.9722658999999998E-2</v>
      </c>
      <c r="K609">
        <v>14</v>
      </c>
      <c r="L609">
        <v>143.4786</v>
      </c>
      <c r="M609">
        <v>4.5999999999999996</v>
      </c>
    </row>
    <row r="610" spans="1:13" x14ac:dyDescent="0.3">
      <c r="A610">
        <v>607</v>
      </c>
      <c r="B610" t="s">
        <v>10</v>
      </c>
      <c r="C610" t="s">
        <v>558</v>
      </c>
      <c r="D610" t="s">
        <v>67</v>
      </c>
      <c r="E610">
        <v>2016</v>
      </c>
      <c r="F610" t="s">
        <v>25</v>
      </c>
      <c r="G610" t="s">
        <v>14</v>
      </c>
      <c r="H610" t="s">
        <v>26</v>
      </c>
      <c r="I610" t="s">
        <v>16</v>
      </c>
      <c r="J610">
        <v>1.4793357E-2</v>
      </c>
      <c r="K610">
        <v>20.25</v>
      </c>
      <c r="L610">
        <v>191.5162</v>
      </c>
      <c r="M610">
        <v>4.5999999999999996</v>
      </c>
    </row>
    <row r="611" spans="1:13" x14ac:dyDescent="0.3">
      <c r="A611">
        <v>1551</v>
      </c>
      <c r="B611" t="s">
        <v>17</v>
      </c>
      <c r="C611" t="s">
        <v>634</v>
      </c>
      <c r="D611" t="s">
        <v>67</v>
      </c>
      <c r="E611">
        <v>2015</v>
      </c>
      <c r="F611" t="s">
        <v>33</v>
      </c>
      <c r="G611" t="s">
        <v>34</v>
      </c>
      <c r="H611" t="s">
        <v>15</v>
      </c>
      <c r="I611" t="s">
        <v>16</v>
      </c>
      <c r="J611">
        <v>2.2110425E-2</v>
      </c>
      <c r="K611">
        <v>16.7</v>
      </c>
      <c r="L611">
        <v>110.8886</v>
      </c>
      <c r="M611">
        <v>4.3</v>
      </c>
    </row>
    <row r="612" spans="1:13" x14ac:dyDescent="0.3">
      <c r="A612">
        <v>1550</v>
      </c>
      <c r="B612" t="s">
        <v>17</v>
      </c>
      <c r="C612" t="s">
        <v>1065</v>
      </c>
      <c r="D612" t="s">
        <v>67</v>
      </c>
      <c r="E612">
        <v>2015</v>
      </c>
      <c r="F612" t="s">
        <v>33</v>
      </c>
      <c r="G612" t="s">
        <v>34</v>
      </c>
      <c r="H612" t="s">
        <v>15</v>
      </c>
      <c r="I612" t="s">
        <v>16</v>
      </c>
      <c r="J612">
        <v>1.7821466000000001E-2</v>
      </c>
      <c r="K612">
        <v>13.35</v>
      </c>
      <c r="L612">
        <v>75.101200000000006</v>
      </c>
      <c r="M612">
        <v>4.3</v>
      </c>
    </row>
    <row r="613" spans="1:13" x14ac:dyDescent="0.3">
      <c r="A613">
        <v>1549</v>
      </c>
      <c r="B613" t="s">
        <v>17</v>
      </c>
      <c r="C613" t="s">
        <v>664</v>
      </c>
      <c r="D613" t="s">
        <v>67</v>
      </c>
      <c r="E613">
        <v>2015</v>
      </c>
      <c r="F613" t="s">
        <v>33</v>
      </c>
      <c r="G613" t="s">
        <v>34</v>
      </c>
      <c r="H613" t="s">
        <v>15</v>
      </c>
      <c r="I613" t="s">
        <v>16</v>
      </c>
      <c r="J613">
        <v>1.1563024E-2</v>
      </c>
      <c r="K613">
        <v>12.1</v>
      </c>
      <c r="L613">
        <v>164.95259999999999</v>
      </c>
      <c r="M613">
        <v>4.3</v>
      </c>
    </row>
    <row r="614" spans="1:13" x14ac:dyDescent="0.3">
      <c r="A614">
        <v>1548</v>
      </c>
      <c r="B614" t="s">
        <v>17</v>
      </c>
      <c r="C614" t="s">
        <v>1064</v>
      </c>
      <c r="D614" t="s">
        <v>67</v>
      </c>
      <c r="E614">
        <v>2015</v>
      </c>
      <c r="F614" t="s">
        <v>33</v>
      </c>
      <c r="G614" t="s">
        <v>34</v>
      </c>
      <c r="H614" t="s">
        <v>15</v>
      </c>
      <c r="I614" t="s">
        <v>16</v>
      </c>
      <c r="J614">
        <v>9.3574769000000002E-2</v>
      </c>
      <c r="K614">
        <v>6.6150000000000002</v>
      </c>
      <c r="L614">
        <v>199.4426</v>
      </c>
      <c r="M614">
        <v>4.3</v>
      </c>
    </row>
    <row r="615" spans="1:13" x14ac:dyDescent="0.3">
      <c r="A615">
        <v>1526</v>
      </c>
      <c r="B615" t="s">
        <v>10</v>
      </c>
      <c r="C615" t="s">
        <v>1051</v>
      </c>
      <c r="D615" t="s">
        <v>67</v>
      </c>
      <c r="E615">
        <v>2016</v>
      </c>
      <c r="F615" t="s">
        <v>25</v>
      </c>
      <c r="G615" t="s">
        <v>14</v>
      </c>
      <c r="H615" t="s">
        <v>26</v>
      </c>
      <c r="I615" t="s">
        <v>16</v>
      </c>
      <c r="J615">
        <v>7.8786674000000001E-2</v>
      </c>
      <c r="K615">
        <v>13.65</v>
      </c>
      <c r="L615">
        <v>184.82400000000001</v>
      </c>
      <c r="M615">
        <v>4.3</v>
      </c>
    </row>
    <row r="616" spans="1:13" x14ac:dyDescent="0.3">
      <c r="A616">
        <v>1485</v>
      </c>
      <c r="B616" t="s">
        <v>17</v>
      </c>
      <c r="C616" t="s">
        <v>1036</v>
      </c>
      <c r="D616" t="s">
        <v>67</v>
      </c>
      <c r="E616">
        <v>2016</v>
      </c>
      <c r="F616" t="s">
        <v>25</v>
      </c>
      <c r="G616" t="s">
        <v>14</v>
      </c>
      <c r="H616" t="s">
        <v>26</v>
      </c>
      <c r="I616" t="s">
        <v>16</v>
      </c>
      <c r="J616">
        <v>3.4752646999999998E-2</v>
      </c>
      <c r="K616">
        <v>17.75</v>
      </c>
      <c r="L616">
        <v>248.77500000000001</v>
      </c>
      <c r="M616">
        <v>4.3</v>
      </c>
    </row>
    <row r="617" spans="1:13" x14ac:dyDescent="0.3">
      <c r="A617">
        <v>1484</v>
      </c>
      <c r="B617" t="s">
        <v>17</v>
      </c>
      <c r="C617" t="s">
        <v>634</v>
      </c>
      <c r="D617" t="s">
        <v>67</v>
      </c>
      <c r="E617">
        <v>2016</v>
      </c>
      <c r="F617" t="s">
        <v>25</v>
      </c>
      <c r="G617" t="s">
        <v>14</v>
      </c>
      <c r="H617" t="s">
        <v>26</v>
      </c>
      <c r="I617" t="s">
        <v>16</v>
      </c>
      <c r="J617">
        <v>2.2065675999999999E-2</v>
      </c>
      <c r="K617">
        <v>16.7</v>
      </c>
      <c r="L617">
        <v>110.5886</v>
      </c>
      <c r="M617">
        <v>4.3</v>
      </c>
    </row>
    <row r="618" spans="1:13" x14ac:dyDescent="0.3">
      <c r="A618">
        <v>1483</v>
      </c>
      <c r="B618" t="s">
        <v>17</v>
      </c>
      <c r="C618" t="s">
        <v>1035</v>
      </c>
      <c r="D618" t="s">
        <v>67</v>
      </c>
      <c r="E618">
        <v>2016</v>
      </c>
      <c r="F618" t="s">
        <v>25</v>
      </c>
      <c r="G618" t="s">
        <v>14</v>
      </c>
      <c r="H618" t="s">
        <v>26</v>
      </c>
      <c r="I618" t="s">
        <v>16</v>
      </c>
      <c r="J618">
        <v>8.2549895999999998E-2</v>
      </c>
      <c r="K618">
        <v>10.8</v>
      </c>
      <c r="L618">
        <v>193.75040000000001</v>
      </c>
      <c r="M618">
        <v>4.3</v>
      </c>
    </row>
    <row r="619" spans="1:13" x14ac:dyDescent="0.3">
      <c r="A619">
        <v>1482</v>
      </c>
      <c r="B619" t="s">
        <v>17</v>
      </c>
      <c r="C619" t="s">
        <v>495</v>
      </c>
      <c r="D619" t="s">
        <v>67</v>
      </c>
      <c r="E619">
        <v>2016</v>
      </c>
      <c r="F619" t="s">
        <v>25</v>
      </c>
      <c r="G619" t="s">
        <v>14</v>
      </c>
      <c r="H619" t="s">
        <v>26</v>
      </c>
      <c r="I619" t="s">
        <v>16</v>
      </c>
      <c r="J619">
        <v>2.2703693E-2</v>
      </c>
      <c r="K619">
        <v>6.03</v>
      </c>
      <c r="L619">
        <v>177.90280000000001</v>
      </c>
      <c r="M619">
        <v>4.3</v>
      </c>
    </row>
    <row r="620" spans="1:13" x14ac:dyDescent="0.3">
      <c r="A620">
        <v>1462</v>
      </c>
      <c r="B620" t="s">
        <v>10</v>
      </c>
      <c r="C620" t="s">
        <v>701</v>
      </c>
      <c r="D620" t="s">
        <v>67</v>
      </c>
      <c r="E620">
        <v>2018</v>
      </c>
      <c r="F620" t="s">
        <v>138</v>
      </c>
      <c r="G620" t="s">
        <v>14</v>
      </c>
      <c r="H620" t="s">
        <v>26</v>
      </c>
      <c r="I620" t="s">
        <v>40</v>
      </c>
      <c r="J620">
        <v>0</v>
      </c>
      <c r="L620">
        <v>55.9298</v>
      </c>
      <c r="M620">
        <v>4.3</v>
      </c>
    </row>
    <row r="621" spans="1:13" x14ac:dyDescent="0.3">
      <c r="A621">
        <v>1441</v>
      </c>
      <c r="B621" t="s">
        <v>17</v>
      </c>
      <c r="C621" t="s">
        <v>1017</v>
      </c>
      <c r="D621" t="s">
        <v>67</v>
      </c>
      <c r="E621">
        <v>2018</v>
      </c>
      <c r="F621" t="s">
        <v>138</v>
      </c>
      <c r="G621" t="s">
        <v>14</v>
      </c>
      <c r="H621" t="s">
        <v>26</v>
      </c>
      <c r="I621" t="s">
        <v>40</v>
      </c>
      <c r="J621">
        <v>0.24433898600000001</v>
      </c>
      <c r="L621">
        <v>105.9306</v>
      </c>
      <c r="M621">
        <v>4.3</v>
      </c>
    </row>
    <row r="622" spans="1:13" x14ac:dyDescent="0.3">
      <c r="A622">
        <v>1440</v>
      </c>
      <c r="B622" t="s">
        <v>17</v>
      </c>
      <c r="C622" t="s">
        <v>495</v>
      </c>
      <c r="D622" t="s">
        <v>67</v>
      </c>
      <c r="E622">
        <v>2018</v>
      </c>
      <c r="F622" t="s">
        <v>138</v>
      </c>
      <c r="G622" t="s">
        <v>14</v>
      </c>
      <c r="H622" t="s">
        <v>26</v>
      </c>
      <c r="I622" t="s">
        <v>40</v>
      </c>
      <c r="J622">
        <v>3.9751236000000002E-2</v>
      </c>
      <c r="L622">
        <v>176.90280000000001</v>
      </c>
      <c r="M622">
        <v>4.3</v>
      </c>
    </row>
    <row r="623" spans="1:13" x14ac:dyDescent="0.3">
      <c r="A623">
        <v>1416</v>
      </c>
      <c r="B623" t="s">
        <v>10</v>
      </c>
      <c r="C623" t="s">
        <v>1004</v>
      </c>
      <c r="D623" t="s">
        <v>67</v>
      </c>
      <c r="E623">
        <v>2012</v>
      </c>
      <c r="F623" t="s">
        <v>13</v>
      </c>
      <c r="G623" t="s">
        <v>14</v>
      </c>
      <c r="H623" t="s">
        <v>15</v>
      </c>
      <c r="I623" t="s">
        <v>16</v>
      </c>
      <c r="J623">
        <v>0.14424131400000001</v>
      </c>
      <c r="K623">
        <v>11.6</v>
      </c>
      <c r="L623">
        <v>239.4222</v>
      </c>
      <c r="M623">
        <v>4.3</v>
      </c>
    </row>
    <row r="624" spans="1:13" x14ac:dyDescent="0.3">
      <c r="A624">
        <v>1415</v>
      </c>
      <c r="B624" t="s">
        <v>10</v>
      </c>
      <c r="C624" t="s">
        <v>85</v>
      </c>
      <c r="D624" t="s">
        <v>67</v>
      </c>
      <c r="E624">
        <v>2012</v>
      </c>
      <c r="F624" t="s">
        <v>13</v>
      </c>
      <c r="G624" t="s">
        <v>14</v>
      </c>
      <c r="H624" t="s">
        <v>15</v>
      </c>
      <c r="I624" t="s">
        <v>16</v>
      </c>
      <c r="J624">
        <v>0</v>
      </c>
      <c r="K624">
        <v>6.75</v>
      </c>
      <c r="L624">
        <v>96.775199999999998</v>
      </c>
      <c r="M624">
        <v>4.3</v>
      </c>
    </row>
    <row r="625" spans="1:13" x14ac:dyDescent="0.3">
      <c r="A625">
        <v>1368</v>
      </c>
      <c r="B625" t="s">
        <v>17</v>
      </c>
      <c r="C625" t="s">
        <v>516</v>
      </c>
      <c r="D625" t="s">
        <v>67</v>
      </c>
      <c r="E625">
        <v>2012</v>
      </c>
      <c r="F625" t="s">
        <v>13</v>
      </c>
      <c r="G625" t="s">
        <v>14</v>
      </c>
      <c r="H625" t="s">
        <v>15</v>
      </c>
      <c r="I625" t="s">
        <v>16</v>
      </c>
      <c r="J625">
        <v>5.6884224999999997E-2</v>
      </c>
      <c r="K625">
        <v>10.6</v>
      </c>
      <c r="L625">
        <v>231.96420000000001</v>
      </c>
      <c r="M625">
        <v>4.3</v>
      </c>
    </row>
    <row r="626" spans="1:13" x14ac:dyDescent="0.3">
      <c r="A626">
        <v>1349</v>
      </c>
      <c r="B626" t="s">
        <v>17</v>
      </c>
      <c r="C626" t="s">
        <v>981</v>
      </c>
      <c r="D626" t="s">
        <v>67</v>
      </c>
      <c r="E626">
        <v>2015</v>
      </c>
      <c r="F626" t="s">
        <v>33</v>
      </c>
      <c r="G626" t="s">
        <v>34</v>
      </c>
      <c r="H626" t="s">
        <v>15</v>
      </c>
      <c r="I626" t="s">
        <v>16</v>
      </c>
      <c r="J626">
        <v>1.6054883999999998E-2</v>
      </c>
      <c r="K626">
        <v>9.3000000000000007</v>
      </c>
      <c r="L626">
        <v>250.20920000000001</v>
      </c>
      <c r="M626">
        <v>4.3</v>
      </c>
    </row>
    <row r="627" spans="1:13" x14ac:dyDescent="0.3">
      <c r="A627">
        <v>1341</v>
      </c>
      <c r="B627" t="s">
        <v>10</v>
      </c>
      <c r="C627" t="s">
        <v>978</v>
      </c>
      <c r="D627" t="s">
        <v>67</v>
      </c>
      <c r="E627">
        <v>2020</v>
      </c>
      <c r="F627" t="s">
        <v>37</v>
      </c>
      <c r="G627" t="s">
        <v>34</v>
      </c>
      <c r="H627" t="s">
        <v>15</v>
      </c>
      <c r="I627" t="s">
        <v>16</v>
      </c>
      <c r="J627">
        <v>2.2639471000000001E-2</v>
      </c>
      <c r="K627">
        <v>20.25</v>
      </c>
      <c r="L627">
        <v>248.4092</v>
      </c>
      <c r="M627">
        <v>4.3</v>
      </c>
    </row>
    <row r="628" spans="1:13" x14ac:dyDescent="0.3">
      <c r="A628">
        <v>1319</v>
      </c>
      <c r="B628" t="s">
        <v>17</v>
      </c>
      <c r="C628" t="s">
        <v>853</v>
      </c>
      <c r="D628" t="s">
        <v>67</v>
      </c>
      <c r="E628">
        <v>2022</v>
      </c>
      <c r="F628" t="s">
        <v>20</v>
      </c>
      <c r="G628" t="s">
        <v>21</v>
      </c>
      <c r="H628" t="s">
        <v>15</v>
      </c>
      <c r="I628" t="s">
        <v>22</v>
      </c>
      <c r="J628">
        <v>8.0336109999999995E-3</v>
      </c>
      <c r="K628">
        <v>17.600000000000001</v>
      </c>
      <c r="L628">
        <v>174.2422</v>
      </c>
      <c r="M628">
        <v>4.3</v>
      </c>
    </row>
    <row r="629" spans="1:13" x14ac:dyDescent="0.3">
      <c r="A629">
        <v>1314</v>
      </c>
      <c r="B629" t="s">
        <v>10</v>
      </c>
      <c r="C629" t="s">
        <v>967</v>
      </c>
      <c r="D629" t="s">
        <v>67</v>
      </c>
      <c r="E629">
        <v>2022</v>
      </c>
      <c r="F629" t="s">
        <v>20</v>
      </c>
      <c r="G629" t="s">
        <v>21</v>
      </c>
      <c r="H629" t="s">
        <v>15</v>
      </c>
      <c r="I629" t="s">
        <v>22</v>
      </c>
      <c r="J629">
        <v>4.7684830999999997E-2</v>
      </c>
      <c r="K629">
        <v>20.7</v>
      </c>
      <c r="L629">
        <v>212.58760000000001</v>
      </c>
      <c r="M629">
        <v>4.3</v>
      </c>
    </row>
    <row r="630" spans="1:13" x14ac:dyDescent="0.3">
      <c r="A630">
        <v>1285</v>
      </c>
      <c r="B630" t="s">
        <v>17</v>
      </c>
      <c r="C630" t="s">
        <v>872</v>
      </c>
      <c r="D630" t="s">
        <v>67</v>
      </c>
      <c r="E630">
        <v>2016</v>
      </c>
      <c r="F630" t="s">
        <v>25</v>
      </c>
      <c r="G630" t="s">
        <v>14</v>
      </c>
      <c r="H630" t="s">
        <v>26</v>
      </c>
      <c r="I630" t="s">
        <v>16</v>
      </c>
      <c r="J630">
        <v>0.102511504</v>
      </c>
      <c r="K630">
        <v>13.35</v>
      </c>
      <c r="L630">
        <v>230.6352</v>
      </c>
      <c r="M630">
        <v>4.3</v>
      </c>
    </row>
    <row r="631" spans="1:13" x14ac:dyDescent="0.3">
      <c r="A631">
        <v>1284</v>
      </c>
      <c r="B631" t="s">
        <v>10</v>
      </c>
      <c r="C631" t="s">
        <v>955</v>
      </c>
      <c r="D631" t="s">
        <v>67</v>
      </c>
      <c r="E631">
        <v>2011</v>
      </c>
      <c r="F631" t="s">
        <v>39</v>
      </c>
      <c r="G631" t="s">
        <v>21</v>
      </c>
      <c r="H631" t="s">
        <v>26</v>
      </c>
      <c r="I631" t="s">
        <v>40</v>
      </c>
      <c r="J631">
        <v>0.16146653399999999</v>
      </c>
      <c r="K631">
        <v>5.9249999999999998</v>
      </c>
      <c r="L631">
        <v>45.508600000000001</v>
      </c>
      <c r="M631">
        <v>4.3</v>
      </c>
    </row>
    <row r="632" spans="1:13" x14ac:dyDescent="0.3">
      <c r="A632">
        <v>1277</v>
      </c>
      <c r="B632" t="s">
        <v>10</v>
      </c>
      <c r="C632" t="s">
        <v>955</v>
      </c>
      <c r="D632" t="s">
        <v>67</v>
      </c>
      <c r="E632">
        <v>2018</v>
      </c>
      <c r="F632" t="s">
        <v>45</v>
      </c>
      <c r="G632" t="s">
        <v>21</v>
      </c>
      <c r="H632" t="s">
        <v>15</v>
      </c>
      <c r="I632" t="s">
        <v>46</v>
      </c>
      <c r="J632">
        <v>9.6000183000000003E-2</v>
      </c>
      <c r="L632">
        <v>43.708599999999997</v>
      </c>
      <c r="M632">
        <v>4.4000000000000004</v>
      </c>
    </row>
    <row r="633" spans="1:13" x14ac:dyDescent="0.3">
      <c r="A633">
        <v>1260</v>
      </c>
      <c r="B633" t="s">
        <v>17</v>
      </c>
      <c r="C633" t="s">
        <v>945</v>
      </c>
      <c r="D633" t="s">
        <v>67</v>
      </c>
      <c r="E633">
        <v>2018</v>
      </c>
      <c r="F633" t="s">
        <v>45</v>
      </c>
      <c r="G633" t="s">
        <v>21</v>
      </c>
      <c r="H633" t="s">
        <v>15</v>
      </c>
      <c r="I633" t="s">
        <v>46</v>
      </c>
      <c r="J633">
        <v>9.6592065000000005E-2</v>
      </c>
      <c r="L633">
        <v>54.893000000000001</v>
      </c>
      <c r="M633">
        <v>4.4000000000000004</v>
      </c>
    </row>
    <row r="634" spans="1:13" x14ac:dyDescent="0.3">
      <c r="A634">
        <v>1232</v>
      </c>
      <c r="B634" t="s">
        <v>17</v>
      </c>
      <c r="C634" t="s">
        <v>928</v>
      </c>
      <c r="D634" t="s">
        <v>67</v>
      </c>
      <c r="E634">
        <v>2022</v>
      </c>
      <c r="F634" t="s">
        <v>20</v>
      </c>
      <c r="G634" t="s">
        <v>21</v>
      </c>
      <c r="H634" t="s">
        <v>15</v>
      </c>
      <c r="I634" t="s">
        <v>22</v>
      </c>
      <c r="J634">
        <v>5.7292529000000002E-2</v>
      </c>
      <c r="K634">
        <v>16</v>
      </c>
      <c r="L634">
        <v>224.34039999999999</v>
      </c>
      <c r="M634">
        <v>4.4000000000000004</v>
      </c>
    </row>
    <row r="635" spans="1:13" x14ac:dyDescent="0.3">
      <c r="A635">
        <v>1188</v>
      </c>
      <c r="B635" t="s">
        <v>17</v>
      </c>
      <c r="C635" t="s">
        <v>484</v>
      </c>
      <c r="D635" t="s">
        <v>67</v>
      </c>
      <c r="E635">
        <v>2014</v>
      </c>
      <c r="F635" t="s">
        <v>29</v>
      </c>
      <c r="G635" t="s">
        <v>21</v>
      </c>
      <c r="H635" t="s">
        <v>30</v>
      </c>
      <c r="I635" t="s">
        <v>16</v>
      </c>
      <c r="J635">
        <v>3.6295833999999999E-2</v>
      </c>
      <c r="K635">
        <v>20.25</v>
      </c>
      <c r="L635">
        <v>217.54820000000001</v>
      </c>
      <c r="M635">
        <v>4.4000000000000004</v>
      </c>
    </row>
    <row r="636" spans="1:13" x14ac:dyDescent="0.3">
      <c r="A636">
        <v>1187</v>
      </c>
      <c r="B636" t="s">
        <v>17</v>
      </c>
      <c r="C636" t="s">
        <v>140</v>
      </c>
      <c r="D636" t="s">
        <v>67</v>
      </c>
      <c r="E636">
        <v>2014</v>
      </c>
      <c r="F636" t="s">
        <v>29</v>
      </c>
      <c r="G636" t="s">
        <v>21</v>
      </c>
      <c r="H636" t="s">
        <v>30</v>
      </c>
      <c r="I636" t="s">
        <v>16</v>
      </c>
      <c r="J636">
        <v>0.14123493200000001</v>
      </c>
      <c r="K636">
        <v>13.8</v>
      </c>
      <c r="L636">
        <v>263.78840000000002</v>
      </c>
      <c r="M636">
        <v>4.4000000000000004</v>
      </c>
    </row>
    <row r="637" spans="1:13" x14ac:dyDescent="0.3">
      <c r="A637">
        <v>1184</v>
      </c>
      <c r="B637" t="s">
        <v>17</v>
      </c>
      <c r="C637" t="s">
        <v>454</v>
      </c>
      <c r="D637" t="s">
        <v>67</v>
      </c>
      <c r="E637">
        <v>2014</v>
      </c>
      <c r="F637" t="s">
        <v>29</v>
      </c>
      <c r="G637" t="s">
        <v>21</v>
      </c>
      <c r="H637" t="s">
        <v>30</v>
      </c>
      <c r="I637" t="s">
        <v>16</v>
      </c>
      <c r="J637">
        <v>1.7141984999999998E-2</v>
      </c>
      <c r="K637">
        <v>7.9349999999999996</v>
      </c>
      <c r="L637">
        <v>50.034999999999997</v>
      </c>
      <c r="M637">
        <v>4.4000000000000004</v>
      </c>
    </row>
    <row r="638" spans="1:13" x14ac:dyDescent="0.3">
      <c r="A638">
        <v>1162</v>
      </c>
      <c r="B638" t="s">
        <v>17</v>
      </c>
      <c r="C638" t="s">
        <v>66</v>
      </c>
      <c r="D638" t="s">
        <v>67</v>
      </c>
      <c r="E638">
        <v>2011</v>
      </c>
      <c r="F638" t="s">
        <v>39</v>
      </c>
      <c r="G638" t="s">
        <v>21</v>
      </c>
      <c r="H638" t="s">
        <v>15</v>
      </c>
      <c r="I638" t="s">
        <v>40</v>
      </c>
      <c r="J638">
        <v>7.0703827999999996E-2</v>
      </c>
      <c r="K638">
        <v>17.25</v>
      </c>
      <c r="L638">
        <v>170.37639999999999</v>
      </c>
      <c r="M638">
        <v>4.4000000000000004</v>
      </c>
    </row>
    <row r="639" spans="1:13" x14ac:dyDescent="0.3">
      <c r="A639">
        <v>1161</v>
      </c>
      <c r="B639" t="s">
        <v>17</v>
      </c>
      <c r="C639" t="s">
        <v>634</v>
      </c>
      <c r="D639" t="s">
        <v>67</v>
      </c>
      <c r="E639">
        <v>2011</v>
      </c>
      <c r="F639" t="s">
        <v>39</v>
      </c>
      <c r="G639" t="s">
        <v>21</v>
      </c>
      <c r="H639" t="s">
        <v>15</v>
      </c>
      <c r="I639" t="s">
        <v>40</v>
      </c>
      <c r="J639">
        <v>3.6933417000000003E-2</v>
      </c>
      <c r="K639">
        <v>16.7</v>
      </c>
      <c r="L639">
        <v>109.18859999999999</v>
      </c>
      <c r="M639">
        <v>4.4000000000000004</v>
      </c>
    </row>
    <row r="640" spans="1:13" x14ac:dyDescent="0.3">
      <c r="A640">
        <v>1152</v>
      </c>
      <c r="B640" t="s">
        <v>10</v>
      </c>
      <c r="C640" t="s">
        <v>499</v>
      </c>
      <c r="D640" t="s">
        <v>67</v>
      </c>
      <c r="E640">
        <v>2017</v>
      </c>
      <c r="F640" t="s">
        <v>50</v>
      </c>
      <c r="G640" t="s">
        <v>34</v>
      </c>
      <c r="H640" t="s">
        <v>26</v>
      </c>
      <c r="I640" t="s">
        <v>16</v>
      </c>
      <c r="J640">
        <v>6.7940657000000002E-2</v>
      </c>
      <c r="K640">
        <v>18.850000000000001</v>
      </c>
      <c r="L640">
        <v>119.044</v>
      </c>
      <c r="M640">
        <v>4.4000000000000004</v>
      </c>
    </row>
    <row r="641" spans="1:13" x14ac:dyDescent="0.3">
      <c r="A641">
        <v>1128</v>
      </c>
      <c r="B641" t="s">
        <v>17</v>
      </c>
      <c r="C641" t="s">
        <v>872</v>
      </c>
      <c r="D641" t="s">
        <v>67</v>
      </c>
      <c r="E641">
        <v>2020</v>
      </c>
      <c r="F641" t="s">
        <v>37</v>
      </c>
      <c r="G641" t="s">
        <v>34</v>
      </c>
      <c r="H641" t="s">
        <v>15</v>
      </c>
      <c r="I641" t="s">
        <v>16</v>
      </c>
      <c r="J641">
        <v>0.103091351</v>
      </c>
      <c r="K641">
        <v>13.35</v>
      </c>
      <c r="L641">
        <v>229.93520000000001</v>
      </c>
      <c r="M641">
        <v>4.4000000000000004</v>
      </c>
    </row>
    <row r="642" spans="1:13" x14ac:dyDescent="0.3">
      <c r="A642">
        <v>1092</v>
      </c>
      <c r="B642" t="s">
        <v>17</v>
      </c>
      <c r="C642" t="s">
        <v>854</v>
      </c>
      <c r="D642" t="s">
        <v>67</v>
      </c>
      <c r="E642">
        <v>2020</v>
      </c>
      <c r="F642" t="s">
        <v>37</v>
      </c>
      <c r="G642" t="s">
        <v>34</v>
      </c>
      <c r="H642" t="s">
        <v>26</v>
      </c>
      <c r="I642" t="s">
        <v>16</v>
      </c>
      <c r="J642">
        <v>9.3214498000000007E-2</v>
      </c>
      <c r="K642">
        <v>20.7</v>
      </c>
      <c r="L642">
        <v>74.667000000000002</v>
      </c>
      <c r="M642">
        <v>4.4000000000000004</v>
      </c>
    </row>
    <row r="643" spans="1:13" x14ac:dyDescent="0.3">
      <c r="A643">
        <v>1091</v>
      </c>
      <c r="B643" t="s">
        <v>17</v>
      </c>
      <c r="C643" t="s">
        <v>853</v>
      </c>
      <c r="D643" t="s">
        <v>67</v>
      </c>
      <c r="E643">
        <v>2020</v>
      </c>
      <c r="F643" t="s">
        <v>37</v>
      </c>
      <c r="G643" t="s">
        <v>34</v>
      </c>
      <c r="H643" t="s">
        <v>26</v>
      </c>
      <c r="I643" t="s">
        <v>16</v>
      </c>
      <c r="J643">
        <v>8.0462750000000003E-3</v>
      </c>
      <c r="K643">
        <v>17.600000000000001</v>
      </c>
      <c r="L643">
        <v>173.7422</v>
      </c>
      <c r="M643">
        <v>4.4000000000000004</v>
      </c>
    </row>
    <row r="644" spans="1:13" x14ac:dyDescent="0.3">
      <c r="A644">
        <v>1078</v>
      </c>
      <c r="B644" t="s">
        <v>17</v>
      </c>
      <c r="C644" t="s">
        <v>845</v>
      </c>
      <c r="D644" t="s">
        <v>67</v>
      </c>
      <c r="E644">
        <v>2015</v>
      </c>
      <c r="F644" t="s">
        <v>33</v>
      </c>
      <c r="G644" t="s">
        <v>34</v>
      </c>
      <c r="H644" t="s">
        <v>15</v>
      </c>
      <c r="I644" t="s">
        <v>16</v>
      </c>
      <c r="J644">
        <v>8.7986598999999999E-2</v>
      </c>
      <c r="K644">
        <v>17.7</v>
      </c>
      <c r="L644">
        <v>181.42920000000001</v>
      </c>
      <c r="M644">
        <v>4.4000000000000004</v>
      </c>
    </row>
    <row r="645" spans="1:13" x14ac:dyDescent="0.3">
      <c r="A645">
        <v>1069</v>
      </c>
      <c r="B645" t="s">
        <v>17</v>
      </c>
      <c r="C645" t="s">
        <v>634</v>
      </c>
      <c r="D645" t="s">
        <v>67</v>
      </c>
      <c r="E645">
        <v>2020</v>
      </c>
      <c r="F645" t="s">
        <v>37</v>
      </c>
      <c r="G645" t="s">
        <v>34</v>
      </c>
      <c r="H645" t="s">
        <v>15</v>
      </c>
      <c r="I645" t="s">
        <v>16</v>
      </c>
      <c r="J645">
        <v>2.2190488000000001E-2</v>
      </c>
      <c r="K645">
        <v>16.7</v>
      </c>
      <c r="L645">
        <v>113.18859999999999</v>
      </c>
      <c r="M645">
        <v>4.4000000000000004</v>
      </c>
    </row>
    <row r="646" spans="1:13" x14ac:dyDescent="0.3">
      <c r="A646">
        <v>1045</v>
      </c>
      <c r="B646" t="s">
        <v>17</v>
      </c>
      <c r="C646" t="s">
        <v>371</v>
      </c>
      <c r="D646" t="s">
        <v>67</v>
      </c>
      <c r="E646">
        <v>2016</v>
      </c>
      <c r="F646" t="s">
        <v>25</v>
      </c>
      <c r="G646" t="s">
        <v>14</v>
      </c>
      <c r="H646" t="s">
        <v>26</v>
      </c>
      <c r="I646" t="s">
        <v>16</v>
      </c>
      <c r="J646">
        <v>4.5308131000000001E-2</v>
      </c>
      <c r="K646">
        <v>19.100000000000001</v>
      </c>
      <c r="L646">
        <v>42.513800000000003</v>
      </c>
      <c r="M646">
        <v>4.4000000000000004</v>
      </c>
    </row>
    <row r="647" spans="1:13" x14ac:dyDescent="0.3">
      <c r="A647">
        <v>1039</v>
      </c>
      <c r="B647" t="s">
        <v>17</v>
      </c>
      <c r="C647" t="s">
        <v>827</v>
      </c>
      <c r="D647" t="s">
        <v>67</v>
      </c>
      <c r="E647">
        <v>2018</v>
      </c>
      <c r="F647" t="s">
        <v>138</v>
      </c>
      <c r="G647" t="s">
        <v>14</v>
      </c>
      <c r="H647" t="s">
        <v>26</v>
      </c>
      <c r="I647" t="s">
        <v>40</v>
      </c>
      <c r="J647">
        <v>0.210021713</v>
      </c>
      <c r="L647">
        <v>44.2744</v>
      </c>
      <c r="M647">
        <v>4.4000000000000004</v>
      </c>
    </row>
    <row r="648" spans="1:13" x14ac:dyDescent="0.3">
      <c r="A648">
        <v>645</v>
      </c>
      <c r="B648" t="s">
        <v>17</v>
      </c>
      <c r="C648" t="s">
        <v>585</v>
      </c>
      <c r="D648" t="s">
        <v>67</v>
      </c>
      <c r="E648">
        <v>2011</v>
      </c>
      <c r="F648" t="s">
        <v>39</v>
      </c>
      <c r="G648" t="s">
        <v>21</v>
      </c>
      <c r="H648" t="s">
        <v>15</v>
      </c>
      <c r="I648" t="s">
        <v>40</v>
      </c>
      <c r="J648">
        <v>0.103419257</v>
      </c>
      <c r="K648">
        <v>9.27</v>
      </c>
      <c r="L648">
        <v>148.10499999999999</v>
      </c>
      <c r="M648">
        <v>4.5999999999999996</v>
      </c>
    </row>
    <row r="649" spans="1:13" x14ac:dyDescent="0.3">
      <c r="A649">
        <v>646</v>
      </c>
      <c r="B649" t="s">
        <v>17</v>
      </c>
      <c r="C649" t="s">
        <v>203</v>
      </c>
      <c r="D649" t="s">
        <v>67</v>
      </c>
      <c r="E649">
        <v>2011</v>
      </c>
      <c r="F649" t="s">
        <v>39</v>
      </c>
      <c r="G649" t="s">
        <v>21</v>
      </c>
      <c r="H649" t="s">
        <v>15</v>
      </c>
      <c r="I649" t="s">
        <v>40</v>
      </c>
      <c r="J649">
        <v>9.7251620999999996E-2</v>
      </c>
      <c r="K649">
        <v>13.8</v>
      </c>
      <c r="L649">
        <v>245.78020000000001</v>
      </c>
      <c r="M649">
        <v>4.5999999999999996</v>
      </c>
    </row>
    <row r="650" spans="1:13" x14ac:dyDescent="0.3">
      <c r="A650">
        <v>647</v>
      </c>
      <c r="B650" t="s">
        <v>17</v>
      </c>
      <c r="C650" t="s">
        <v>586</v>
      </c>
      <c r="D650" t="s">
        <v>67</v>
      </c>
      <c r="E650">
        <v>2011</v>
      </c>
      <c r="F650" t="s">
        <v>39</v>
      </c>
      <c r="G650" t="s">
        <v>21</v>
      </c>
      <c r="H650" t="s">
        <v>15</v>
      </c>
      <c r="I650" t="s">
        <v>40</v>
      </c>
      <c r="J650">
        <v>4.0550867999999997E-2</v>
      </c>
      <c r="K650">
        <v>19.600000000000001</v>
      </c>
      <c r="L650">
        <v>45.571800000000003</v>
      </c>
      <c r="M650">
        <v>4.5999999999999996</v>
      </c>
    </row>
    <row r="651" spans="1:13" x14ac:dyDescent="0.3">
      <c r="A651">
        <v>1033</v>
      </c>
      <c r="B651" t="s">
        <v>10</v>
      </c>
      <c r="C651" t="s">
        <v>825</v>
      </c>
      <c r="D651" t="s">
        <v>67</v>
      </c>
      <c r="E651">
        <v>2018</v>
      </c>
      <c r="F651" t="s">
        <v>138</v>
      </c>
      <c r="G651" t="s">
        <v>14</v>
      </c>
      <c r="H651" t="s">
        <v>26</v>
      </c>
      <c r="I651" t="s">
        <v>40</v>
      </c>
      <c r="J651">
        <v>0.208662546</v>
      </c>
      <c r="L651">
        <v>231.83</v>
      </c>
      <c r="M651">
        <v>4.4000000000000004</v>
      </c>
    </row>
    <row r="652" spans="1:13" x14ac:dyDescent="0.3">
      <c r="A652">
        <v>1020</v>
      </c>
      <c r="B652" t="s">
        <v>17</v>
      </c>
      <c r="C652" t="s">
        <v>544</v>
      </c>
      <c r="D652" t="s">
        <v>67</v>
      </c>
      <c r="E652">
        <v>2018</v>
      </c>
      <c r="F652" t="s">
        <v>138</v>
      </c>
      <c r="G652" t="s">
        <v>14</v>
      </c>
      <c r="H652" t="s">
        <v>26</v>
      </c>
      <c r="I652" t="s">
        <v>40</v>
      </c>
      <c r="J652">
        <v>0.18403525300000001</v>
      </c>
      <c r="L652">
        <v>42.213799999999999</v>
      </c>
      <c r="M652">
        <v>4.4000000000000004</v>
      </c>
    </row>
    <row r="653" spans="1:13" x14ac:dyDescent="0.3">
      <c r="A653">
        <v>1017</v>
      </c>
      <c r="B653" t="s">
        <v>10</v>
      </c>
      <c r="C653" t="s">
        <v>814</v>
      </c>
      <c r="D653" t="s">
        <v>67</v>
      </c>
      <c r="E653">
        <v>2012</v>
      </c>
      <c r="F653" t="s">
        <v>13</v>
      </c>
      <c r="G653" t="s">
        <v>14</v>
      </c>
      <c r="H653" t="s">
        <v>15</v>
      </c>
      <c r="I653" t="s">
        <v>16</v>
      </c>
      <c r="J653">
        <v>7.1958197000000002E-2</v>
      </c>
      <c r="K653">
        <v>8.5749999999999993</v>
      </c>
      <c r="L653">
        <v>195.3794</v>
      </c>
      <c r="M653">
        <v>4.4000000000000004</v>
      </c>
    </row>
    <row r="654" spans="1:13" x14ac:dyDescent="0.3">
      <c r="A654">
        <v>1002</v>
      </c>
      <c r="B654" t="s">
        <v>10</v>
      </c>
      <c r="C654" t="s">
        <v>804</v>
      </c>
      <c r="D654" t="s">
        <v>67</v>
      </c>
      <c r="E654">
        <v>2012</v>
      </c>
      <c r="F654" t="s">
        <v>13</v>
      </c>
      <c r="G654" t="s">
        <v>14</v>
      </c>
      <c r="H654" t="s">
        <v>15</v>
      </c>
      <c r="I654" t="s">
        <v>16</v>
      </c>
      <c r="J654">
        <v>0.17109363899999999</v>
      </c>
      <c r="K654">
        <v>18.25</v>
      </c>
      <c r="L654">
        <v>155.66300000000001</v>
      </c>
      <c r="M654">
        <v>4.4000000000000004</v>
      </c>
    </row>
    <row r="655" spans="1:13" x14ac:dyDescent="0.3">
      <c r="A655">
        <v>1001</v>
      </c>
      <c r="B655" t="s">
        <v>10</v>
      </c>
      <c r="C655" t="s">
        <v>732</v>
      </c>
      <c r="D655" t="s">
        <v>67</v>
      </c>
      <c r="E655">
        <v>2012</v>
      </c>
      <c r="F655" t="s">
        <v>13</v>
      </c>
      <c r="G655" t="s">
        <v>14</v>
      </c>
      <c r="H655" t="s">
        <v>15</v>
      </c>
      <c r="I655" t="s">
        <v>16</v>
      </c>
      <c r="J655">
        <v>9.6368210000000003E-3</v>
      </c>
      <c r="K655">
        <v>10.895</v>
      </c>
      <c r="L655">
        <v>121.873</v>
      </c>
      <c r="M655">
        <v>4.4000000000000004</v>
      </c>
    </row>
    <row r="656" spans="1:13" x14ac:dyDescent="0.3">
      <c r="A656">
        <v>653</v>
      </c>
      <c r="B656" t="s">
        <v>17</v>
      </c>
      <c r="C656" t="s">
        <v>588</v>
      </c>
      <c r="D656" t="s">
        <v>67</v>
      </c>
      <c r="E656">
        <v>2014</v>
      </c>
      <c r="F656" t="s">
        <v>29</v>
      </c>
      <c r="G656" t="s">
        <v>21</v>
      </c>
      <c r="H656" t="s">
        <v>30</v>
      </c>
      <c r="I656" t="s">
        <v>16</v>
      </c>
      <c r="J656">
        <v>6.1934991000000002E-2</v>
      </c>
      <c r="K656">
        <v>14.5</v>
      </c>
      <c r="L656">
        <v>154.49979999999999</v>
      </c>
      <c r="M656">
        <v>4.5999999999999996</v>
      </c>
    </row>
    <row r="657" spans="1:13" x14ac:dyDescent="0.3">
      <c r="A657">
        <v>654</v>
      </c>
      <c r="B657" t="s">
        <v>17</v>
      </c>
      <c r="C657" t="s">
        <v>589</v>
      </c>
      <c r="D657" t="s">
        <v>67</v>
      </c>
      <c r="E657">
        <v>2014</v>
      </c>
      <c r="F657" t="s">
        <v>29</v>
      </c>
      <c r="G657" t="s">
        <v>21</v>
      </c>
      <c r="H657" t="s">
        <v>30</v>
      </c>
      <c r="I657" t="s">
        <v>16</v>
      </c>
      <c r="J657">
        <v>3.0410273000000002E-2</v>
      </c>
      <c r="K657">
        <v>17.75</v>
      </c>
      <c r="L657">
        <v>256.06720000000001</v>
      </c>
      <c r="M657">
        <v>4.5999999999999996</v>
      </c>
    </row>
    <row r="658" spans="1:13" x14ac:dyDescent="0.3">
      <c r="A658">
        <v>979</v>
      </c>
      <c r="B658" t="s">
        <v>17</v>
      </c>
      <c r="C658" t="s">
        <v>787</v>
      </c>
      <c r="D658" t="s">
        <v>67</v>
      </c>
      <c r="E658">
        <v>2015</v>
      </c>
      <c r="F658" t="s">
        <v>33</v>
      </c>
      <c r="G658" t="s">
        <v>34</v>
      </c>
      <c r="H658" t="s">
        <v>15</v>
      </c>
      <c r="I658" t="s">
        <v>16</v>
      </c>
      <c r="J658">
        <v>9.0153756000000002E-2</v>
      </c>
      <c r="K658">
        <v>16</v>
      </c>
      <c r="L658">
        <v>143.21539999999999</v>
      </c>
      <c r="M658">
        <v>4.4000000000000004</v>
      </c>
    </row>
    <row r="659" spans="1:13" x14ac:dyDescent="0.3">
      <c r="A659">
        <v>972</v>
      </c>
      <c r="B659" t="s">
        <v>17</v>
      </c>
      <c r="C659" t="s">
        <v>370</v>
      </c>
      <c r="D659" t="s">
        <v>67</v>
      </c>
      <c r="E659">
        <v>2018</v>
      </c>
      <c r="F659" t="s">
        <v>45</v>
      </c>
      <c r="G659" t="s">
        <v>21</v>
      </c>
      <c r="H659" t="s">
        <v>15</v>
      </c>
      <c r="I659" t="s">
        <v>46</v>
      </c>
      <c r="J659">
        <v>4.4767801000000003E-2</v>
      </c>
      <c r="L659">
        <v>241.8854</v>
      </c>
      <c r="M659">
        <v>4.4000000000000004</v>
      </c>
    </row>
    <row r="660" spans="1:13" x14ac:dyDescent="0.3">
      <c r="A660">
        <v>961</v>
      </c>
      <c r="B660" t="s">
        <v>17</v>
      </c>
      <c r="C660" t="s">
        <v>777</v>
      </c>
      <c r="D660" t="s">
        <v>67</v>
      </c>
      <c r="E660">
        <v>2016</v>
      </c>
      <c r="F660" t="s">
        <v>25</v>
      </c>
      <c r="G660" t="s">
        <v>14</v>
      </c>
      <c r="H660" t="s">
        <v>26</v>
      </c>
      <c r="I660" t="s">
        <v>16</v>
      </c>
      <c r="J660">
        <v>2.0870744E-2</v>
      </c>
      <c r="K660">
        <v>13.1</v>
      </c>
      <c r="L660">
        <v>117.37820000000001</v>
      </c>
      <c r="M660">
        <v>4.4000000000000004</v>
      </c>
    </row>
    <row r="661" spans="1:13" x14ac:dyDescent="0.3">
      <c r="A661">
        <v>941</v>
      </c>
      <c r="B661" t="s">
        <v>10</v>
      </c>
      <c r="C661" t="s">
        <v>499</v>
      </c>
      <c r="D661" t="s">
        <v>67</v>
      </c>
      <c r="E661">
        <v>2018</v>
      </c>
      <c r="F661" t="s">
        <v>45</v>
      </c>
      <c r="G661" t="s">
        <v>21</v>
      </c>
      <c r="H661" t="s">
        <v>15</v>
      </c>
      <c r="I661" t="s">
        <v>46</v>
      </c>
      <c r="J661">
        <v>6.7624437999999995E-2</v>
      </c>
      <c r="L661">
        <v>120.944</v>
      </c>
      <c r="M661">
        <v>4.5</v>
      </c>
    </row>
    <row r="662" spans="1:13" x14ac:dyDescent="0.3">
      <c r="A662">
        <v>918</v>
      </c>
      <c r="B662" t="s">
        <v>17</v>
      </c>
      <c r="C662" t="s">
        <v>227</v>
      </c>
      <c r="D662" t="s">
        <v>67</v>
      </c>
      <c r="E662">
        <v>2018</v>
      </c>
      <c r="F662" t="s">
        <v>45</v>
      </c>
      <c r="G662" t="s">
        <v>21</v>
      </c>
      <c r="H662" t="s">
        <v>15</v>
      </c>
      <c r="I662" t="s">
        <v>46</v>
      </c>
      <c r="J662">
        <v>5.2097910000000001E-3</v>
      </c>
      <c r="L662">
        <v>265.28840000000002</v>
      </c>
      <c r="M662">
        <v>4.5</v>
      </c>
    </row>
    <row r="663" spans="1:13" x14ac:dyDescent="0.3">
      <c r="A663">
        <v>917</v>
      </c>
      <c r="B663" t="s">
        <v>17</v>
      </c>
      <c r="C663" t="s">
        <v>747</v>
      </c>
      <c r="D663" t="s">
        <v>67</v>
      </c>
      <c r="E663">
        <v>2018</v>
      </c>
      <c r="F663" t="s">
        <v>45</v>
      </c>
      <c r="G663" t="s">
        <v>21</v>
      </c>
      <c r="H663" t="s">
        <v>15</v>
      </c>
      <c r="I663" t="s">
        <v>46</v>
      </c>
      <c r="J663">
        <v>5.5121891999999999E-2</v>
      </c>
      <c r="L663">
        <v>196.77680000000001</v>
      </c>
      <c r="M663">
        <v>4.5</v>
      </c>
    </row>
    <row r="664" spans="1:13" x14ac:dyDescent="0.3">
      <c r="A664">
        <v>912</v>
      </c>
      <c r="B664" t="s">
        <v>10</v>
      </c>
      <c r="C664" t="s">
        <v>744</v>
      </c>
      <c r="D664" t="s">
        <v>67</v>
      </c>
      <c r="E664">
        <v>2022</v>
      </c>
      <c r="F664" t="s">
        <v>20</v>
      </c>
      <c r="G664" t="s">
        <v>21</v>
      </c>
      <c r="H664" t="s">
        <v>15</v>
      </c>
      <c r="I664" t="s">
        <v>22</v>
      </c>
      <c r="J664">
        <v>3.0634813E-2</v>
      </c>
      <c r="K664">
        <v>20.6</v>
      </c>
      <c r="L664">
        <v>212.92439999999999</v>
      </c>
      <c r="M664">
        <v>4.5</v>
      </c>
    </row>
    <row r="665" spans="1:13" x14ac:dyDescent="0.3">
      <c r="A665">
        <v>895</v>
      </c>
      <c r="B665" t="s">
        <v>10</v>
      </c>
      <c r="C665" t="s">
        <v>732</v>
      </c>
      <c r="D665" t="s">
        <v>67</v>
      </c>
      <c r="E665">
        <v>2014</v>
      </c>
      <c r="F665" t="s">
        <v>29</v>
      </c>
      <c r="G665" t="s">
        <v>21</v>
      </c>
      <c r="H665" t="s">
        <v>30</v>
      </c>
      <c r="I665" t="s">
        <v>16</v>
      </c>
      <c r="J665">
        <v>9.6138539999999998E-3</v>
      </c>
      <c r="K665">
        <v>10.895</v>
      </c>
      <c r="L665">
        <v>122.973</v>
      </c>
      <c r="M665">
        <v>4.5</v>
      </c>
    </row>
    <row r="666" spans="1:13" x14ac:dyDescent="0.3">
      <c r="A666">
        <v>885</v>
      </c>
      <c r="B666" t="s">
        <v>17</v>
      </c>
      <c r="C666" t="s">
        <v>535</v>
      </c>
      <c r="D666" t="s">
        <v>67</v>
      </c>
      <c r="E666">
        <v>2014</v>
      </c>
      <c r="F666" t="s">
        <v>29</v>
      </c>
      <c r="G666" t="s">
        <v>21</v>
      </c>
      <c r="H666" t="s">
        <v>30</v>
      </c>
      <c r="I666" t="s">
        <v>16</v>
      </c>
      <c r="J666">
        <v>0.10168915100000001</v>
      </c>
      <c r="K666">
        <v>19.25</v>
      </c>
      <c r="L666">
        <v>54.695599999999999</v>
      </c>
      <c r="M666">
        <v>4.5</v>
      </c>
    </row>
    <row r="667" spans="1:13" x14ac:dyDescent="0.3">
      <c r="A667">
        <v>664</v>
      </c>
      <c r="B667" t="s">
        <v>10</v>
      </c>
      <c r="C667" t="s">
        <v>597</v>
      </c>
      <c r="D667" t="s">
        <v>67</v>
      </c>
      <c r="E667">
        <v>2014</v>
      </c>
      <c r="F667" t="s">
        <v>29</v>
      </c>
      <c r="G667" t="s">
        <v>21</v>
      </c>
      <c r="H667" t="s">
        <v>30</v>
      </c>
      <c r="I667" t="s">
        <v>16</v>
      </c>
      <c r="J667">
        <v>4.8166899999999999E-2</v>
      </c>
      <c r="K667">
        <v>10.5</v>
      </c>
      <c r="L667">
        <v>48.837600000000002</v>
      </c>
      <c r="M667">
        <v>4.5999999999999996</v>
      </c>
    </row>
    <row r="668" spans="1:13" x14ac:dyDescent="0.3">
      <c r="A668">
        <v>877</v>
      </c>
      <c r="B668" t="s">
        <v>10</v>
      </c>
      <c r="C668" t="s">
        <v>701</v>
      </c>
      <c r="D668" t="s">
        <v>67</v>
      </c>
      <c r="E668">
        <v>2011</v>
      </c>
      <c r="F668" t="s">
        <v>39</v>
      </c>
      <c r="G668" t="s">
        <v>21</v>
      </c>
      <c r="H668" t="s">
        <v>30</v>
      </c>
      <c r="I668" t="s">
        <v>40</v>
      </c>
      <c r="J668">
        <v>0.23212188</v>
      </c>
      <c r="K668">
        <v>5.3250000000000002</v>
      </c>
      <c r="L668">
        <v>55.529800000000002</v>
      </c>
      <c r="M668">
        <v>4.5</v>
      </c>
    </row>
    <row r="669" spans="1:13" x14ac:dyDescent="0.3">
      <c r="A669">
        <v>854</v>
      </c>
      <c r="B669" t="s">
        <v>10</v>
      </c>
      <c r="C669" t="s">
        <v>187</v>
      </c>
      <c r="D669" t="s">
        <v>67</v>
      </c>
      <c r="E669">
        <v>2017</v>
      </c>
      <c r="F669" t="s">
        <v>50</v>
      </c>
      <c r="G669" t="s">
        <v>34</v>
      </c>
      <c r="H669" t="s">
        <v>26</v>
      </c>
      <c r="I669" t="s">
        <v>16</v>
      </c>
      <c r="J669">
        <v>2.3318068000000001E-2</v>
      </c>
      <c r="K669">
        <v>11.35</v>
      </c>
      <c r="L669">
        <v>182.46080000000001</v>
      </c>
      <c r="M669">
        <v>4.5</v>
      </c>
    </row>
    <row r="670" spans="1:13" x14ac:dyDescent="0.3">
      <c r="A670">
        <v>829</v>
      </c>
      <c r="B670" t="s">
        <v>10</v>
      </c>
      <c r="C670" t="s">
        <v>702</v>
      </c>
      <c r="D670" t="s">
        <v>67</v>
      </c>
      <c r="E670">
        <v>2020</v>
      </c>
      <c r="F670" t="s">
        <v>37</v>
      </c>
      <c r="G670" t="s">
        <v>34</v>
      </c>
      <c r="H670" t="s">
        <v>30</v>
      </c>
      <c r="I670" t="s">
        <v>16</v>
      </c>
      <c r="J670">
        <v>4.7857877E-2</v>
      </c>
      <c r="K670">
        <v>7.71</v>
      </c>
      <c r="L670">
        <v>119.7756</v>
      </c>
      <c r="M670">
        <v>4.5</v>
      </c>
    </row>
    <row r="671" spans="1:13" x14ac:dyDescent="0.3">
      <c r="A671">
        <v>828</v>
      </c>
      <c r="B671" t="s">
        <v>10</v>
      </c>
      <c r="C671" t="s">
        <v>701</v>
      </c>
      <c r="D671" t="s">
        <v>67</v>
      </c>
      <c r="E671">
        <v>2020</v>
      </c>
      <c r="F671" t="s">
        <v>37</v>
      </c>
      <c r="G671" t="s">
        <v>34</v>
      </c>
      <c r="H671" t="s">
        <v>30</v>
      </c>
      <c r="I671" t="s">
        <v>16</v>
      </c>
      <c r="J671">
        <v>0.139464425</v>
      </c>
      <c r="K671">
        <v>5.3250000000000002</v>
      </c>
      <c r="L671">
        <v>53.229799999999997</v>
      </c>
      <c r="M671">
        <v>4.5</v>
      </c>
    </row>
    <row r="672" spans="1:13" x14ac:dyDescent="0.3">
      <c r="A672">
        <v>669</v>
      </c>
      <c r="B672" t="s">
        <v>17</v>
      </c>
      <c r="C672" t="s">
        <v>166</v>
      </c>
      <c r="D672" t="s">
        <v>67</v>
      </c>
      <c r="E672">
        <v>2022</v>
      </c>
      <c r="F672" t="s">
        <v>20</v>
      </c>
      <c r="G672" t="s">
        <v>21</v>
      </c>
      <c r="H672" t="s">
        <v>15</v>
      </c>
      <c r="I672" t="s">
        <v>22</v>
      </c>
      <c r="J672">
        <v>2.4293289999999999E-2</v>
      </c>
      <c r="K672">
        <v>12.6</v>
      </c>
      <c r="L672">
        <v>33.487400000000001</v>
      </c>
      <c r="M672">
        <v>4.5999999999999996</v>
      </c>
    </row>
    <row r="673" spans="1:13" x14ac:dyDescent="0.3">
      <c r="A673">
        <v>822</v>
      </c>
      <c r="B673" t="s">
        <v>10</v>
      </c>
      <c r="C673" t="s">
        <v>698</v>
      </c>
      <c r="D673" t="s">
        <v>67</v>
      </c>
      <c r="E673">
        <v>2015</v>
      </c>
      <c r="F673" t="s">
        <v>33</v>
      </c>
      <c r="G673" t="s">
        <v>34</v>
      </c>
      <c r="H673" t="s">
        <v>30</v>
      </c>
      <c r="I673" t="s">
        <v>16</v>
      </c>
      <c r="J673">
        <v>7.5322658000000001E-2</v>
      </c>
      <c r="K673">
        <v>5.75</v>
      </c>
      <c r="L673">
        <v>116.3176</v>
      </c>
      <c r="M673">
        <v>4.5</v>
      </c>
    </row>
    <row r="674" spans="1:13" x14ac:dyDescent="0.3">
      <c r="A674">
        <v>811</v>
      </c>
      <c r="B674" t="s">
        <v>17</v>
      </c>
      <c r="C674" t="s">
        <v>586</v>
      </c>
      <c r="D674" t="s">
        <v>67</v>
      </c>
      <c r="E674">
        <v>2020</v>
      </c>
      <c r="F674" t="s">
        <v>37</v>
      </c>
      <c r="G674" t="s">
        <v>34</v>
      </c>
      <c r="H674" t="s">
        <v>26</v>
      </c>
      <c r="I674" t="s">
        <v>16</v>
      </c>
      <c r="J674">
        <v>2.4363939000000001E-2</v>
      </c>
      <c r="K674">
        <v>19.600000000000001</v>
      </c>
      <c r="L674">
        <v>46.3718</v>
      </c>
      <c r="M674">
        <v>4.5</v>
      </c>
    </row>
    <row r="675" spans="1:13" x14ac:dyDescent="0.3">
      <c r="A675">
        <v>810</v>
      </c>
      <c r="B675" t="s">
        <v>17</v>
      </c>
      <c r="C675" t="s">
        <v>454</v>
      </c>
      <c r="D675" t="s">
        <v>67</v>
      </c>
      <c r="E675">
        <v>2020</v>
      </c>
      <c r="F675" t="s">
        <v>37</v>
      </c>
      <c r="G675" t="s">
        <v>34</v>
      </c>
      <c r="H675" t="s">
        <v>26</v>
      </c>
      <c r="I675" t="s">
        <v>16</v>
      </c>
      <c r="J675">
        <v>1.7253305E-2</v>
      </c>
      <c r="K675">
        <v>7.9349999999999996</v>
      </c>
      <c r="L675">
        <v>51.435000000000002</v>
      </c>
      <c r="M675">
        <v>4.5</v>
      </c>
    </row>
    <row r="676" spans="1:13" x14ac:dyDescent="0.3">
      <c r="A676">
        <v>673</v>
      </c>
      <c r="B676" t="s">
        <v>17</v>
      </c>
      <c r="C676" t="s">
        <v>203</v>
      </c>
      <c r="D676" t="s">
        <v>67</v>
      </c>
      <c r="E676">
        <v>2022</v>
      </c>
      <c r="F676" t="s">
        <v>20</v>
      </c>
      <c r="G676" t="s">
        <v>21</v>
      </c>
      <c r="H676" t="s">
        <v>15</v>
      </c>
      <c r="I676" t="s">
        <v>22</v>
      </c>
      <c r="J676">
        <v>5.8339152999999998E-2</v>
      </c>
      <c r="K676">
        <v>13.8</v>
      </c>
      <c r="L676">
        <v>246.28020000000001</v>
      </c>
      <c r="M676">
        <v>4.5999999999999996</v>
      </c>
    </row>
    <row r="677" spans="1:13" x14ac:dyDescent="0.3">
      <c r="A677">
        <v>795</v>
      </c>
      <c r="B677" t="s">
        <v>17</v>
      </c>
      <c r="C677" t="s">
        <v>682</v>
      </c>
      <c r="D677" t="s">
        <v>67</v>
      </c>
      <c r="E677">
        <v>2015</v>
      </c>
      <c r="F677" t="s">
        <v>33</v>
      </c>
      <c r="G677" t="s">
        <v>34</v>
      </c>
      <c r="H677" t="s">
        <v>15</v>
      </c>
      <c r="I677" t="s">
        <v>16</v>
      </c>
      <c r="J677">
        <v>5.8465268000000001E-2</v>
      </c>
      <c r="K677">
        <v>7.0750000000000002</v>
      </c>
      <c r="L677">
        <v>145.31280000000001</v>
      </c>
      <c r="M677">
        <v>4.5</v>
      </c>
    </row>
    <row r="678" spans="1:13" x14ac:dyDescent="0.3">
      <c r="A678">
        <v>787</v>
      </c>
      <c r="B678" t="s">
        <v>10</v>
      </c>
      <c r="C678" t="s">
        <v>253</v>
      </c>
      <c r="D678" t="s">
        <v>67</v>
      </c>
      <c r="E678">
        <v>2016</v>
      </c>
      <c r="F678" t="s">
        <v>25</v>
      </c>
      <c r="G678" t="s">
        <v>14</v>
      </c>
      <c r="H678" t="s">
        <v>26</v>
      </c>
      <c r="I678" t="s">
        <v>16</v>
      </c>
      <c r="J678">
        <v>6.3226305999999996E-2</v>
      </c>
      <c r="K678">
        <v>11.35</v>
      </c>
      <c r="L678">
        <v>87.985600000000005</v>
      </c>
      <c r="M678">
        <v>4.5</v>
      </c>
    </row>
    <row r="679" spans="1:13" x14ac:dyDescent="0.3">
      <c r="A679">
        <v>767</v>
      </c>
      <c r="B679" t="s">
        <v>17</v>
      </c>
      <c r="C679" t="s">
        <v>522</v>
      </c>
      <c r="D679" t="s">
        <v>67</v>
      </c>
      <c r="E679">
        <v>2016</v>
      </c>
      <c r="F679" t="s">
        <v>25</v>
      </c>
      <c r="G679" t="s">
        <v>14</v>
      </c>
      <c r="H679" t="s">
        <v>26</v>
      </c>
      <c r="I679" t="s">
        <v>16</v>
      </c>
      <c r="J679">
        <v>3.5064317999999997E-2</v>
      </c>
      <c r="K679">
        <v>17.25</v>
      </c>
      <c r="L679">
        <v>92.412000000000006</v>
      </c>
      <c r="M679">
        <v>4.5</v>
      </c>
    </row>
    <row r="680" spans="1:13" x14ac:dyDescent="0.3">
      <c r="A680">
        <v>766</v>
      </c>
      <c r="B680" t="s">
        <v>17</v>
      </c>
      <c r="C680" t="s">
        <v>664</v>
      </c>
      <c r="D680" t="s">
        <v>67</v>
      </c>
      <c r="E680">
        <v>2016</v>
      </c>
      <c r="F680" t="s">
        <v>25</v>
      </c>
      <c r="G680" t="s">
        <v>14</v>
      </c>
      <c r="H680" t="s">
        <v>26</v>
      </c>
      <c r="I680" t="s">
        <v>16</v>
      </c>
      <c r="J680">
        <v>1.1539621999999999E-2</v>
      </c>
      <c r="K680">
        <v>12.1</v>
      </c>
      <c r="L680">
        <v>163.55260000000001</v>
      </c>
      <c r="M680">
        <v>4.5</v>
      </c>
    </row>
    <row r="681" spans="1:13" x14ac:dyDescent="0.3">
      <c r="A681">
        <v>745</v>
      </c>
      <c r="B681" t="s">
        <v>17</v>
      </c>
      <c r="C681" t="s">
        <v>516</v>
      </c>
      <c r="D681" t="s">
        <v>67</v>
      </c>
      <c r="E681">
        <v>2018</v>
      </c>
      <c r="F681" t="s">
        <v>138</v>
      </c>
      <c r="G681" t="s">
        <v>14</v>
      </c>
      <c r="H681" t="s">
        <v>26</v>
      </c>
      <c r="I681" t="s">
        <v>40</v>
      </c>
      <c r="J681">
        <v>9.9442328999999996E-2</v>
      </c>
      <c r="L681">
        <v>233.16419999999999</v>
      </c>
      <c r="M681">
        <v>4.5</v>
      </c>
    </row>
    <row r="682" spans="1:13" x14ac:dyDescent="0.3">
      <c r="A682">
        <v>744</v>
      </c>
      <c r="B682" t="s">
        <v>17</v>
      </c>
      <c r="C682" t="s">
        <v>522</v>
      </c>
      <c r="D682" t="s">
        <v>67</v>
      </c>
      <c r="E682">
        <v>2012</v>
      </c>
      <c r="F682" t="s">
        <v>13</v>
      </c>
      <c r="G682" t="s">
        <v>14</v>
      </c>
      <c r="H682" t="s">
        <v>15</v>
      </c>
      <c r="I682" t="s">
        <v>16</v>
      </c>
      <c r="J682">
        <v>3.5118834000000002E-2</v>
      </c>
      <c r="K682">
        <v>17.25</v>
      </c>
      <c r="L682">
        <v>93.412000000000006</v>
      </c>
      <c r="M682">
        <v>4.5</v>
      </c>
    </row>
    <row r="683" spans="1:13" x14ac:dyDescent="0.3">
      <c r="A683">
        <v>739</v>
      </c>
      <c r="B683" t="s">
        <v>10</v>
      </c>
      <c r="C683" t="s">
        <v>554</v>
      </c>
      <c r="D683" t="s">
        <v>67</v>
      </c>
      <c r="E683">
        <v>2012</v>
      </c>
      <c r="F683" t="s">
        <v>13</v>
      </c>
      <c r="G683" t="s">
        <v>14</v>
      </c>
      <c r="H683" t="s">
        <v>15</v>
      </c>
      <c r="I683" t="s">
        <v>16</v>
      </c>
      <c r="J683">
        <v>0.107223632</v>
      </c>
      <c r="K683">
        <v>11.8</v>
      </c>
      <c r="L683">
        <v>223.5772</v>
      </c>
      <c r="M683">
        <v>4.5</v>
      </c>
    </row>
    <row r="684" spans="1:13" x14ac:dyDescent="0.3">
      <c r="A684">
        <v>719</v>
      </c>
      <c r="B684" t="s">
        <v>17</v>
      </c>
      <c r="C684" t="s">
        <v>634</v>
      </c>
      <c r="D684" t="s">
        <v>67</v>
      </c>
      <c r="E684">
        <v>2012</v>
      </c>
      <c r="F684" t="s">
        <v>13</v>
      </c>
      <c r="G684" t="s">
        <v>14</v>
      </c>
      <c r="H684" t="s">
        <v>15</v>
      </c>
      <c r="I684" t="s">
        <v>16</v>
      </c>
      <c r="J684">
        <v>2.2099982000000001E-2</v>
      </c>
      <c r="K684">
        <v>16.7</v>
      </c>
      <c r="L684">
        <v>110.18859999999999</v>
      </c>
      <c r="M684">
        <v>4.5</v>
      </c>
    </row>
    <row r="685" spans="1:13" x14ac:dyDescent="0.3">
      <c r="A685">
        <v>710</v>
      </c>
      <c r="B685" t="s">
        <v>17</v>
      </c>
      <c r="C685" t="s">
        <v>627</v>
      </c>
      <c r="D685" t="s">
        <v>67</v>
      </c>
      <c r="E685">
        <v>2016</v>
      </c>
      <c r="F685" t="s">
        <v>25</v>
      </c>
      <c r="G685" t="s">
        <v>14</v>
      </c>
      <c r="H685" t="s">
        <v>26</v>
      </c>
      <c r="I685" t="s">
        <v>16</v>
      </c>
      <c r="J685">
        <v>0.13267058000000001</v>
      </c>
      <c r="K685">
        <v>11.85</v>
      </c>
      <c r="L685">
        <v>96.4726</v>
      </c>
      <c r="M685">
        <v>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E2B45-C631-491A-BD83-C8721E7D393B}">
  <dimension ref="A1:M652"/>
  <sheetViews>
    <sheetView workbookViewId="0">
      <selection activeCell="A3" sqref="A3:M652"/>
    </sheetView>
  </sheetViews>
  <sheetFormatPr defaultRowHeight="15.6" x14ac:dyDescent="0.3"/>
  <cols>
    <col min="1" max="1" width="8.8984375" bestFit="1" customWidth="1"/>
    <col min="2" max="2" width="17.19921875" bestFit="1" customWidth="1"/>
    <col min="3" max="3" width="15" bestFit="1" customWidth="1"/>
    <col min="4" max="4" width="11.1992187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29" t="s">
        <v>1626</v>
      </c>
    </row>
    <row r="3" spans="1:13" x14ac:dyDescent="0.3">
      <c r="A3" t="s">
        <v>1613</v>
      </c>
      <c r="B3" t="s">
        <v>0</v>
      </c>
      <c r="C3" t="s">
        <v>1</v>
      </c>
      <c r="D3" t="s">
        <v>2</v>
      </c>
      <c r="E3" t="s">
        <v>1609</v>
      </c>
      <c r="F3" t="s">
        <v>3</v>
      </c>
      <c r="G3" t="s">
        <v>4</v>
      </c>
      <c r="H3" t="s">
        <v>5</v>
      </c>
      <c r="I3" t="s">
        <v>6</v>
      </c>
      <c r="J3" t="s">
        <v>7</v>
      </c>
      <c r="K3" t="s">
        <v>8</v>
      </c>
      <c r="L3" t="s">
        <v>1608</v>
      </c>
      <c r="M3" t="s">
        <v>9</v>
      </c>
    </row>
    <row r="4" spans="1:13" x14ac:dyDescent="0.3">
      <c r="A4">
        <v>8517</v>
      </c>
      <c r="B4" t="s">
        <v>17</v>
      </c>
      <c r="C4" t="s">
        <v>1063</v>
      </c>
      <c r="D4" t="s">
        <v>28</v>
      </c>
      <c r="E4">
        <v>2018</v>
      </c>
      <c r="F4" t="s">
        <v>45</v>
      </c>
      <c r="G4" t="s">
        <v>21</v>
      </c>
      <c r="H4" t="s">
        <v>15</v>
      </c>
      <c r="I4" t="s">
        <v>46</v>
      </c>
      <c r="J4">
        <v>7.2486326000000004E-2</v>
      </c>
      <c r="L4">
        <v>78.998599999999996</v>
      </c>
      <c r="M4">
        <v>4</v>
      </c>
    </row>
    <row r="5" spans="1:13" x14ac:dyDescent="0.3">
      <c r="A5">
        <v>8516</v>
      </c>
      <c r="B5" t="s">
        <v>17</v>
      </c>
      <c r="C5" t="s">
        <v>433</v>
      </c>
      <c r="D5" t="s">
        <v>28</v>
      </c>
      <c r="E5">
        <v>2018</v>
      </c>
      <c r="F5" t="s">
        <v>45</v>
      </c>
      <c r="G5" t="s">
        <v>21</v>
      </c>
      <c r="H5" t="s">
        <v>15</v>
      </c>
      <c r="I5" t="s">
        <v>46</v>
      </c>
      <c r="J5">
        <v>5.3031857000000002E-2</v>
      </c>
      <c r="L5">
        <v>149.17339999999999</v>
      </c>
      <c r="M5">
        <v>4</v>
      </c>
    </row>
    <row r="6" spans="1:13" x14ac:dyDescent="0.3">
      <c r="A6">
        <v>8448</v>
      </c>
      <c r="B6" t="s">
        <v>10</v>
      </c>
      <c r="C6" t="s">
        <v>711</v>
      </c>
      <c r="D6" t="s">
        <v>28</v>
      </c>
      <c r="E6">
        <v>2018</v>
      </c>
      <c r="F6" t="s">
        <v>45</v>
      </c>
      <c r="G6" t="s">
        <v>21</v>
      </c>
      <c r="H6" t="s">
        <v>15</v>
      </c>
      <c r="I6" t="s">
        <v>46</v>
      </c>
      <c r="J6">
        <v>0.132500853</v>
      </c>
      <c r="L6">
        <v>220.37979999999999</v>
      </c>
      <c r="M6">
        <v>4</v>
      </c>
    </row>
    <row r="7" spans="1:13" x14ac:dyDescent="0.3">
      <c r="A7">
        <v>4</v>
      </c>
      <c r="B7" t="s">
        <v>10</v>
      </c>
      <c r="C7" t="s">
        <v>27</v>
      </c>
      <c r="D7" t="s">
        <v>28</v>
      </c>
      <c r="E7">
        <v>2014</v>
      </c>
      <c r="F7" t="s">
        <v>29</v>
      </c>
      <c r="G7" t="s">
        <v>21</v>
      </c>
      <c r="H7" t="s">
        <v>30</v>
      </c>
      <c r="I7" t="s">
        <v>16</v>
      </c>
      <c r="J7">
        <v>4.2277866999999997E-2</v>
      </c>
      <c r="K7">
        <v>12.15</v>
      </c>
      <c r="L7">
        <v>126.5046</v>
      </c>
      <c r="M7">
        <v>5</v>
      </c>
    </row>
    <row r="8" spans="1:13" x14ac:dyDescent="0.3">
      <c r="A8">
        <v>8447</v>
      </c>
      <c r="B8" t="s">
        <v>10</v>
      </c>
      <c r="C8" t="s">
        <v>186</v>
      </c>
      <c r="D8" t="s">
        <v>28</v>
      </c>
      <c r="E8">
        <v>2018</v>
      </c>
      <c r="F8" t="s">
        <v>45</v>
      </c>
      <c r="G8" t="s">
        <v>21</v>
      </c>
      <c r="H8" t="s">
        <v>15</v>
      </c>
      <c r="I8" t="s">
        <v>46</v>
      </c>
      <c r="J8">
        <v>1.9672774000000001E-2</v>
      </c>
      <c r="L8">
        <v>86.419799999999995</v>
      </c>
      <c r="M8">
        <v>4</v>
      </c>
    </row>
    <row r="9" spans="1:13" x14ac:dyDescent="0.3">
      <c r="A9">
        <v>8446</v>
      </c>
      <c r="B9" t="s">
        <v>10</v>
      </c>
      <c r="C9" t="s">
        <v>883</v>
      </c>
      <c r="D9" t="s">
        <v>28</v>
      </c>
      <c r="E9">
        <v>2018</v>
      </c>
      <c r="F9" t="s">
        <v>45</v>
      </c>
      <c r="G9" t="s">
        <v>21</v>
      </c>
      <c r="H9" t="s">
        <v>15</v>
      </c>
      <c r="I9" t="s">
        <v>46</v>
      </c>
      <c r="J9">
        <v>0.10400212</v>
      </c>
      <c r="L9">
        <v>79.796000000000006</v>
      </c>
      <c r="M9">
        <v>4</v>
      </c>
    </row>
    <row r="10" spans="1:13" x14ac:dyDescent="0.3">
      <c r="A10">
        <v>8445</v>
      </c>
      <c r="B10" t="s">
        <v>10</v>
      </c>
      <c r="C10" t="s">
        <v>511</v>
      </c>
      <c r="D10" t="s">
        <v>28</v>
      </c>
      <c r="E10">
        <v>2018</v>
      </c>
      <c r="F10" t="s">
        <v>45</v>
      </c>
      <c r="G10" t="s">
        <v>21</v>
      </c>
      <c r="H10" t="s">
        <v>15</v>
      </c>
      <c r="I10" t="s">
        <v>46</v>
      </c>
      <c r="J10">
        <v>0.13933055699999999</v>
      </c>
      <c r="L10">
        <v>109.5228</v>
      </c>
      <c r="M10">
        <v>4</v>
      </c>
    </row>
    <row r="11" spans="1:13" x14ac:dyDescent="0.3">
      <c r="A11">
        <v>8444</v>
      </c>
      <c r="B11" t="s">
        <v>10</v>
      </c>
      <c r="C11" t="s">
        <v>357</v>
      </c>
      <c r="D11" t="s">
        <v>28</v>
      </c>
      <c r="E11">
        <v>2018</v>
      </c>
      <c r="F11" t="s">
        <v>45</v>
      </c>
      <c r="G11" t="s">
        <v>21</v>
      </c>
      <c r="H11" t="s">
        <v>15</v>
      </c>
      <c r="I11" t="s">
        <v>46</v>
      </c>
      <c r="J11">
        <v>1.4661762E-2</v>
      </c>
      <c r="L11">
        <v>89.117199999999997</v>
      </c>
      <c r="M11">
        <v>4</v>
      </c>
    </row>
    <row r="12" spans="1:13" x14ac:dyDescent="0.3">
      <c r="A12">
        <v>8443</v>
      </c>
      <c r="B12" t="s">
        <v>10</v>
      </c>
      <c r="C12" t="s">
        <v>966</v>
      </c>
      <c r="D12" t="s">
        <v>28</v>
      </c>
      <c r="E12">
        <v>2018</v>
      </c>
      <c r="F12" t="s">
        <v>45</v>
      </c>
      <c r="G12" t="s">
        <v>21</v>
      </c>
      <c r="H12" t="s">
        <v>15</v>
      </c>
      <c r="I12" t="s">
        <v>46</v>
      </c>
      <c r="J12">
        <v>3.4531701999999997E-2</v>
      </c>
      <c r="L12">
        <v>142.24959999999999</v>
      </c>
      <c r="M12">
        <v>4</v>
      </c>
    </row>
    <row r="13" spans="1:13" x14ac:dyDescent="0.3">
      <c r="A13">
        <v>10</v>
      </c>
      <c r="B13" t="s">
        <v>17</v>
      </c>
      <c r="C13" t="s">
        <v>44</v>
      </c>
      <c r="D13" t="s">
        <v>28</v>
      </c>
      <c r="E13">
        <v>2018</v>
      </c>
      <c r="F13" t="s">
        <v>45</v>
      </c>
      <c r="G13" t="s">
        <v>21</v>
      </c>
      <c r="H13" t="s">
        <v>15</v>
      </c>
      <c r="I13" t="s">
        <v>46</v>
      </c>
      <c r="J13">
        <v>0.101561568</v>
      </c>
      <c r="L13">
        <v>181.92920000000001</v>
      </c>
      <c r="M13">
        <v>5</v>
      </c>
    </row>
    <row r="14" spans="1:13" x14ac:dyDescent="0.3">
      <c r="A14">
        <v>8442</v>
      </c>
      <c r="B14" t="s">
        <v>10</v>
      </c>
      <c r="C14" t="s">
        <v>624</v>
      </c>
      <c r="D14" t="s">
        <v>28</v>
      </c>
      <c r="E14">
        <v>2018</v>
      </c>
      <c r="F14" t="s">
        <v>45</v>
      </c>
      <c r="G14" t="s">
        <v>21</v>
      </c>
      <c r="H14" t="s">
        <v>15</v>
      </c>
      <c r="I14" t="s">
        <v>46</v>
      </c>
      <c r="J14">
        <v>5.0256161000000001E-2</v>
      </c>
      <c r="L14">
        <v>150.9024</v>
      </c>
      <c r="M14">
        <v>4</v>
      </c>
    </row>
    <row r="15" spans="1:13" x14ac:dyDescent="0.3">
      <c r="A15">
        <v>8441</v>
      </c>
      <c r="B15" t="s">
        <v>10</v>
      </c>
      <c r="C15" t="s">
        <v>395</v>
      </c>
      <c r="D15" t="s">
        <v>28</v>
      </c>
      <c r="E15">
        <v>2018</v>
      </c>
      <c r="F15" t="s">
        <v>45</v>
      </c>
      <c r="G15" t="s">
        <v>21</v>
      </c>
      <c r="H15" t="s">
        <v>15</v>
      </c>
      <c r="I15" t="s">
        <v>46</v>
      </c>
      <c r="J15">
        <v>4.1049321999999999E-2</v>
      </c>
      <c r="L15">
        <v>41.245399999999997</v>
      </c>
      <c r="M15">
        <v>4</v>
      </c>
    </row>
    <row r="16" spans="1:13" x14ac:dyDescent="0.3">
      <c r="A16">
        <v>8440</v>
      </c>
      <c r="B16" t="s">
        <v>10</v>
      </c>
      <c r="C16" t="s">
        <v>251</v>
      </c>
      <c r="D16" t="s">
        <v>28</v>
      </c>
      <c r="E16">
        <v>2018</v>
      </c>
      <c r="F16" t="s">
        <v>45</v>
      </c>
      <c r="G16" t="s">
        <v>21</v>
      </c>
      <c r="H16" t="s">
        <v>15</v>
      </c>
      <c r="I16" t="s">
        <v>46</v>
      </c>
      <c r="J16">
        <v>3.1116081E-2</v>
      </c>
      <c r="L16">
        <v>55.264000000000003</v>
      </c>
      <c r="M16">
        <v>4</v>
      </c>
    </row>
    <row r="17" spans="1:13" x14ac:dyDescent="0.3">
      <c r="A17">
        <v>8439</v>
      </c>
      <c r="B17" t="s">
        <v>10</v>
      </c>
      <c r="C17" t="s">
        <v>900</v>
      </c>
      <c r="D17" t="s">
        <v>28</v>
      </c>
      <c r="E17">
        <v>2018</v>
      </c>
      <c r="F17" t="s">
        <v>45</v>
      </c>
      <c r="G17" t="s">
        <v>21</v>
      </c>
      <c r="H17" t="s">
        <v>15</v>
      </c>
      <c r="I17" t="s">
        <v>46</v>
      </c>
      <c r="J17">
        <v>5.4114924000000002E-2</v>
      </c>
      <c r="L17">
        <v>58.490400000000001</v>
      </c>
      <c r="M17">
        <v>4</v>
      </c>
    </row>
    <row r="18" spans="1:13" x14ac:dyDescent="0.3">
      <c r="A18">
        <v>8283</v>
      </c>
      <c r="B18" t="s">
        <v>17</v>
      </c>
      <c r="C18" t="s">
        <v>875</v>
      </c>
      <c r="D18" t="s">
        <v>28</v>
      </c>
      <c r="E18">
        <v>2018</v>
      </c>
      <c r="F18" t="s">
        <v>45</v>
      </c>
      <c r="G18" t="s">
        <v>21</v>
      </c>
      <c r="H18" t="s">
        <v>15</v>
      </c>
      <c r="I18" t="s">
        <v>46</v>
      </c>
      <c r="J18">
        <v>6.2724116999999996E-2</v>
      </c>
      <c r="L18">
        <v>100.57</v>
      </c>
      <c r="M18">
        <v>4</v>
      </c>
    </row>
    <row r="19" spans="1:13" x14ac:dyDescent="0.3">
      <c r="A19">
        <v>8282</v>
      </c>
      <c r="B19" t="s">
        <v>17</v>
      </c>
      <c r="C19" t="s">
        <v>97</v>
      </c>
      <c r="D19" t="s">
        <v>28</v>
      </c>
      <c r="E19">
        <v>2018</v>
      </c>
      <c r="F19" t="s">
        <v>45</v>
      </c>
      <c r="G19" t="s">
        <v>21</v>
      </c>
      <c r="H19" t="s">
        <v>15</v>
      </c>
      <c r="I19" t="s">
        <v>46</v>
      </c>
      <c r="J19">
        <v>2.4047319000000001E-2</v>
      </c>
      <c r="L19">
        <v>115.515</v>
      </c>
      <c r="M19">
        <v>4</v>
      </c>
    </row>
    <row r="20" spans="1:13" x14ac:dyDescent="0.3">
      <c r="A20">
        <v>8281</v>
      </c>
      <c r="B20" t="s">
        <v>17</v>
      </c>
      <c r="C20" t="s">
        <v>202</v>
      </c>
      <c r="D20" t="s">
        <v>28</v>
      </c>
      <c r="E20">
        <v>2018</v>
      </c>
      <c r="F20" t="s">
        <v>45</v>
      </c>
      <c r="G20" t="s">
        <v>21</v>
      </c>
      <c r="H20" t="s">
        <v>15</v>
      </c>
      <c r="I20" t="s">
        <v>46</v>
      </c>
      <c r="J20">
        <v>0.123449671</v>
      </c>
      <c r="L20">
        <v>89.748800000000003</v>
      </c>
      <c r="M20">
        <v>4</v>
      </c>
    </row>
    <row r="21" spans="1:13" x14ac:dyDescent="0.3">
      <c r="A21">
        <v>8280</v>
      </c>
      <c r="B21" t="s">
        <v>17</v>
      </c>
      <c r="C21" t="s">
        <v>1233</v>
      </c>
      <c r="D21" t="s">
        <v>28</v>
      </c>
      <c r="E21">
        <v>2018</v>
      </c>
      <c r="F21" t="s">
        <v>45</v>
      </c>
      <c r="G21" t="s">
        <v>21</v>
      </c>
      <c r="H21" t="s">
        <v>15</v>
      </c>
      <c r="I21" t="s">
        <v>46</v>
      </c>
      <c r="J21">
        <v>3.7217846999999998E-2</v>
      </c>
      <c r="L21">
        <v>86.822400000000002</v>
      </c>
      <c r="M21">
        <v>4</v>
      </c>
    </row>
    <row r="22" spans="1:13" x14ac:dyDescent="0.3">
      <c r="A22">
        <v>8279</v>
      </c>
      <c r="B22" t="s">
        <v>17</v>
      </c>
      <c r="C22" t="s">
        <v>164</v>
      </c>
      <c r="D22" t="s">
        <v>28</v>
      </c>
      <c r="E22">
        <v>2018</v>
      </c>
      <c r="F22" t="s">
        <v>45</v>
      </c>
      <c r="G22" t="s">
        <v>21</v>
      </c>
      <c r="H22" t="s">
        <v>15</v>
      </c>
      <c r="I22" t="s">
        <v>46</v>
      </c>
      <c r="J22">
        <v>0.15067239900000001</v>
      </c>
      <c r="L22">
        <v>104.72799999999999</v>
      </c>
      <c r="M22">
        <v>4</v>
      </c>
    </row>
    <row r="23" spans="1:13" x14ac:dyDescent="0.3">
      <c r="A23">
        <v>8278</v>
      </c>
      <c r="B23" t="s">
        <v>17</v>
      </c>
      <c r="C23" t="s">
        <v>1103</v>
      </c>
      <c r="D23" t="s">
        <v>28</v>
      </c>
      <c r="E23">
        <v>2018</v>
      </c>
      <c r="F23" t="s">
        <v>45</v>
      </c>
      <c r="G23" t="s">
        <v>21</v>
      </c>
      <c r="H23" t="s">
        <v>15</v>
      </c>
      <c r="I23" t="s">
        <v>46</v>
      </c>
      <c r="J23">
        <v>1.0590074999999999E-2</v>
      </c>
      <c r="L23">
        <v>84.690799999999996</v>
      </c>
      <c r="M23">
        <v>4</v>
      </c>
    </row>
    <row r="24" spans="1:13" x14ac:dyDescent="0.3">
      <c r="A24">
        <v>8277</v>
      </c>
      <c r="B24" t="s">
        <v>17</v>
      </c>
      <c r="C24" t="s">
        <v>926</v>
      </c>
      <c r="D24" t="s">
        <v>28</v>
      </c>
      <c r="E24">
        <v>2018</v>
      </c>
      <c r="F24" t="s">
        <v>45</v>
      </c>
      <c r="G24" t="s">
        <v>21</v>
      </c>
      <c r="H24" t="s">
        <v>15</v>
      </c>
      <c r="I24" t="s">
        <v>46</v>
      </c>
      <c r="J24">
        <v>0.12683185399999999</v>
      </c>
      <c r="L24">
        <v>209.02699999999999</v>
      </c>
      <c r="M24">
        <v>4</v>
      </c>
    </row>
    <row r="25" spans="1:13" x14ac:dyDescent="0.3">
      <c r="A25">
        <v>8276</v>
      </c>
      <c r="B25" t="s">
        <v>17</v>
      </c>
      <c r="C25" t="s">
        <v>1409</v>
      </c>
      <c r="D25" t="s">
        <v>28</v>
      </c>
      <c r="E25">
        <v>2018</v>
      </c>
      <c r="F25" t="s">
        <v>45</v>
      </c>
      <c r="G25" t="s">
        <v>21</v>
      </c>
      <c r="H25" t="s">
        <v>15</v>
      </c>
      <c r="I25" t="s">
        <v>46</v>
      </c>
      <c r="J25">
        <v>7.2838380999999994E-2</v>
      </c>
      <c r="L25">
        <v>155.2972</v>
      </c>
      <c r="M25">
        <v>4</v>
      </c>
    </row>
    <row r="26" spans="1:13" x14ac:dyDescent="0.3">
      <c r="A26">
        <v>8275</v>
      </c>
      <c r="B26" t="s">
        <v>17</v>
      </c>
      <c r="C26" t="s">
        <v>1545</v>
      </c>
      <c r="D26" t="s">
        <v>28</v>
      </c>
      <c r="E26">
        <v>2018</v>
      </c>
      <c r="F26" t="s">
        <v>45</v>
      </c>
      <c r="G26" t="s">
        <v>21</v>
      </c>
      <c r="H26" t="s">
        <v>15</v>
      </c>
      <c r="I26" t="s">
        <v>46</v>
      </c>
      <c r="J26">
        <v>3.4717799000000001E-2</v>
      </c>
      <c r="L26">
        <v>179.43440000000001</v>
      </c>
      <c r="M26">
        <v>4</v>
      </c>
    </row>
    <row r="27" spans="1:13" x14ac:dyDescent="0.3">
      <c r="A27">
        <v>8274</v>
      </c>
      <c r="B27" t="s">
        <v>17</v>
      </c>
      <c r="C27" t="s">
        <v>1285</v>
      </c>
      <c r="D27" t="s">
        <v>28</v>
      </c>
      <c r="E27">
        <v>2018</v>
      </c>
      <c r="F27" t="s">
        <v>45</v>
      </c>
      <c r="G27" t="s">
        <v>21</v>
      </c>
      <c r="H27" t="s">
        <v>15</v>
      </c>
      <c r="I27" t="s">
        <v>46</v>
      </c>
      <c r="J27">
        <v>0.120663214</v>
      </c>
      <c r="L27">
        <v>95.677800000000005</v>
      </c>
      <c r="M27">
        <v>4</v>
      </c>
    </row>
    <row r="28" spans="1:13" x14ac:dyDescent="0.3">
      <c r="A28">
        <v>8273</v>
      </c>
      <c r="B28" t="s">
        <v>17</v>
      </c>
      <c r="C28" t="s">
        <v>1420</v>
      </c>
      <c r="D28" t="s">
        <v>28</v>
      </c>
      <c r="E28">
        <v>2018</v>
      </c>
      <c r="F28" t="s">
        <v>45</v>
      </c>
      <c r="G28" t="s">
        <v>21</v>
      </c>
      <c r="H28" t="s">
        <v>15</v>
      </c>
      <c r="I28" t="s">
        <v>46</v>
      </c>
      <c r="J28">
        <v>6.4607377999999993E-2</v>
      </c>
      <c r="L28">
        <v>87.419799999999995</v>
      </c>
      <c r="M28">
        <v>4</v>
      </c>
    </row>
    <row r="29" spans="1:13" x14ac:dyDescent="0.3">
      <c r="A29">
        <v>8242</v>
      </c>
      <c r="B29" t="s">
        <v>10</v>
      </c>
      <c r="C29" t="s">
        <v>966</v>
      </c>
      <c r="D29" t="s">
        <v>28</v>
      </c>
      <c r="E29">
        <v>2022</v>
      </c>
      <c r="F29" t="s">
        <v>20</v>
      </c>
      <c r="G29" t="s">
        <v>21</v>
      </c>
      <c r="H29" t="s">
        <v>15</v>
      </c>
      <c r="I29" t="s">
        <v>22</v>
      </c>
      <c r="J29">
        <v>3.4841088999999999E-2</v>
      </c>
      <c r="K29">
        <v>19.25</v>
      </c>
      <c r="L29">
        <v>141.14959999999999</v>
      </c>
      <c r="M29">
        <v>4</v>
      </c>
    </row>
    <row r="30" spans="1:13" x14ac:dyDescent="0.3">
      <c r="A30">
        <v>8241</v>
      </c>
      <c r="B30" t="s">
        <v>10</v>
      </c>
      <c r="C30" t="s">
        <v>1452</v>
      </c>
      <c r="D30" t="s">
        <v>28</v>
      </c>
      <c r="E30">
        <v>2022</v>
      </c>
      <c r="F30" t="s">
        <v>20</v>
      </c>
      <c r="G30" t="s">
        <v>21</v>
      </c>
      <c r="H30" t="s">
        <v>15</v>
      </c>
      <c r="I30" t="s">
        <v>22</v>
      </c>
      <c r="J30">
        <v>2.6627857000000001E-2</v>
      </c>
      <c r="K30">
        <v>16.850000000000001</v>
      </c>
      <c r="L30">
        <v>93.712000000000003</v>
      </c>
      <c r="M30">
        <v>4</v>
      </c>
    </row>
    <row r="31" spans="1:13" x14ac:dyDescent="0.3">
      <c r="A31">
        <v>8166</v>
      </c>
      <c r="B31" t="s">
        <v>10</v>
      </c>
      <c r="C31" t="s">
        <v>647</v>
      </c>
      <c r="D31" t="s">
        <v>28</v>
      </c>
      <c r="E31">
        <v>2022</v>
      </c>
      <c r="F31" t="s">
        <v>20</v>
      </c>
      <c r="G31" t="s">
        <v>21</v>
      </c>
      <c r="H31" t="s">
        <v>15</v>
      </c>
      <c r="I31" t="s">
        <v>22</v>
      </c>
      <c r="J31">
        <v>0.16135627299999999</v>
      </c>
      <c r="K31">
        <v>19.7</v>
      </c>
      <c r="L31">
        <v>253.10140000000001</v>
      </c>
      <c r="M31">
        <v>4</v>
      </c>
    </row>
    <row r="32" spans="1:13" x14ac:dyDescent="0.3">
      <c r="A32">
        <v>8165</v>
      </c>
      <c r="B32" t="s">
        <v>10</v>
      </c>
      <c r="C32" t="s">
        <v>1468</v>
      </c>
      <c r="D32" t="s">
        <v>28</v>
      </c>
      <c r="E32">
        <v>2022</v>
      </c>
      <c r="F32" t="s">
        <v>20</v>
      </c>
      <c r="G32" t="s">
        <v>21</v>
      </c>
      <c r="H32" t="s">
        <v>15</v>
      </c>
      <c r="I32" t="s">
        <v>22</v>
      </c>
      <c r="J32">
        <v>0.14009028400000001</v>
      </c>
      <c r="K32">
        <v>17</v>
      </c>
      <c r="L32">
        <v>265.1884</v>
      </c>
      <c r="M32">
        <v>4</v>
      </c>
    </row>
    <row r="33" spans="1:13" x14ac:dyDescent="0.3">
      <c r="A33">
        <v>8164</v>
      </c>
      <c r="B33" t="s">
        <v>10</v>
      </c>
      <c r="C33" t="s">
        <v>697</v>
      </c>
      <c r="D33" t="s">
        <v>28</v>
      </c>
      <c r="E33">
        <v>2022</v>
      </c>
      <c r="F33" t="s">
        <v>20</v>
      </c>
      <c r="G33" t="s">
        <v>21</v>
      </c>
      <c r="H33" t="s">
        <v>15</v>
      </c>
      <c r="I33" t="s">
        <v>22</v>
      </c>
      <c r="J33">
        <v>6.8403271000000002E-2</v>
      </c>
      <c r="K33">
        <v>16.5</v>
      </c>
      <c r="L33">
        <v>101.999</v>
      </c>
      <c r="M33">
        <v>4</v>
      </c>
    </row>
    <row r="34" spans="1:13" x14ac:dyDescent="0.3">
      <c r="A34">
        <v>8163</v>
      </c>
      <c r="B34" t="s">
        <v>10</v>
      </c>
      <c r="C34" t="s">
        <v>357</v>
      </c>
      <c r="D34" t="s">
        <v>28</v>
      </c>
      <c r="E34">
        <v>2022</v>
      </c>
      <c r="F34" t="s">
        <v>20</v>
      </c>
      <c r="G34" t="s">
        <v>21</v>
      </c>
      <c r="H34" t="s">
        <v>15</v>
      </c>
      <c r="I34" t="s">
        <v>22</v>
      </c>
      <c r="J34">
        <v>1.4793124E-2</v>
      </c>
      <c r="K34">
        <v>13.8</v>
      </c>
      <c r="L34">
        <v>88.517200000000003</v>
      </c>
      <c r="M34">
        <v>4</v>
      </c>
    </row>
    <row r="35" spans="1:13" x14ac:dyDescent="0.3">
      <c r="A35">
        <v>8162</v>
      </c>
      <c r="B35" t="s">
        <v>10</v>
      </c>
      <c r="C35" t="s">
        <v>1438</v>
      </c>
      <c r="D35" t="s">
        <v>28</v>
      </c>
      <c r="E35">
        <v>2022</v>
      </c>
      <c r="F35" t="s">
        <v>20</v>
      </c>
      <c r="G35" t="s">
        <v>21</v>
      </c>
      <c r="H35" t="s">
        <v>15</v>
      </c>
      <c r="I35" t="s">
        <v>22</v>
      </c>
      <c r="J35">
        <v>2.8837828999999999E-2</v>
      </c>
      <c r="K35">
        <v>9.8949999999999996</v>
      </c>
      <c r="L35">
        <v>117.8492</v>
      </c>
      <c r="M35">
        <v>4</v>
      </c>
    </row>
    <row r="36" spans="1:13" x14ac:dyDescent="0.3">
      <c r="A36">
        <v>8161</v>
      </c>
      <c r="B36" t="s">
        <v>10</v>
      </c>
      <c r="C36" t="s">
        <v>250</v>
      </c>
      <c r="D36" t="s">
        <v>28</v>
      </c>
      <c r="E36">
        <v>2022</v>
      </c>
      <c r="F36" t="s">
        <v>20</v>
      </c>
      <c r="G36" t="s">
        <v>21</v>
      </c>
      <c r="H36" t="s">
        <v>15</v>
      </c>
      <c r="I36" t="s">
        <v>22</v>
      </c>
      <c r="J36">
        <v>3.0968306000000001E-2</v>
      </c>
      <c r="K36">
        <v>8.42</v>
      </c>
      <c r="L36">
        <v>227.83519999999999</v>
      </c>
      <c r="M36">
        <v>4</v>
      </c>
    </row>
    <row r="37" spans="1:13" x14ac:dyDescent="0.3">
      <c r="A37">
        <v>8160</v>
      </c>
      <c r="B37" t="s">
        <v>10</v>
      </c>
      <c r="C37" t="s">
        <v>731</v>
      </c>
      <c r="D37" t="s">
        <v>28</v>
      </c>
      <c r="E37">
        <v>2022</v>
      </c>
      <c r="F37" t="s">
        <v>20</v>
      </c>
      <c r="G37" t="s">
        <v>21</v>
      </c>
      <c r="H37" t="s">
        <v>15</v>
      </c>
      <c r="I37" t="s">
        <v>22</v>
      </c>
      <c r="J37">
        <v>2.0865796999999998E-2</v>
      </c>
      <c r="K37">
        <v>7.27</v>
      </c>
      <c r="L37">
        <v>90.248800000000003</v>
      </c>
      <c r="M37">
        <v>4</v>
      </c>
    </row>
    <row r="38" spans="1:13" x14ac:dyDescent="0.3">
      <c r="A38">
        <v>8159</v>
      </c>
      <c r="B38" t="s">
        <v>10</v>
      </c>
      <c r="C38" t="s">
        <v>511</v>
      </c>
      <c r="D38" t="s">
        <v>28</v>
      </c>
      <c r="E38">
        <v>2022</v>
      </c>
      <c r="F38" t="s">
        <v>20</v>
      </c>
      <c r="G38" t="s">
        <v>21</v>
      </c>
      <c r="H38" t="s">
        <v>15</v>
      </c>
      <c r="I38" t="s">
        <v>22</v>
      </c>
      <c r="J38">
        <v>0.14057889000000001</v>
      </c>
      <c r="K38">
        <v>6.8849999999999998</v>
      </c>
      <c r="L38">
        <v>112.1228</v>
      </c>
      <c r="M38">
        <v>4</v>
      </c>
    </row>
    <row r="39" spans="1:13" x14ac:dyDescent="0.3">
      <c r="A39">
        <v>8158</v>
      </c>
      <c r="B39" t="s">
        <v>10</v>
      </c>
      <c r="C39" t="s">
        <v>1480</v>
      </c>
      <c r="D39" t="s">
        <v>28</v>
      </c>
      <c r="E39">
        <v>2022</v>
      </c>
      <c r="F39" t="s">
        <v>20</v>
      </c>
      <c r="G39" t="s">
        <v>21</v>
      </c>
      <c r="H39" t="s">
        <v>15</v>
      </c>
      <c r="I39" t="s">
        <v>22</v>
      </c>
      <c r="J39">
        <v>5.3839713999999997E-2</v>
      </c>
      <c r="K39">
        <v>5.4050000000000002</v>
      </c>
      <c r="L39">
        <v>198.67420000000001</v>
      </c>
      <c r="M39">
        <v>4</v>
      </c>
    </row>
    <row r="40" spans="1:13" x14ac:dyDescent="0.3">
      <c r="A40">
        <v>8015</v>
      </c>
      <c r="B40" t="s">
        <v>17</v>
      </c>
      <c r="C40" t="s">
        <v>1302</v>
      </c>
      <c r="D40" t="s">
        <v>28</v>
      </c>
      <c r="E40">
        <v>2022</v>
      </c>
      <c r="F40" t="s">
        <v>20</v>
      </c>
      <c r="G40" t="s">
        <v>21</v>
      </c>
      <c r="H40" t="s">
        <v>15</v>
      </c>
      <c r="I40" t="s">
        <v>22</v>
      </c>
      <c r="J40">
        <v>0.14221920900000001</v>
      </c>
      <c r="K40">
        <v>18.850000000000001</v>
      </c>
      <c r="L40">
        <v>167.61320000000001</v>
      </c>
      <c r="M40">
        <v>4</v>
      </c>
    </row>
    <row r="41" spans="1:13" x14ac:dyDescent="0.3">
      <c r="A41">
        <v>8014</v>
      </c>
      <c r="B41" t="s">
        <v>17</v>
      </c>
      <c r="C41" t="s">
        <v>1409</v>
      </c>
      <c r="D41" t="s">
        <v>28</v>
      </c>
      <c r="E41">
        <v>2022</v>
      </c>
      <c r="F41" t="s">
        <v>20</v>
      </c>
      <c r="G41" t="s">
        <v>21</v>
      </c>
      <c r="H41" t="s">
        <v>15</v>
      </c>
      <c r="I41" t="s">
        <v>22</v>
      </c>
      <c r="J41">
        <v>7.3490976999999999E-2</v>
      </c>
      <c r="K41">
        <v>18</v>
      </c>
      <c r="L41">
        <v>157.3972</v>
      </c>
      <c r="M41">
        <v>4</v>
      </c>
    </row>
    <row r="42" spans="1:13" x14ac:dyDescent="0.3">
      <c r="A42">
        <v>8013</v>
      </c>
      <c r="B42" t="s">
        <v>17</v>
      </c>
      <c r="C42" t="s">
        <v>705</v>
      </c>
      <c r="D42" t="s">
        <v>28</v>
      </c>
      <c r="E42">
        <v>2022</v>
      </c>
      <c r="F42" t="s">
        <v>20</v>
      </c>
      <c r="G42" t="s">
        <v>21</v>
      </c>
      <c r="H42" t="s">
        <v>15</v>
      </c>
      <c r="I42" t="s">
        <v>22</v>
      </c>
      <c r="J42">
        <v>7.8874948E-2</v>
      </c>
      <c r="K42">
        <v>15.85</v>
      </c>
      <c r="L42">
        <v>37.450600000000001</v>
      </c>
      <c r="M42">
        <v>4</v>
      </c>
    </row>
    <row r="43" spans="1:13" x14ac:dyDescent="0.3">
      <c r="A43">
        <v>8012</v>
      </c>
      <c r="B43" t="s">
        <v>17</v>
      </c>
      <c r="C43" t="s">
        <v>1301</v>
      </c>
      <c r="D43" t="s">
        <v>28</v>
      </c>
      <c r="E43">
        <v>2022</v>
      </c>
      <c r="F43" t="s">
        <v>20</v>
      </c>
      <c r="G43" t="s">
        <v>21</v>
      </c>
      <c r="H43" t="s">
        <v>15</v>
      </c>
      <c r="I43" t="s">
        <v>22</v>
      </c>
      <c r="J43">
        <v>2.1293909E-2</v>
      </c>
      <c r="K43">
        <v>15.2</v>
      </c>
      <c r="L43">
        <v>218.48240000000001</v>
      </c>
      <c r="M43">
        <v>4</v>
      </c>
    </row>
    <row r="44" spans="1:13" x14ac:dyDescent="0.3">
      <c r="A44">
        <v>8011</v>
      </c>
      <c r="B44" t="s">
        <v>17</v>
      </c>
      <c r="C44" t="s">
        <v>201</v>
      </c>
      <c r="D44" t="s">
        <v>28</v>
      </c>
      <c r="E44">
        <v>2022</v>
      </c>
      <c r="F44" t="s">
        <v>20</v>
      </c>
      <c r="G44" t="s">
        <v>21</v>
      </c>
      <c r="H44" t="s">
        <v>15</v>
      </c>
      <c r="I44" t="s">
        <v>22</v>
      </c>
      <c r="J44">
        <v>9.0043081999999997E-2</v>
      </c>
      <c r="K44">
        <v>14.1</v>
      </c>
      <c r="L44">
        <v>140.14959999999999</v>
      </c>
      <c r="M44">
        <v>4</v>
      </c>
    </row>
    <row r="45" spans="1:13" x14ac:dyDescent="0.3">
      <c r="A45">
        <v>8010</v>
      </c>
      <c r="B45" t="s">
        <v>17</v>
      </c>
      <c r="C45" t="s">
        <v>982</v>
      </c>
      <c r="D45" t="s">
        <v>28</v>
      </c>
      <c r="E45">
        <v>2022</v>
      </c>
      <c r="F45" t="s">
        <v>20</v>
      </c>
      <c r="G45" t="s">
        <v>21</v>
      </c>
      <c r="H45" t="s">
        <v>15</v>
      </c>
      <c r="I45" t="s">
        <v>22</v>
      </c>
      <c r="J45">
        <v>7.9668739000000002E-2</v>
      </c>
      <c r="K45">
        <v>9</v>
      </c>
      <c r="L45">
        <v>79.664400000000001</v>
      </c>
      <c r="M45">
        <v>4</v>
      </c>
    </row>
    <row r="46" spans="1:13" x14ac:dyDescent="0.3">
      <c r="A46">
        <v>8009</v>
      </c>
      <c r="B46" t="s">
        <v>17</v>
      </c>
      <c r="C46" t="s">
        <v>1546</v>
      </c>
      <c r="D46" t="s">
        <v>28</v>
      </c>
      <c r="E46">
        <v>2022</v>
      </c>
      <c r="F46" t="s">
        <v>20</v>
      </c>
      <c r="G46" t="s">
        <v>21</v>
      </c>
      <c r="H46" t="s">
        <v>15</v>
      </c>
      <c r="I46" t="s">
        <v>22</v>
      </c>
      <c r="J46">
        <v>0.13979556900000001</v>
      </c>
      <c r="K46">
        <v>8.7100000000000009</v>
      </c>
      <c r="L46">
        <v>47.2376</v>
      </c>
      <c r="M46">
        <v>4</v>
      </c>
    </row>
    <row r="47" spans="1:13" x14ac:dyDescent="0.3">
      <c r="A47">
        <v>8008</v>
      </c>
      <c r="B47" t="s">
        <v>17</v>
      </c>
      <c r="C47" t="s">
        <v>289</v>
      </c>
      <c r="D47" t="s">
        <v>28</v>
      </c>
      <c r="E47">
        <v>2022</v>
      </c>
      <c r="F47" t="s">
        <v>20</v>
      </c>
      <c r="G47" t="s">
        <v>21</v>
      </c>
      <c r="H47" t="s">
        <v>15</v>
      </c>
      <c r="I47" t="s">
        <v>22</v>
      </c>
      <c r="J47">
        <v>2.8478742000000001E-2</v>
      </c>
      <c r="K47">
        <v>7.96</v>
      </c>
      <c r="L47">
        <v>161.88939999999999</v>
      </c>
      <c r="M47">
        <v>4</v>
      </c>
    </row>
    <row r="48" spans="1:13" x14ac:dyDescent="0.3">
      <c r="A48">
        <v>8007</v>
      </c>
      <c r="B48" t="s">
        <v>17</v>
      </c>
      <c r="C48" t="s">
        <v>1260</v>
      </c>
      <c r="D48" t="s">
        <v>28</v>
      </c>
      <c r="E48">
        <v>2022</v>
      </c>
      <c r="F48" t="s">
        <v>20</v>
      </c>
      <c r="G48" t="s">
        <v>21</v>
      </c>
      <c r="H48" t="s">
        <v>15</v>
      </c>
      <c r="I48" t="s">
        <v>22</v>
      </c>
      <c r="J48">
        <v>4.7977606999999999E-2</v>
      </c>
      <c r="K48">
        <v>7.7249999999999996</v>
      </c>
      <c r="L48">
        <v>249.50919999999999</v>
      </c>
      <c r="M48">
        <v>4</v>
      </c>
    </row>
    <row r="49" spans="1:13" x14ac:dyDescent="0.3">
      <c r="A49">
        <v>8006</v>
      </c>
      <c r="B49" t="s">
        <v>17</v>
      </c>
      <c r="C49" t="s">
        <v>1366</v>
      </c>
      <c r="D49" t="s">
        <v>28</v>
      </c>
      <c r="E49">
        <v>2022</v>
      </c>
      <c r="F49" t="s">
        <v>20</v>
      </c>
      <c r="G49" t="s">
        <v>21</v>
      </c>
      <c r="H49" t="s">
        <v>15</v>
      </c>
      <c r="I49" t="s">
        <v>22</v>
      </c>
      <c r="J49">
        <v>5.0957715000000001E-2</v>
      </c>
      <c r="K49">
        <v>7.5</v>
      </c>
      <c r="L49">
        <v>122.4072</v>
      </c>
      <c r="M49">
        <v>4</v>
      </c>
    </row>
    <row r="50" spans="1:13" x14ac:dyDescent="0.3">
      <c r="A50">
        <v>8005</v>
      </c>
      <c r="B50" t="s">
        <v>17</v>
      </c>
      <c r="C50" t="s">
        <v>1142</v>
      </c>
      <c r="D50" t="s">
        <v>28</v>
      </c>
      <c r="E50">
        <v>2022</v>
      </c>
      <c r="F50" t="s">
        <v>20</v>
      </c>
      <c r="G50" t="s">
        <v>21</v>
      </c>
      <c r="H50" t="s">
        <v>15</v>
      </c>
      <c r="I50" t="s">
        <v>22</v>
      </c>
      <c r="J50">
        <v>1.5334003000000001E-2</v>
      </c>
      <c r="K50">
        <v>7.4050000000000002</v>
      </c>
      <c r="L50">
        <v>92.714600000000004</v>
      </c>
      <c r="M50">
        <v>4</v>
      </c>
    </row>
    <row r="51" spans="1:13" x14ac:dyDescent="0.3">
      <c r="A51">
        <v>8004</v>
      </c>
      <c r="B51" t="s">
        <v>17</v>
      </c>
      <c r="C51" t="s">
        <v>164</v>
      </c>
      <c r="D51" t="s">
        <v>28</v>
      </c>
      <c r="E51">
        <v>2022</v>
      </c>
      <c r="F51" t="s">
        <v>20</v>
      </c>
      <c r="G51" t="s">
        <v>21</v>
      </c>
      <c r="H51" t="s">
        <v>15</v>
      </c>
      <c r="I51" t="s">
        <v>22</v>
      </c>
      <c r="J51">
        <v>0.15202235</v>
      </c>
      <c r="K51">
        <v>7</v>
      </c>
      <c r="L51">
        <v>106.628</v>
      </c>
      <c r="M51">
        <v>4</v>
      </c>
    </row>
    <row r="52" spans="1:13" x14ac:dyDescent="0.3">
      <c r="A52">
        <v>8003</v>
      </c>
      <c r="B52" t="s">
        <v>17</v>
      </c>
      <c r="C52" t="s">
        <v>225</v>
      </c>
      <c r="D52" t="s">
        <v>28</v>
      </c>
      <c r="E52">
        <v>2022</v>
      </c>
      <c r="F52" t="s">
        <v>20</v>
      </c>
      <c r="G52" t="s">
        <v>21</v>
      </c>
      <c r="H52" t="s">
        <v>15</v>
      </c>
      <c r="I52" t="s">
        <v>22</v>
      </c>
      <c r="J52">
        <v>0</v>
      </c>
      <c r="K52">
        <v>6.4649999999999999</v>
      </c>
      <c r="L52">
        <v>263.1884</v>
      </c>
      <c r="M52">
        <v>4</v>
      </c>
    </row>
    <row r="53" spans="1:13" x14ac:dyDescent="0.3">
      <c r="A53">
        <v>8002</v>
      </c>
      <c r="B53" t="s">
        <v>17</v>
      </c>
      <c r="C53" t="s">
        <v>163</v>
      </c>
      <c r="D53" t="s">
        <v>28</v>
      </c>
      <c r="E53">
        <v>2022</v>
      </c>
      <c r="F53" t="s">
        <v>20</v>
      </c>
      <c r="G53" t="s">
        <v>21</v>
      </c>
      <c r="H53" t="s">
        <v>15</v>
      </c>
      <c r="I53" t="s">
        <v>22</v>
      </c>
      <c r="J53">
        <v>1.0480751E-2</v>
      </c>
      <c r="K53">
        <v>6.4249999999999998</v>
      </c>
      <c r="L53">
        <v>116.5808</v>
      </c>
      <c r="M53">
        <v>4</v>
      </c>
    </row>
    <row r="54" spans="1:13" x14ac:dyDescent="0.3">
      <c r="A54">
        <v>51</v>
      </c>
      <c r="B54" t="s">
        <v>17</v>
      </c>
      <c r="C54" t="s">
        <v>96</v>
      </c>
      <c r="D54" t="s">
        <v>28</v>
      </c>
      <c r="E54">
        <v>2012</v>
      </c>
      <c r="F54" t="s">
        <v>13</v>
      </c>
      <c r="G54" t="s">
        <v>14</v>
      </c>
      <c r="H54" t="s">
        <v>15</v>
      </c>
      <c r="I54" t="s">
        <v>16</v>
      </c>
      <c r="J54">
        <v>2.5867352999999999E-2</v>
      </c>
      <c r="K54">
        <v>10</v>
      </c>
      <c r="L54">
        <v>264.62259999999998</v>
      </c>
      <c r="M54">
        <v>5</v>
      </c>
    </row>
    <row r="55" spans="1:13" x14ac:dyDescent="0.3">
      <c r="A55">
        <v>52</v>
      </c>
      <c r="B55" t="s">
        <v>17</v>
      </c>
      <c r="C55" t="s">
        <v>97</v>
      </c>
      <c r="D55" t="s">
        <v>28</v>
      </c>
      <c r="E55">
        <v>2012</v>
      </c>
      <c r="F55" t="s">
        <v>13</v>
      </c>
      <c r="G55" t="s">
        <v>14</v>
      </c>
      <c r="H55" t="s">
        <v>15</v>
      </c>
      <c r="I55" t="s">
        <v>16</v>
      </c>
      <c r="J55">
        <v>2.4201904999999999E-2</v>
      </c>
      <c r="K55">
        <v>10.1</v>
      </c>
      <c r="L55">
        <v>114.91500000000001</v>
      </c>
      <c r="M55">
        <v>5</v>
      </c>
    </row>
    <row r="56" spans="1:13" x14ac:dyDescent="0.3">
      <c r="A56">
        <v>7975</v>
      </c>
      <c r="B56" t="s">
        <v>17</v>
      </c>
      <c r="C56" t="s">
        <v>1261</v>
      </c>
      <c r="D56" t="s">
        <v>28</v>
      </c>
      <c r="E56">
        <v>2022</v>
      </c>
      <c r="F56" t="s">
        <v>20</v>
      </c>
      <c r="G56" t="s">
        <v>21</v>
      </c>
      <c r="H56" t="s">
        <v>15</v>
      </c>
      <c r="I56" t="s">
        <v>22</v>
      </c>
      <c r="J56">
        <v>0</v>
      </c>
      <c r="K56">
        <v>16.25</v>
      </c>
      <c r="L56">
        <v>90.2804</v>
      </c>
      <c r="M56">
        <v>4</v>
      </c>
    </row>
    <row r="57" spans="1:13" x14ac:dyDescent="0.3">
      <c r="A57">
        <v>7917</v>
      </c>
      <c r="B57" t="s">
        <v>10</v>
      </c>
      <c r="C57" t="s">
        <v>966</v>
      </c>
      <c r="D57" t="s">
        <v>28</v>
      </c>
      <c r="E57">
        <v>2014</v>
      </c>
      <c r="F57" t="s">
        <v>29</v>
      </c>
      <c r="G57" t="s">
        <v>21</v>
      </c>
      <c r="H57" t="s">
        <v>30</v>
      </c>
      <c r="I57" t="s">
        <v>16</v>
      </c>
      <c r="J57">
        <v>3.4670859999999998E-2</v>
      </c>
      <c r="K57">
        <v>19.25</v>
      </c>
      <c r="L57">
        <v>141.84960000000001</v>
      </c>
      <c r="M57">
        <v>4</v>
      </c>
    </row>
    <row r="58" spans="1:13" x14ac:dyDescent="0.3">
      <c r="A58">
        <v>7916</v>
      </c>
      <c r="B58" t="s">
        <v>10</v>
      </c>
      <c r="C58" t="s">
        <v>1050</v>
      </c>
      <c r="D58" t="s">
        <v>28</v>
      </c>
      <c r="E58">
        <v>2014</v>
      </c>
      <c r="F58" t="s">
        <v>29</v>
      </c>
      <c r="G58" t="s">
        <v>21</v>
      </c>
      <c r="H58" t="s">
        <v>30</v>
      </c>
      <c r="I58" t="s">
        <v>16</v>
      </c>
      <c r="J58">
        <v>2.6546765E-2</v>
      </c>
      <c r="K58">
        <v>17</v>
      </c>
      <c r="L58">
        <v>142.14699999999999</v>
      </c>
      <c r="M58">
        <v>4</v>
      </c>
    </row>
    <row r="59" spans="1:13" x14ac:dyDescent="0.3">
      <c r="A59">
        <v>7915</v>
      </c>
      <c r="B59" t="s">
        <v>10</v>
      </c>
      <c r="C59" t="s">
        <v>395</v>
      </c>
      <c r="D59" t="s">
        <v>28</v>
      </c>
      <c r="E59">
        <v>2014</v>
      </c>
      <c r="F59" t="s">
        <v>29</v>
      </c>
      <c r="G59" t="s">
        <v>21</v>
      </c>
      <c r="H59" t="s">
        <v>30</v>
      </c>
      <c r="I59" t="s">
        <v>16</v>
      </c>
      <c r="J59">
        <v>4.1214745999999997E-2</v>
      </c>
      <c r="K59">
        <v>14.5</v>
      </c>
      <c r="L59">
        <v>42.045400000000001</v>
      </c>
      <c r="M59">
        <v>4</v>
      </c>
    </row>
    <row r="60" spans="1:13" x14ac:dyDescent="0.3">
      <c r="A60">
        <v>7914</v>
      </c>
      <c r="B60" t="s">
        <v>10</v>
      </c>
      <c r="C60" t="s">
        <v>884</v>
      </c>
      <c r="D60" t="s">
        <v>28</v>
      </c>
      <c r="E60">
        <v>2014</v>
      </c>
      <c r="F60" t="s">
        <v>29</v>
      </c>
      <c r="G60" t="s">
        <v>21</v>
      </c>
      <c r="H60" t="s">
        <v>30</v>
      </c>
      <c r="I60" t="s">
        <v>16</v>
      </c>
      <c r="J60">
        <v>3.1418983999999997E-2</v>
      </c>
      <c r="K60">
        <v>13.65</v>
      </c>
      <c r="L60">
        <v>99.27</v>
      </c>
      <c r="M60">
        <v>4</v>
      </c>
    </row>
    <row r="61" spans="1:13" x14ac:dyDescent="0.3">
      <c r="A61">
        <v>7913</v>
      </c>
      <c r="B61" t="s">
        <v>10</v>
      </c>
      <c r="C61" t="s">
        <v>394</v>
      </c>
      <c r="D61" t="s">
        <v>28</v>
      </c>
      <c r="E61">
        <v>2014</v>
      </c>
      <c r="F61" t="s">
        <v>29</v>
      </c>
      <c r="G61" t="s">
        <v>21</v>
      </c>
      <c r="H61" t="s">
        <v>30</v>
      </c>
      <c r="I61" t="s">
        <v>16</v>
      </c>
      <c r="J61">
        <v>3.0064132E-2</v>
      </c>
      <c r="K61">
        <v>13</v>
      </c>
      <c r="L61">
        <v>58.021999999999998</v>
      </c>
      <c r="M61">
        <v>4</v>
      </c>
    </row>
    <row r="62" spans="1:13" x14ac:dyDescent="0.3">
      <c r="A62">
        <v>7912</v>
      </c>
      <c r="B62" t="s">
        <v>10</v>
      </c>
      <c r="C62" t="s">
        <v>1604</v>
      </c>
      <c r="D62" t="s">
        <v>28</v>
      </c>
      <c r="E62">
        <v>2014</v>
      </c>
      <c r="F62" t="s">
        <v>29</v>
      </c>
      <c r="G62" t="s">
        <v>21</v>
      </c>
      <c r="H62" t="s">
        <v>30</v>
      </c>
      <c r="I62" t="s">
        <v>16</v>
      </c>
      <c r="J62">
        <v>2.633607E-2</v>
      </c>
      <c r="K62">
        <v>11.8</v>
      </c>
      <c r="L62">
        <v>40.613799999999998</v>
      </c>
      <c r="M62">
        <v>4</v>
      </c>
    </row>
    <row r="63" spans="1:13" x14ac:dyDescent="0.3">
      <c r="A63">
        <v>7911</v>
      </c>
      <c r="B63" t="s">
        <v>10</v>
      </c>
      <c r="C63" t="s">
        <v>393</v>
      </c>
      <c r="D63" t="s">
        <v>28</v>
      </c>
      <c r="E63">
        <v>2014</v>
      </c>
      <c r="F63" t="s">
        <v>29</v>
      </c>
      <c r="G63" t="s">
        <v>21</v>
      </c>
      <c r="H63" t="s">
        <v>30</v>
      </c>
      <c r="I63" t="s">
        <v>16</v>
      </c>
      <c r="J63">
        <v>2.9140007999999998E-2</v>
      </c>
      <c r="K63">
        <v>9.6950000000000003</v>
      </c>
      <c r="L63">
        <v>176.33699999999999</v>
      </c>
      <c r="M63">
        <v>4</v>
      </c>
    </row>
    <row r="64" spans="1:13" x14ac:dyDescent="0.3">
      <c r="A64">
        <v>7910</v>
      </c>
      <c r="B64" t="s">
        <v>10</v>
      </c>
      <c r="C64" t="s">
        <v>883</v>
      </c>
      <c r="D64" t="s">
        <v>28</v>
      </c>
      <c r="E64">
        <v>2014</v>
      </c>
      <c r="F64" t="s">
        <v>29</v>
      </c>
      <c r="G64" t="s">
        <v>21</v>
      </c>
      <c r="H64" t="s">
        <v>30</v>
      </c>
      <c r="I64" t="s">
        <v>16</v>
      </c>
      <c r="J64">
        <v>0.104421237</v>
      </c>
      <c r="K64">
        <v>9.5</v>
      </c>
      <c r="L64">
        <v>80.195999999999998</v>
      </c>
      <c r="M64">
        <v>4</v>
      </c>
    </row>
    <row r="65" spans="1:13" x14ac:dyDescent="0.3">
      <c r="A65">
        <v>7909</v>
      </c>
      <c r="B65" t="s">
        <v>10</v>
      </c>
      <c r="C65" t="s">
        <v>676</v>
      </c>
      <c r="D65" t="s">
        <v>28</v>
      </c>
      <c r="E65">
        <v>2014</v>
      </c>
      <c r="F65" t="s">
        <v>29</v>
      </c>
      <c r="G65" t="s">
        <v>21</v>
      </c>
      <c r="H65" t="s">
        <v>30</v>
      </c>
      <c r="I65" t="s">
        <v>16</v>
      </c>
      <c r="J65">
        <v>9.0513069999999998E-3</v>
      </c>
      <c r="K65">
        <v>8.9749999999999996</v>
      </c>
      <c r="L65">
        <v>103.099</v>
      </c>
      <c r="M65">
        <v>4</v>
      </c>
    </row>
    <row r="66" spans="1:13" x14ac:dyDescent="0.3">
      <c r="A66">
        <v>7908</v>
      </c>
      <c r="B66" t="s">
        <v>10</v>
      </c>
      <c r="C66" t="s">
        <v>1048</v>
      </c>
      <c r="D66" t="s">
        <v>28</v>
      </c>
      <c r="E66">
        <v>2014</v>
      </c>
      <c r="F66" t="s">
        <v>29</v>
      </c>
      <c r="G66" t="s">
        <v>21</v>
      </c>
      <c r="H66" t="s">
        <v>30</v>
      </c>
      <c r="I66" t="s">
        <v>16</v>
      </c>
      <c r="J66">
        <v>9.1895319000000003E-2</v>
      </c>
      <c r="K66">
        <v>6.6150000000000002</v>
      </c>
      <c r="L66">
        <v>248.64080000000001</v>
      </c>
      <c r="M66">
        <v>4</v>
      </c>
    </row>
    <row r="67" spans="1:13" x14ac:dyDescent="0.3">
      <c r="A67">
        <v>7907</v>
      </c>
      <c r="B67" t="s">
        <v>10</v>
      </c>
      <c r="C67" t="s">
        <v>1467</v>
      </c>
      <c r="D67" t="s">
        <v>28</v>
      </c>
      <c r="E67">
        <v>2014</v>
      </c>
      <c r="F67" t="s">
        <v>29</v>
      </c>
      <c r="G67" t="s">
        <v>21</v>
      </c>
      <c r="H67" t="s">
        <v>30</v>
      </c>
      <c r="I67" t="s">
        <v>16</v>
      </c>
      <c r="J67">
        <v>9.2694106999999998E-2</v>
      </c>
      <c r="K67">
        <v>5.8849999999999998</v>
      </c>
      <c r="L67">
        <v>53.6982</v>
      </c>
      <c r="M67">
        <v>4</v>
      </c>
    </row>
    <row r="68" spans="1:13" x14ac:dyDescent="0.3">
      <c r="A68">
        <v>7906</v>
      </c>
      <c r="B68" t="s">
        <v>10</v>
      </c>
      <c r="C68" t="s">
        <v>1480</v>
      </c>
      <c r="D68" t="s">
        <v>28</v>
      </c>
      <c r="E68">
        <v>2014</v>
      </c>
      <c r="F68" t="s">
        <v>29</v>
      </c>
      <c r="G68" t="s">
        <v>21</v>
      </c>
      <c r="H68" t="s">
        <v>30</v>
      </c>
      <c r="I68" t="s">
        <v>16</v>
      </c>
      <c r="J68">
        <v>5.3576660999999998E-2</v>
      </c>
      <c r="K68">
        <v>5.4050000000000002</v>
      </c>
      <c r="L68">
        <v>200.57419999999999</v>
      </c>
      <c r="M68">
        <v>4</v>
      </c>
    </row>
    <row r="69" spans="1:13" x14ac:dyDescent="0.3">
      <c r="A69">
        <v>7768</v>
      </c>
      <c r="B69" t="s">
        <v>17</v>
      </c>
      <c r="C69" t="s">
        <v>290</v>
      </c>
      <c r="D69" t="s">
        <v>28</v>
      </c>
      <c r="E69">
        <v>2014</v>
      </c>
      <c r="F69" t="s">
        <v>29</v>
      </c>
      <c r="G69" t="s">
        <v>21</v>
      </c>
      <c r="H69" t="s">
        <v>30</v>
      </c>
      <c r="I69" t="s">
        <v>16</v>
      </c>
      <c r="J69">
        <v>4.2614361000000003E-2</v>
      </c>
      <c r="K69">
        <v>18.850000000000001</v>
      </c>
      <c r="L69">
        <v>255.333</v>
      </c>
      <c r="M69">
        <v>4</v>
      </c>
    </row>
    <row r="70" spans="1:13" x14ac:dyDescent="0.3">
      <c r="A70">
        <v>7767</v>
      </c>
      <c r="B70" t="s">
        <v>17</v>
      </c>
      <c r="C70" t="s">
        <v>1261</v>
      </c>
      <c r="D70" t="s">
        <v>28</v>
      </c>
      <c r="E70">
        <v>2014</v>
      </c>
      <c r="F70" t="s">
        <v>29</v>
      </c>
      <c r="G70" t="s">
        <v>21</v>
      </c>
      <c r="H70" t="s">
        <v>30</v>
      </c>
      <c r="I70" t="s">
        <v>16</v>
      </c>
      <c r="J70">
        <v>7.8103689000000004E-2</v>
      </c>
      <c r="K70">
        <v>16.25</v>
      </c>
      <c r="L70">
        <v>91.180400000000006</v>
      </c>
      <c r="M70">
        <v>4</v>
      </c>
    </row>
    <row r="71" spans="1:13" x14ac:dyDescent="0.3">
      <c r="A71">
        <v>7766</v>
      </c>
      <c r="B71" t="s">
        <v>17</v>
      </c>
      <c r="C71" t="s">
        <v>875</v>
      </c>
      <c r="D71" t="s">
        <v>28</v>
      </c>
      <c r="E71">
        <v>2014</v>
      </c>
      <c r="F71" t="s">
        <v>29</v>
      </c>
      <c r="G71" t="s">
        <v>21</v>
      </c>
      <c r="H71" t="s">
        <v>30</v>
      </c>
      <c r="I71" t="s">
        <v>16</v>
      </c>
      <c r="J71">
        <v>0</v>
      </c>
      <c r="K71">
        <v>16.2</v>
      </c>
      <c r="L71">
        <v>100.57</v>
      </c>
      <c r="M71">
        <v>4</v>
      </c>
    </row>
    <row r="72" spans="1:13" x14ac:dyDescent="0.3">
      <c r="A72">
        <v>7765</v>
      </c>
      <c r="B72" t="s">
        <v>17</v>
      </c>
      <c r="C72" t="s">
        <v>1234</v>
      </c>
      <c r="D72" t="s">
        <v>28</v>
      </c>
      <c r="E72">
        <v>2014</v>
      </c>
      <c r="F72" t="s">
        <v>29</v>
      </c>
      <c r="G72" t="s">
        <v>21</v>
      </c>
      <c r="H72" t="s">
        <v>30</v>
      </c>
      <c r="I72" t="s">
        <v>16</v>
      </c>
      <c r="J72">
        <v>0.122392031</v>
      </c>
      <c r="K72">
        <v>15.7</v>
      </c>
      <c r="L72">
        <v>133.1942</v>
      </c>
      <c r="M72">
        <v>4</v>
      </c>
    </row>
    <row r="73" spans="1:13" x14ac:dyDescent="0.3">
      <c r="A73">
        <v>7764</v>
      </c>
      <c r="B73" t="s">
        <v>17</v>
      </c>
      <c r="C73" t="s">
        <v>1248</v>
      </c>
      <c r="D73" t="s">
        <v>28</v>
      </c>
      <c r="E73">
        <v>2014</v>
      </c>
      <c r="F73" t="s">
        <v>29</v>
      </c>
      <c r="G73" t="s">
        <v>21</v>
      </c>
      <c r="H73" t="s">
        <v>30</v>
      </c>
      <c r="I73" t="s">
        <v>16</v>
      </c>
      <c r="J73">
        <v>3.0102335000000001E-2</v>
      </c>
      <c r="K73">
        <v>12.1</v>
      </c>
      <c r="L73">
        <v>74.766999999999996</v>
      </c>
      <c r="M73">
        <v>4</v>
      </c>
    </row>
    <row r="74" spans="1:13" x14ac:dyDescent="0.3">
      <c r="A74">
        <v>7763</v>
      </c>
      <c r="B74" t="s">
        <v>17</v>
      </c>
      <c r="C74" t="s">
        <v>1103</v>
      </c>
      <c r="D74" t="s">
        <v>28</v>
      </c>
      <c r="E74">
        <v>2014</v>
      </c>
      <c r="F74" t="s">
        <v>29</v>
      </c>
      <c r="G74" t="s">
        <v>21</v>
      </c>
      <c r="H74" t="s">
        <v>30</v>
      </c>
      <c r="I74" t="s">
        <v>16</v>
      </c>
      <c r="J74">
        <v>1.0632752000000001E-2</v>
      </c>
      <c r="K74">
        <v>11.1</v>
      </c>
      <c r="L74">
        <v>82.590800000000002</v>
      </c>
      <c r="M74">
        <v>4</v>
      </c>
    </row>
    <row r="75" spans="1:13" x14ac:dyDescent="0.3">
      <c r="A75">
        <v>7762</v>
      </c>
      <c r="B75" t="s">
        <v>17</v>
      </c>
      <c r="C75" t="s">
        <v>791</v>
      </c>
      <c r="D75" t="s">
        <v>28</v>
      </c>
      <c r="E75">
        <v>2014</v>
      </c>
      <c r="F75" t="s">
        <v>29</v>
      </c>
      <c r="G75" t="s">
        <v>21</v>
      </c>
      <c r="H75" t="s">
        <v>30</v>
      </c>
      <c r="I75" t="s">
        <v>16</v>
      </c>
      <c r="J75">
        <v>8.8931701000000002E-2</v>
      </c>
      <c r="K75">
        <v>9.3000000000000007</v>
      </c>
      <c r="L75">
        <v>143.37860000000001</v>
      </c>
      <c r="M75">
        <v>4</v>
      </c>
    </row>
    <row r="76" spans="1:13" x14ac:dyDescent="0.3">
      <c r="A76">
        <v>7761</v>
      </c>
      <c r="B76" t="s">
        <v>17</v>
      </c>
      <c r="C76" t="s">
        <v>982</v>
      </c>
      <c r="D76" t="s">
        <v>28</v>
      </c>
      <c r="E76">
        <v>2014</v>
      </c>
      <c r="F76" t="s">
        <v>29</v>
      </c>
      <c r="G76" t="s">
        <v>21</v>
      </c>
      <c r="H76" t="s">
        <v>30</v>
      </c>
      <c r="I76" t="s">
        <v>16</v>
      </c>
      <c r="J76">
        <v>7.9279488999999995E-2</v>
      </c>
      <c r="K76">
        <v>9</v>
      </c>
      <c r="L76">
        <v>77.264399999999995</v>
      </c>
      <c r="M76">
        <v>4</v>
      </c>
    </row>
    <row r="77" spans="1:13" x14ac:dyDescent="0.3">
      <c r="A77">
        <v>7760</v>
      </c>
      <c r="B77" t="s">
        <v>17</v>
      </c>
      <c r="C77" t="s">
        <v>289</v>
      </c>
      <c r="D77" t="s">
        <v>28</v>
      </c>
      <c r="E77">
        <v>2014</v>
      </c>
      <c r="F77" t="s">
        <v>29</v>
      </c>
      <c r="G77" t="s">
        <v>21</v>
      </c>
      <c r="H77" t="s">
        <v>30</v>
      </c>
      <c r="I77" t="s">
        <v>16</v>
      </c>
      <c r="J77">
        <v>2.8339599E-2</v>
      </c>
      <c r="K77">
        <v>7.96</v>
      </c>
      <c r="L77">
        <v>162.48939999999999</v>
      </c>
      <c r="M77">
        <v>4</v>
      </c>
    </row>
    <row r="78" spans="1:13" x14ac:dyDescent="0.3">
      <c r="A78">
        <v>7732</v>
      </c>
      <c r="B78" t="s">
        <v>17</v>
      </c>
      <c r="C78" t="s">
        <v>988</v>
      </c>
      <c r="D78" t="s">
        <v>28</v>
      </c>
      <c r="E78">
        <v>2014</v>
      </c>
      <c r="F78" t="s">
        <v>29</v>
      </c>
      <c r="G78" t="s">
        <v>21</v>
      </c>
      <c r="H78" t="s">
        <v>30</v>
      </c>
      <c r="I78" t="s">
        <v>16</v>
      </c>
      <c r="J78">
        <v>0</v>
      </c>
      <c r="K78">
        <v>16.600000000000001</v>
      </c>
      <c r="L78">
        <v>117.3124</v>
      </c>
      <c r="M78">
        <v>4</v>
      </c>
    </row>
    <row r="79" spans="1:13" x14ac:dyDescent="0.3">
      <c r="A79">
        <v>7731</v>
      </c>
      <c r="B79" t="s">
        <v>17</v>
      </c>
      <c r="C79" t="s">
        <v>603</v>
      </c>
      <c r="D79" t="s">
        <v>28</v>
      </c>
      <c r="E79">
        <v>2014</v>
      </c>
      <c r="F79" t="s">
        <v>29</v>
      </c>
      <c r="G79" t="s">
        <v>21</v>
      </c>
      <c r="H79" t="s">
        <v>30</v>
      </c>
      <c r="I79" t="s">
        <v>16</v>
      </c>
      <c r="J79">
        <v>4.1071581000000003E-2</v>
      </c>
      <c r="K79">
        <v>6.98</v>
      </c>
      <c r="L79">
        <v>82.593400000000003</v>
      </c>
      <c r="M79">
        <v>4</v>
      </c>
    </row>
    <row r="80" spans="1:13" x14ac:dyDescent="0.3">
      <c r="A80">
        <v>7726</v>
      </c>
      <c r="B80" t="s">
        <v>10</v>
      </c>
      <c r="C80" t="s">
        <v>646</v>
      </c>
      <c r="D80" t="s">
        <v>28</v>
      </c>
      <c r="E80">
        <v>2011</v>
      </c>
      <c r="F80" t="s">
        <v>39</v>
      </c>
      <c r="G80" t="s">
        <v>21</v>
      </c>
      <c r="H80" t="s">
        <v>26</v>
      </c>
      <c r="I80" t="s">
        <v>40</v>
      </c>
      <c r="J80">
        <v>5.3827350000000003E-2</v>
      </c>
      <c r="K80">
        <v>8.1150000000000002</v>
      </c>
      <c r="L80">
        <v>155.2972</v>
      </c>
      <c r="M80">
        <v>4</v>
      </c>
    </row>
    <row r="81" spans="1:13" x14ac:dyDescent="0.3">
      <c r="A81">
        <v>78</v>
      </c>
      <c r="B81" t="s">
        <v>10</v>
      </c>
      <c r="C81" t="s">
        <v>123</v>
      </c>
      <c r="D81" t="s">
        <v>28</v>
      </c>
      <c r="E81">
        <v>2012</v>
      </c>
      <c r="F81" t="s">
        <v>13</v>
      </c>
      <c r="G81" t="s">
        <v>14</v>
      </c>
      <c r="H81" t="s">
        <v>15</v>
      </c>
      <c r="I81" t="s">
        <v>16</v>
      </c>
      <c r="J81">
        <v>3.0742083E-2</v>
      </c>
      <c r="K81">
        <v>19.5</v>
      </c>
      <c r="L81">
        <v>85.554000000000002</v>
      </c>
      <c r="M81">
        <v>5</v>
      </c>
    </row>
    <row r="82" spans="1:13" x14ac:dyDescent="0.3">
      <c r="A82">
        <v>7680</v>
      </c>
      <c r="B82" t="s">
        <v>10</v>
      </c>
      <c r="C82" t="s">
        <v>786</v>
      </c>
      <c r="D82" t="s">
        <v>28</v>
      </c>
      <c r="E82">
        <v>2011</v>
      </c>
      <c r="F82" t="s">
        <v>39</v>
      </c>
      <c r="G82" t="s">
        <v>21</v>
      </c>
      <c r="H82" t="s">
        <v>30</v>
      </c>
      <c r="I82" t="s">
        <v>40</v>
      </c>
      <c r="J82">
        <v>0.14218984300000001</v>
      </c>
      <c r="K82">
        <v>19.2</v>
      </c>
      <c r="L82">
        <v>153.8314</v>
      </c>
      <c r="M82">
        <v>4</v>
      </c>
    </row>
    <row r="83" spans="1:13" x14ac:dyDescent="0.3">
      <c r="A83">
        <v>7679</v>
      </c>
      <c r="B83" t="s">
        <v>10</v>
      </c>
      <c r="C83" t="s">
        <v>1254</v>
      </c>
      <c r="D83" t="s">
        <v>28</v>
      </c>
      <c r="E83">
        <v>2011</v>
      </c>
      <c r="F83" t="s">
        <v>39</v>
      </c>
      <c r="G83" t="s">
        <v>21</v>
      </c>
      <c r="H83" t="s">
        <v>30</v>
      </c>
      <c r="I83" t="s">
        <v>40</v>
      </c>
      <c r="J83">
        <v>7.8347922E-2</v>
      </c>
      <c r="K83">
        <v>17.100000000000001</v>
      </c>
      <c r="L83">
        <v>141.88380000000001</v>
      </c>
      <c r="M83">
        <v>4</v>
      </c>
    </row>
    <row r="84" spans="1:13" x14ac:dyDescent="0.3">
      <c r="A84">
        <v>7678</v>
      </c>
      <c r="B84" t="s">
        <v>10</v>
      </c>
      <c r="C84" t="s">
        <v>395</v>
      </c>
      <c r="D84" t="s">
        <v>28</v>
      </c>
      <c r="E84">
        <v>2011</v>
      </c>
      <c r="F84" t="s">
        <v>39</v>
      </c>
      <c r="G84" t="s">
        <v>21</v>
      </c>
      <c r="H84" t="s">
        <v>30</v>
      </c>
      <c r="I84" t="s">
        <v>40</v>
      </c>
      <c r="J84">
        <v>6.9042489999999998E-2</v>
      </c>
      <c r="K84">
        <v>14.5</v>
      </c>
      <c r="L84">
        <v>41.445399999999999</v>
      </c>
      <c r="M84">
        <v>4</v>
      </c>
    </row>
    <row r="85" spans="1:13" x14ac:dyDescent="0.3">
      <c r="A85">
        <v>7677</v>
      </c>
      <c r="B85" t="s">
        <v>10</v>
      </c>
      <c r="C85" t="s">
        <v>1269</v>
      </c>
      <c r="D85" t="s">
        <v>28</v>
      </c>
      <c r="E85">
        <v>2011</v>
      </c>
      <c r="F85" t="s">
        <v>39</v>
      </c>
      <c r="G85" t="s">
        <v>21</v>
      </c>
      <c r="H85" t="s">
        <v>30</v>
      </c>
      <c r="I85" t="s">
        <v>40</v>
      </c>
      <c r="J85">
        <v>2.4482433000000001E-2</v>
      </c>
      <c r="K85">
        <v>13.35</v>
      </c>
      <c r="L85">
        <v>205.7638</v>
      </c>
      <c r="M85">
        <v>4</v>
      </c>
    </row>
    <row r="86" spans="1:13" x14ac:dyDescent="0.3">
      <c r="A86">
        <v>7522</v>
      </c>
      <c r="B86" t="s">
        <v>10</v>
      </c>
      <c r="C86" t="s">
        <v>1358</v>
      </c>
      <c r="D86" t="s">
        <v>28</v>
      </c>
      <c r="E86">
        <v>2017</v>
      </c>
      <c r="F86" t="s">
        <v>50</v>
      </c>
      <c r="G86" t="s">
        <v>34</v>
      </c>
      <c r="H86" t="s">
        <v>26</v>
      </c>
      <c r="I86" t="s">
        <v>16</v>
      </c>
      <c r="J86">
        <v>1.6202582E-2</v>
      </c>
      <c r="K86">
        <v>19.7</v>
      </c>
      <c r="L86">
        <v>188.25559999999999</v>
      </c>
      <c r="M86">
        <v>4</v>
      </c>
    </row>
    <row r="87" spans="1:13" x14ac:dyDescent="0.3">
      <c r="A87">
        <v>7521</v>
      </c>
      <c r="B87" t="s">
        <v>10</v>
      </c>
      <c r="C87" t="s">
        <v>123</v>
      </c>
      <c r="D87" t="s">
        <v>28</v>
      </c>
      <c r="E87">
        <v>2017</v>
      </c>
      <c r="F87" t="s">
        <v>50</v>
      </c>
      <c r="G87" t="s">
        <v>34</v>
      </c>
      <c r="H87" t="s">
        <v>26</v>
      </c>
      <c r="I87" t="s">
        <v>16</v>
      </c>
      <c r="J87">
        <v>3.0688557000000002E-2</v>
      </c>
      <c r="K87">
        <v>19.5</v>
      </c>
      <c r="L87">
        <v>85.754000000000005</v>
      </c>
      <c r="M87">
        <v>4</v>
      </c>
    </row>
    <row r="88" spans="1:13" x14ac:dyDescent="0.3">
      <c r="A88">
        <v>7520</v>
      </c>
      <c r="B88" t="s">
        <v>10</v>
      </c>
      <c r="C88" t="s">
        <v>252</v>
      </c>
      <c r="D88" t="s">
        <v>28</v>
      </c>
      <c r="E88">
        <v>2017</v>
      </c>
      <c r="F88" t="s">
        <v>50</v>
      </c>
      <c r="G88" t="s">
        <v>34</v>
      </c>
      <c r="H88" t="s">
        <v>26</v>
      </c>
      <c r="I88" t="s">
        <v>16</v>
      </c>
      <c r="J88">
        <v>1.2009799999999999E-2</v>
      </c>
      <c r="K88">
        <v>17.2</v>
      </c>
      <c r="L88">
        <v>163.11840000000001</v>
      </c>
      <c r="M88">
        <v>4</v>
      </c>
    </row>
    <row r="89" spans="1:13" x14ac:dyDescent="0.3">
      <c r="A89">
        <v>7519</v>
      </c>
      <c r="B89" t="s">
        <v>10</v>
      </c>
      <c r="C89" t="s">
        <v>697</v>
      </c>
      <c r="D89" t="s">
        <v>28</v>
      </c>
      <c r="E89">
        <v>2017</v>
      </c>
      <c r="F89" t="s">
        <v>50</v>
      </c>
      <c r="G89" t="s">
        <v>34</v>
      </c>
      <c r="H89" t="s">
        <v>26</v>
      </c>
      <c r="I89" t="s">
        <v>16</v>
      </c>
      <c r="J89">
        <v>6.8112874000000004E-2</v>
      </c>
      <c r="K89">
        <v>16.5</v>
      </c>
      <c r="L89">
        <v>104.599</v>
      </c>
      <c r="M89">
        <v>4</v>
      </c>
    </row>
    <row r="90" spans="1:13" x14ac:dyDescent="0.3">
      <c r="A90">
        <v>7518</v>
      </c>
      <c r="B90" t="s">
        <v>10</v>
      </c>
      <c r="C90" t="s">
        <v>1346</v>
      </c>
      <c r="D90" t="s">
        <v>28</v>
      </c>
      <c r="E90">
        <v>2017</v>
      </c>
      <c r="F90" t="s">
        <v>50</v>
      </c>
      <c r="G90" t="s">
        <v>34</v>
      </c>
      <c r="H90" t="s">
        <v>26</v>
      </c>
      <c r="I90" t="s">
        <v>16</v>
      </c>
      <c r="J90">
        <v>8.4749164000000002E-2</v>
      </c>
      <c r="K90">
        <v>15.3</v>
      </c>
      <c r="L90">
        <v>215.52180000000001</v>
      </c>
      <c r="M90">
        <v>4</v>
      </c>
    </row>
    <row r="91" spans="1:13" x14ac:dyDescent="0.3">
      <c r="A91">
        <v>7517</v>
      </c>
      <c r="B91" t="s">
        <v>10</v>
      </c>
      <c r="C91" t="s">
        <v>1175</v>
      </c>
      <c r="D91" t="s">
        <v>28</v>
      </c>
      <c r="E91">
        <v>2017</v>
      </c>
      <c r="F91" t="s">
        <v>50</v>
      </c>
      <c r="G91" t="s">
        <v>34</v>
      </c>
      <c r="H91" t="s">
        <v>26</v>
      </c>
      <c r="I91" t="s">
        <v>16</v>
      </c>
      <c r="J91">
        <v>5.5216311999999997E-2</v>
      </c>
      <c r="K91">
        <v>7.81</v>
      </c>
      <c r="L91">
        <v>125.5046</v>
      </c>
      <c r="M91">
        <v>4</v>
      </c>
    </row>
    <row r="92" spans="1:13" x14ac:dyDescent="0.3">
      <c r="A92">
        <v>7516</v>
      </c>
      <c r="B92" t="s">
        <v>10</v>
      </c>
      <c r="C92" t="s">
        <v>725</v>
      </c>
      <c r="D92" t="s">
        <v>28</v>
      </c>
      <c r="E92">
        <v>2017</v>
      </c>
      <c r="F92" t="s">
        <v>50</v>
      </c>
      <c r="G92" t="s">
        <v>34</v>
      </c>
      <c r="H92" t="s">
        <v>26</v>
      </c>
      <c r="I92" t="s">
        <v>16</v>
      </c>
      <c r="J92">
        <v>4.6625940999999997E-2</v>
      </c>
      <c r="K92">
        <v>6.8250000000000002</v>
      </c>
      <c r="L92">
        <v>154.99979999999999</v>
      </c>
      <c r="M92">
        <v>4</v>
      </c>
    </row>
    <row r="93" spans="1:13" x14ac:dyDescent="0.3">
      <c r="A93">
        <v>7515</v>
      </c>
      <c r="B93" t="s">
        <v>10</v>
      </c>
      <c r="C93" t="s">
        <v>1511</v>
      </c>
      <c r="D93" t="s">
        <v>28</v>
      </c>
      <c r="E93">
        <v>2017</v>
      </c>
      <c r="F93" t="s">
        <v>50</v>
      </c>
      <c r="G93" t="s">
        <v>34</v>
      </c>
      <c r="H93" t="s">
        <v>26</v>
      </c>
      <c r="I93" t="s">
        <v>16</v>
      </c>
      <c r="J93">
        <v>0.101812521</v>
      </c>
      <c r="K93">
        <v>4.6150000000000002</v>
      </c>
      <c r="L93">
        <v>232.23</v>
      </c>
      <c r="M93">
        <v>4</v>
      </c>
    </row>
    <row r="94" spans="1:13" x14ac:dyDescent="0.3">
      <c r="A94">
        <v>7370</v>
      </c>
      <c r="B94" t="s">
        <v>17</v>
      </c>
      <c r="C94" t="s">
        <v>907</v>
      </c>
      <c r="D94" t="s">
        <v>28</v>
      </c>
      <c r="E94">
        <v>2017</v>
      </c>
      <c r="F94" t="s">
        <v>50</v>
      </c>
      <c r="G94" t="s">
        <v>34</v>
      </c>
      <c r="H94" t="s">
        <v>26</v>
      </c>
      <c r="I94" t="s">
        <v>16</v>
      </c>
      <c r="J94">
        <v>6.8809463000000001E-2</v>
      </c>
      <c r="K94">
        <v>21.35</v>
      </c>
      <c r="L94">
        <v>258.52780000000001</v>
      </c>
      <c r="M94">
        <v>4</v>
      </c>
    </row>
    <row r="95" spans="1:13" x14ac:dyDescent="0.3">
      <c r="A95">
        <v>7369</v>
      </c>
      <c r="B95" t="s">
        <v>17</v>
      </c>
      <c r="C95" t="s">
        <v>1312</v>
      </c>
      <c r="D95" t="s">
        <v>28</v>
      </c>
      <c r="E95">
        <v>2017</v>
      </c>
      <c r="F95" t="s">
        <v>50</v>
      </c>
      <c r="G95" t="s">
        <v>34</v>
      </c>
      <c r="H95" t="s">
        <v>26</v>
      </c>
      <c r="I95" t="s">
        <v>16</v>
      </c>
      <c r="J95">
        <v>1.8568128999999999E-2</v>
      </c>
      <c r="K95">
        <v>14.85</v>
      </c>
      <c r="L95">
        <v>188.22139999999999</v>
      </c>
      <c r="M95">
        <v>4</v>
      </c>
    </row>
    <row r="96" spans="1:13" x14ac:dyDescent="0.3">
      <c r="A96">
        <v>93</v>
      </c>
      <c r="B96" t="s">
        <v>17</v>
      </c>
      <c r="C96" t="s">
        <v>139</v>
      </c>
      <c r="D96" t="s">
        <v>28</v>
      </c>
      <c r="E96">
        <v>2018</v>
      </c>
      <c r="F96" t="s">
        <v>138</v>
      </c>
      <c r="G96" t="s">
        <v>14</v>
      </c>
      <c r="H96" t="s">
        <v>26</v>
      </c>
      <c r="I96" t="s">
        <v>40</v>
      </c>
      <c r="J96">
        <v>0.196490902</v>
      </c>
      <c r="L96">
        <v>120.544</v>
      </c>
      <c r="M96">
        <v>5</v>
      </c>
    </row>
    <row r="97" spans="1:13" x14ac:dyDescent="0.3">
      <c r="A97">
        <v>7368</v>
      </c>
      <c r="B97" t="s">
        <v>17</v>
      </c>
      <c r="C97" t="s">
        <v>1221</v>
      </c>
      <c r="D97" t="s">
        <v>28</v>
      </c>
      <c r="E97">
        <v>2017</v>
      </c>
      <c r="F97" t="s">
        <v>50</v>
      </c>
      <c r="G97" t="s">
        <v>34</v>
      </c>
      <c r="H97" t="s">
        <v>26</v>
      </c>
      <c r="I97" t="s">
        <v>16</v>
      </c>
      <c r="J97">
        <v>1.3261459999999999E-2</v>
      </c>
      <c r="K97">
        <v>13.8</v>
      </c>
      <c r="L97">
        <v>108.0254</v>
      </c>
      <c r="M97">
        <v>4</v>
      </c>
    </row>
    <row r="98" spans="1:13" x14ac:dyDescent="0.3">
      <c r="A98">
        <v>7367</v>
      </c>
      <c r="B98" t="s">
        <v>17</v>
      </c>
      <c r="C98" t="s">
        <v>1581</v>
      </c>
      <c r="D98" t="s">
        <v>28</v>
      </c>
      <c r="E98">
        <v>2017</v>
      </c>
      <c r="F98" t="s">
        <v>50</v>
      </c>
      <c r="G98" t="s">
        <v>34</v>
      </c>
      <c r="H98" t="s">
        <v>26</v>
      </c>
      <c r="I98" t="s">
        <v>16</v>
      </c>
      <c r="J98">
        <v>0.12635919600000001</v>
      </c>
      <c r="K98">
        <v>10.195</v>
      </c>
      <c r="L98">
        <v>109.2886</v>
      </c>
      <c r="M98">
        <v>4</v>
      </c>
    </row>
    <row r="99" spans="1:13" x14ac:dyDescent="0.3">
      <c r="A99">
        <v>7366</v>
      </c>
      <c r="B99" t="s">
        <v>17</v>
      </c>
      <c r="C99" t="s">
        <v>1275</v>
      </c>
      <c r="D99" t="s">
        <v>28</v>
      </c>
      <c r="E99">
        <v>2017</v>
      </c>
      <c r="F99" t="s">
        <v>50</v>
      </c>
      <c r="G99" t="s">
        <v>34</v>
      </c>
      <c r="H99" t="s">
        <v>26</v>
      </c>
      <c r="I99" t="s">
        <v>16</v>
      </c>
      <c r="J99">
        <v>0.18752316399999999</v>
      </c>
      <c r="K99">
        <v>8.3550000000000004</v>
      </c>
      <c r="L99">
        <v>146.24180000000001</v>
      </c>
      <c r="M99">
        <v>4</v>
      </c>
    </row>
    <row r="100" spans="1:13" x14ac:dyDescent="0.3">
      <c r="A100">
        <v>7365</v>
      </c>
      <c r="B100" t="s">
        <v>17</v>
      </c>
      <c r="C100" t="s">
        <v>1366</v>
      </c>
      <c r="D100" t="s">
        <v>28</v>
      </c>
      <c r="E100">
        <v>2017</v>
      </c>
      <c r="F100" t="s">
        <v>50</v>
      </c>
      <c r="G100" t="s">
        <v>34</v>
      </c>
      <c r="H100" t="s">
        <v>26</v>
      </c>
      <c r="I100" t="s">
        <v>16</v>
      </c>
      <c r="J100">
        <v>5.0741380000000003E-2</v>
      </c>
      <c r="K100">
        <v>7.5</v>
      </c>
      <c r="L100">
        <v>123.2072</v>
      </c>
      <c r="M100">
        <v>4</v>
      </c>
    </row>
    <row r="101" spans="1:13" x14ac:dyDescent="0.3">
      <c r="A101">
        <v>7364</v>
      </c>
      <c r="B101" t="s">
        <v>17</v>
      </c>
      <c r="C101" t="s">
        <v>603</v>
      </c>
      <c r="D101" t="s">
        <v>28</v>
      </c>
      <c r="E101">
        <v>2017</v>
      </c>
      <c r="F101" t="s">
        <v>50</v>
      </c>
      <c r="G101" t="s">
        <v>34</v>
      </c>
      <c r="H101" t="s">
        <v>26</v>
      </c>
      <c r="I101" t="s">
        <v>16</v>
      </c>
      <c r="J101">
        <v>4.1098016000000001E-2</v>
      </c>
      <c r="K101">
        <v>6.98</v>
      </c>
      <c r="L101">
        <v>81.693399999999997</v>
      </c>
      <c r="M101">
        <v>4</v>
      </c>
    </row>
    <row r="102" spans="1:13" x14ac:dyDescent="0.3">
      <c r="A102">
        <v>7363</v>
      </c>
      <c r="B102" t="s">
        <v>17</v>
      </c>
      <c r="C102" t="s">
        <v>926</v>
      </c>
      <c r="D102" t="s">
        <v>28</v>
      </c>
      <c r="E102">
        <v>2017</v>
      </c>
      <c r="F102" t="s">
        <v>50</v>
      </c>
      <c r="G102" t="s">
        <v>34</v>
      </c>
      <c r="H102" t="s">
        <v>26</v>
      </c>
      <c r="I102" t="s">
        <v>16</v>
      </c>
      <c r="J102">
        <v>0.12742493199999999</v>
      </c>
      <c r="K102">
        <v>6.3</v>
      </c>
      <c r="L102">
        <v>208.12700000000001</v>
      </c>
      <c r="M102">
        <v>4</v>
      </c>
    </row>
    <row r="103" spans="1:13" x14ac:dyDescent="0.3">
      <c r="A103">
        <v>7362</v>
      </c>
      <c r="B103" t="s">
        <v>17</v>
      </c>
      <c r="C103" t="s">
        <v>1233</v>
      </c>
      <c r="D103" t="s">
        <v>28</v>
      </c>
      <c r="E103">
        <v>2017</v>
      </c>
      <c r="F103" t="s">
        <v>50</v>
      </c>
      <c r="G103" t="s">
        <v>34</v>
      </c>
      <c r="H103" t="s">
        <v>26</v>
      </c>
      <c r="I103" t="s">
        <v>16</v>
      </c>
      <c r="J103">
        <v>3.7391881000000002E-2</v>
      </c>
      <c r="K103">
        <v>5.1749999999999998</v>
      </c>
      <c r="L103">
        <v>83.222399999999993</v>
      </c>
      <c r="M103">
        <v>4</v>
      </c>
    </row>
    <row r="104" spans="1:13" x14ac:dyDescent="0.3">
      <c r="A104">
        <v>7361</v>
      </c>
      <c r="B104" t="s">
        <v>17</v>
      </c>
      <c r="C104" t="s">
        <v>1188</v>
      </c>
      <c r="D104" t="s">
        <v>28</v>
      </c>
      <c r="E104">
        <v>2017</v>
      </c>
      <c r="F104" t="s">
        <v>50</v>
      </c>
      <c r="G104" t="s">
        <v>34</v>
      </c>
      <c r="H104" t="s">
        <v>26</v>
      </c>
      <c r="I104" t="s">
        <v>16</v>
      </c>
      <c r="J104">
        <v>0.11730816500000001</v>
      </c>
      <c r="K104">
        <v>4.9050000000000002</v>
      </c>
      <c r="L104">
        <v>195.77680000000001</v>
      </c>
      <c r="M104">
        <v>4</v>
      </c>
    </row>
    <row r="105" spans="1:13" x14ac:dyDescent="0.3">
      <c r="A105">
        <v>7271</v>
      </c>
      <c r="B105" t="s">
        <v>10</v>
      </c>
      <c r="C105" t="s">
        <v>775</v>
      </c>
      <c r="D105" t="s">
        <v>28</v>
      </c>
      <c r="E105">
        <v>2020</v>
      </c>
      <c r="F105" t="s">
        <v>37</v>
      </c>
      <c r="G105" t="s">
        <v>34</v>
      </c>
      <c r="H105" t="s">
        <v>30</v>
      </c>
      <c r="I105" t="s">
        <v>16</v>
      </c>
      <c r="J105">
        <v>1.2063121E-2</v>
      </c>
      <c r="K105">
        <v>20.25</v>
      </c>
      <c r="L105">
        <v>183.5924</v>
      </c>
      <c r="M105">
        <v>4</v>
      </c>
    </row>
    <row r="106" spans="1:13" x14ac:dyDescent="0.3">
      <c r="A106">
        <v>7270</v>
      </c>
      <c r="B106" t="s">
        <v>10</v>
      </c>
      <c r="C106" t="s">
        <v>647</v>
      </c>
      <c r="D106" t="s">
        <v>28</v>
      </c>
      <c r="E106">
        <v>2020</v>
      </c>
      <c r="F106" t="s">
        <v>37</v>
      </c>
      <c r="G106" t="s">
        <v>34</v>
      </c>
      <c r="H106" t="s">
        <v>30</v>
      </c>
      <c r="I106" t="s">
        <v>16</v>
      </c>
      <c r="J106">
        <v>0.161610636</v>
      </c>
      <c r="K106">
        <v>19.7</v>
      </c>
      <c r="L106">
        <v>255.20140000000001</v>
      </c>
      <c r="M106">
        <v>4</v>
      </c>
    </row>
    <row r="107" spans="1:13" x14ac:dyDescent="0.3">
      <c r="A107">
        <v>7269</v>
      </c>
      <c r="B107" t="s">
        <v>10</v>
      </c>
      <c r="C107" t="s">
        <v>1468</v>
      </c>
      <c r="D107" t="s">
        <v>28</v>
      </c>
      <c r="E107">
        <v>2020</v>
      </c>
      <c r="F107" t="s">
        <v>37</v>
      </c>
      <c r="G107" t="s">
        <v>34</v>
      </c>
      <c r="H107" t="s">
        <v>30</v>
      </c>
      <c r="I107" t="s">
        <v>16</v>
      </c>
      <c r="J107">
        <v>0.14031112300000001</v>
      </c>
      <c r="K107">
        <v>17</v>
      </c>
      <c r="L107">
        <v>265.6884</v>
      </c>
      <c r="M107">
        <v>4</v>
      </c>
    </row>
    <row r="108" spans="1:13" x14ac:dyDescent="0.3">
      <c r="A108">
        <v>7268</v>
      </c>
      <c r="B108" t="s">
        <v>10</v>
      </c>
      <c r="C108" t="s">
        <v>1269</v>
      </c>
      <c r="D108" t="s">
        <v>28</v>
      </c>
      <c r="E108">
        <v>2020</v>
      </c>
      <c r="F108" t="s">
        <v>37</v>
      </c>
      <c r="G108" t="s">
        <v>34</v>
      </c>
      <c r="H108" t="s">
        <v>30</v>
      </c>
      <c r="I108" t="s">
        <v>16</v>
      </c>
      <c r="J108">
        <v>0</v>
      </c>
      <c r="K108">
        <v>13.35</v>
      </c>
      <c r="L108">
        <v>206.96379999999999</v>
      </c>
      <c r="M108">
        <v>4</v>
      </c>
    </row>
    <row r="109" spans="1:13" x14ac:dyDescent="0.3">
      <c r="A109">
        <v>7267</v>
      </c>
      <c r="B109" t="s">
        <v>10</v>
      </c>
      <c r="C109" t="s">
        <v>725</v>
      </c>
      <c r="D109" t="s">
        <v>28</v>
      </c>
      <c r="E109">
        <v>2020</v>
      </c>
      <c r="F109" t="s">
        <v>37</v>
      </c>
      <c r="G109" t="s">
        <v>34</v>
      </c>
      <c r="H109" t="s">
        <v>30</v>
      </c>
      <c r="I109" t="s">
        <v>16</v>
      </c>
      <c r="J109">
        <v>4.6898544E-2</v>
      </c>
      <c r="K109">
        <v>6.8250000000000002</v>
      </c>
      <c r="L109">
        <v>153.7998</v>
      </c>
      <c r="M109">
        <v>4</v>
      </c>
    </row>
    <row r="110" spans="1:13" x14ac:dyDescent="0.3">
      <c r="A110">
        <v>7266</v>
      </c>
      <c r="B110" t="s">
        <v>10</v>
      </c>
      <c r="C110" t="s">
        <v>1480</v>
      </c>
      <c r="D110" t="s">
        <v>28</v>
      </c>
      <c r="E110">
        <v>2020</v>
      </c>
      <c r="F110" t="s">
        <v>37</v>
      </c>
      <c r="G110" t="s">
        <v>34</v>
      </c>
      <c r="H110" t="s">
        <v>30</v>
      </c>
      <c r="I110" t="s">
        <v>16</v>
      </c>
      <c r="J110">
        <v>5.3924587000000003E-2</v>
      </c>
      <c r="K110">
        <v>5.4050000000000002</v>
      </c>
      <c r="L110">
        <v>198.27420000000001</v>
      </c>
      <c r="M110">
        <v>4</v>
      </c>
    </row>
    <row r="111" spans="1:13" x14ac:dyDescent="0.3">
      <c r="A111">
        <v>7190</v>
      </c>
      <c r="B111" t="s">
        <v>10</v>
      </c>
      <c r="C111" t="s">
        <v>1358</v>
      </c>
      <c r="D111" t="s">
        <v>28</v>
      </c>
      <c r="E111">
        <v>2015</v>
      </c>
      <c r="F111" t="s">
        <v>33</v>
      </c>
      <c r="G111" t="s">
        <v>34</v>
      </c>
      <c r="H111" t="s">
        <v>30</v>
      </c>
      <c r="I111" t="s">
        <v>16</v>
      </c>
      <c r="J111">
        <v>1.6238512E-2</v>
      </c>
      <c r="K111">
        <v>19.7</v>
      </c>
      <c r="L111">
        <v>186.4556</v>
      </c>
      <c r="M111">
        <v>4</v>
      </c>
    </row>
    <row r="112" spans="1:13" x14ac:dyDescent="0.3">
      <c r="A112">
        <v>109</v>
      </c>
      <c r="B112" t="s">
        <v>10</v>
      </c>
      <c r="C112" t="s">
        <v>155</v>
      </c>
      <c r="D112" t="s">
        <v>28</v>
      </c>
      <c r="E112">
        <v>2018</v>
      </c>
      <c r="F112" t="s">
        <v>138</v>
      </c>
      <c r="G112" t="s">
        <v>14</v>
      </c>
      <c r="H112" t="s">
        <v>26</v>
      </c>
      <c r="I112" t="s">
        <v>40</v>
      </c>
      <c r="J112">
        <v>0.18223655499999999</v>
      </c>
      <c r="L112">
        <v>107.1622</v>
      </c>
      <c r="M112">
        <v>5</v>
      </c>
    </row>
    <row r="113" spans="1:13" x14ac:dyDescent="0.3">
      <c r="A113">
        <v>7189</v>
      </c>
      <c r="B113" t="s">
        <v>10</v>
      </c>
      <c r="C113" t="s">
        <v>123</v>
      </c>
      <c r="D113" t="s">
        <v>28</v>
      </c>
      <c r="E113">
        <v>2015</v>
      </c>
      <c r="F113" t="s">
        <v>33</v>
      </c>
      <c r="G113" t="s">
        <v>34</v>
      </c>
      <c r="H113" t="s">
        <v>30</v>
      </c>
      <c r="I113" t="s">
        <v>16</v>
      </c>
      <c r="J113">
        <v>3.075661E-2</v>
      </c>
      <c r="K113">
        <v>19.5</v>
      </c>
      <c r="L113">
        <v>86.254000000000005</v>
      </c>
      <c r="M113">
        <v>4</v>
      </c>
    </row>
    <row r="114" spans="1:13" x14ac:dyDescent="0.3">
      <c r="A114">
        <v>7188</v>
      </c>
      <c r="B114" t="s">
        <v>10</v>
      </c>
      <c r="C114" t="s">
        <v>966</v>
      </c>
      <c r="D114" t="s">
        <v>28</v>
      </c>
      <c r="E114">
        <v>2015</v>
      </c>
      <c r="F114" t="s">
        <v>33</v>
      </c>
      <c r="G114" t="s">
        <v>34</v>
      </c>
      <c r="H114" t="s">
        <v>30</v>
      </c>
      <c r="I114" t="s">
        <v>16</v>
      </c>
      <c r="J114">
        <v>3.4770109E-2</v>
      </c>
      <c r="K114">
        <v>19.25</v>
      </c>
      <c r="L114">
        <v>141.9496</v>
      </c>
      <c r="M114">
        <v>4</v>
      </c>
    </row>
    <row r="115" spans="1:13" x14ac:dyDescent="0.3">
      <c r="A115">
        <v>7187</v>
      </c>
      <c r="B115" t="s">
        <v>10</v>
      </c>
      <c r="C115" t="s">
        <v>786</v>
      </c>
      <c r="D115" t="s">
        <v>28</v>
      </c>
      <c r="E115">
        <v>2015</v>
      </c>
      <c r="F115" t="s">
        <v>33</v>
      </c>
      <c r="G115" t="s">
        <v>34</v>
      </c>
      <c r="H115" t="s">
        <v>30</v>
      </c>
      <c r="I115" t="s">
        <v>16</v>
      </c>
      <c r="J115">
        <v>8.5122854999999997E-2</v>
      </c>
      <c r="K115">
        <v>19.2</v>
      </c>
      <c r="L115">
        <v>155.4314</v>
      </c>
      <c r="M115">
        <v>4</v>
      </c>
    </row>
    <row r="116" spans="1:13" x14ac:dyDescent="0.3">
      <c r="A116">
        <v>113</v>
      </c>
      <c r="B116" t="s">
        <v>10</v>
      </c>
      <c r="C116" t="s">
        <v>160</v>
      </c>
      <c r="D116" t="s">
        <v>28</v>
      </c>
      <c r="E116">
        <v>2018</v>
      </c>
      <c r="F116" t="s">
        <v>138</v>
      </c>
      <c r="G116" t="s">
        <v>14</v>
      </c>
      <c r="H116" t="s">
        <v>26</v>
      </c>
      <c r="I116" t="s">
        <v>40</v>
      </c>
      <c r="J116">
        <v>1.4342659000000001E-2</v>
      </c>
      <c r="L116">
        <v>103.76739999999999</v>
      </c>
      <c r="M116">
        <v>5</v>
      </c>
    </row>
    <row r="117" spans="1:13" x14ac:dyDescent="0.3">
      <c r="A117">
        <v>7186</v>
      </c>
      <c r="B117" t="s">
        <v>10</v>
      </c>
      <c r="C117" t="s">
        <v>1254</v>
      </c>
      <c r="D117" t="s">
        <v>28</v>
      </c>
      <c r="E117">
        <v>2015</v>
      </c>
      <c r="F117" t="s">
        <v>33</v>
      </c>
      <c r="G117" t="s">
        <v>34</v>
      </c>
      <c r="H117" t="s">
        <v>30</v>
      </c>
      <c r="I117" t="s">
        <v>16</v>
      </c>
      <c r="J117">
        <v>4.6903482000000003E-2</v>
      </c>
      <c r="K117">
        <v>17.100000000000001</v>
      </c>
      <c r="L117">
        <v>142.0838</v>
      </c>
      <c r="M117">
        <v>4</v>
      </c>
    </row>
    <row r="118" spans="1:13" x14ac:dyDescent="0.3">
      <c r="A118">
        <v>7185</v>
      </c>
      <c r="B118" t="s">
        <v>10</v>
      </c>
      <c r="C118" t="s">
        <v>1050</v>
      </c>
      <c r="D118" t="s">
        <v>28</v>
      </c>
      <c r="E118">
        <v>2015</v>
      </c>
      <c r="F118" t="s">
        <v>33</v>
      </c>
      <c r="G118" t="s">
        <v>34</v>
      </c>
      <c r="H118" t="s">
        <v>30</v>
      </c>
      <c r="I118" t="s">
        <v>16</v>
      </c>
      <c r="J118">
        <v>2.6622757E-2</v>
      </c>
      <c r="K118">
        <v>17</v>
      </c>
      <c r="L118">
        <v>144.24700000000001</v>
      </c>
      <c r="M118">
        <v>4</v>
      </c>
    </row>
    <row r="119" spans="1:13" x14ac:dyDescent="0.3">
      <c r="A119">
        <v>116</v>
      </c>
      <c r="B119" t="s">
        <v>17</v>
      </c>
      <c r="C119" t="s">
        <v>163</v>
      </c>
      <c r="D119" t="s">
        <v>28</v>
      </c>
      <c r="E119">
        <v>2016</v>
      </c>
      <c r="F119" t="s">
        <v>25</v>
      </c>
      <c r="G119" t="s">
        <v>14</v>
      </c>
      <c r="H119" t="s">
        <v>26</v>
      </c>
      <c r="I119" t="s">
        <v>16</v>
      </c>
      <c r="J119">
        <v>1.043823E-2</v>
      </c>
      <c r="K119">
        <v>6.4249999999999998</v>
      </c>
      <c r="L119">
        <v>115.88079999999999</v>
      </c>
      <c r="M119">
        <v>5</v>
      </c>
    </row>
    <row r="120" spans="1:13" x14ac:dyDescent="0.3">
      <c r="A120">
        <v>117</v>
      </c>
      <c r="B120" t="s">
        <v>17</v>
      </c>
      <c r="C120" t="s">
        <v>164</v>
      </c>
      <c r="D120" t="s">
        <v>28</v>
      </c>
      <c r="E120">
        <v>2016</v>
      </c>
      <c r="F120" t="s">
        <v>25</v>
      </c>
      <c r="G120" t="s">
        <v>14</v>
      </c>
      <c r="H120" t="s">
        <v>26</v>
      </c>
      <c r="I120" t="s">
        <v>16</v>
      </c>
      <c r="J120">
        <v>0.15140558700000001</v>
      </c>
      <c r="K120">
        <v>7</v>
      </c>
      <c r="L120">
        <v>107.72799999999999</v>
      </c>
      <c r="M120">
        <v>5</v>
      </c>
    </row>
    <row r="121" spans="1:13" x14ac:dyDescent="0.3">
      <c r="A121">
        <v>118</v>
      </c>
      <c r="B121" t="s">
        <v>17</v>
      </c>
      <c r="C121" t="s">
        <v>165</v>
      </c>
      <c r="D121" t="s">
        <v>28</v>
      </c>
      <c r="E121">
        <v>2016</v>
      </c>
      <c r="F121" t="s">
        <v>25</v>
      </c>
      <c r="G121" t="s">
        <v>14</v>
      </c>
      <c r="H121" t="s">
        <v>26</v>
      </c>
      <c r="I121" t="s">
        <v>16</v>
      </c>
      <c r="J121">
        <v>7.3827747999999999E-2</v>
      </c>
      <c r="K121">
        <v>16.5</v>
      </c>
      <c r="L121">
        <v>208.8638</v>
      </c>
      <c r="M121">
        <v>5</v>
      </c>
    </row>
    <row r="122" spans="1:13" x14ac:dyDescent="0.3">
      <c r="A122">
        <v>7184</v>
      </c>
      <c r="B122" t="s">
        <v>10</v>
      </c>
      <c r="C122" t="s">
        <v>1468</v>
      </c>
      <c r="D122" t="s">
        <v>28</v>
      </c>
      <c r="E122">
        <v>2015</v>
      </c>
      <c r="F122" t="s">
        <v>33</v>
      </c>
      <c r="G122" t="s">
        <v>34</v>
      </c>
      <c r="H122" t="s">
        <v>30</v>
      </c>
      <c r="I122" t="s">
        <v>16</v>
      </c>
      <c r="J122">
        <v>0.13980488499999999</v>
      </c>
      <c r="K122">
        <v>17</v>
      </c>
      <c r="L122">
        <v>265.78840000000002</v>
      </c>
      <c r="M122">
        <v>4</v>
      </c>
    </row>
    <row r="123" spans="1:13" x14ac:dyDescent="0.3">
      <c r="A123">
        <v>7183</v>
      </c>
      <c r="B123" t="s">
        <v>10</v>
      </c>
      <c r="C123" t="s">
        <v>1458</v>
      </c>
      <c r="D123" t="s">
        <v>28</v>
      </c>
      <c r="E123">
        <v>2015</v>
      </c>
      <c r="F123" t="s">
        <v>33</v>
      </c>
      <c r="G123" t="s">
        <v>34</v>
      </c>
      <c r="H123" t="s">
        <v>30</v>
      </c>
      <c r="I123" t="s">
        <v>16</v>
      </c>
      <c r="J123">
        <v>2.7673054999999998E-2</v>
      </c>
      <c r="K123">
        <v>15.7</v>
      </c>
      <c r="L123">
        <v>169.279</v>
      </c>
      <c r="M123">
        <v>4</v>
      </c>
    </row>
    <row r="124" spans="1:13" x14ac:dyDescent="0.3">
      <c r="A124">
        <v>7182</v>
      </c>
      <c r="B124" t="s">
        <v>10</v>
      </c>
      <c r="C124" t="s">
        <v>1346</v>
      </c>
      <c r="D124" t="s">
        <v>28</v>
      </c>
      <c r="E124">
        <v>2015</v>
      </c>
      <c r="F124" t="s">
        <v>33</v>
      </c>
      <c r="G124" t="s">
        <v>34</v>
      </c>
      <c r="H124" t="s">
        <v>30</v>
      </c>
      <c r="I124" t="s">
        <v>16</v>
      </c>
      <c r="J124">
        <v>8.4937098000000003E-2</v>
      </c>
      <c r="K124">
        <v>15.3</v>
      </c>
      <c r="L124">
        <v>214.02180000000001</v>
      </c>
      <c r="M124">
        <v>4</v>
      </c>
    </row>
    <row r="125" spans="1:13" x14ac:dyDescent="0.3">
      <c r="A125">
        <v>7181</v>
      </c>
      <c r="B125" t="s">
        <v>10</v>
      </c>
      <c r="C125" t="s">
        <v>357</v>
      </c>
      <c r="D125" t="s">
        <v>28</v>
      </c>
      <c r="E125">
        <v>2015</v>
      </c>
      <c r="F125" t="s">
        <v>33</v>
      </c>
      <c r="G125" t="s">
        <v>34</v>
      </c>
      <c r="H125" t="s">
        <v>30</v>
      </c>
      <c r="I125" t="s">
        <v>16</v>
      </c>
      <c r="J125">
        <v>1.4762987E-2</v>
      </c>
      <c r="K125">
        <v>13.8</v>
      </c>
      <c r="L125">
        <v>90.717200000000005</v>
      </c>
      <c r="M125">
        <v>4</v>
      </c>
    </row>
    <row r="126" spans="1:13" x14ac:dyDescent="0.3">
      <c r="A126">
        <v>7180</v>
      </c>
      <c r="B126" t="s">
        <v>10</v>
      </c>
      <c r="C126" t="s">
        <v>884</v>
      </c>
      <c r="D126" t="s">
        <v>28</v>
      </c>
      <c r="E126">
        <v>2015</v>
      </c>
      <c r="F126" t="s">
        <v>33</v>
      </c>
      <c r="G126" t="s">
        <v>34</v>
      </c>
      <c r="H126" t="s">
        <v>30</v>
      </c>
      <c r="I126" t="s">
        <v>16</v>
      </c>
      <c r="J126">
        <v>3.1508924000000001E-2</v>
      </c>
      <c r="K126">
        <v>13.65</v>
      </c>
      <c r="L126">
        <v>98.77</v>
      </c>
      <c r="M126">
        <v>4</v>
      </c>
    </row>
    <row r="127" spans="1:13" x14ac:dyDescent="0.3">
      <c r="A127">
        <v>7179</v>
      </c>
      <c r="B127" t="s">
        <v>10</v>
      </c>
      <c r="C127" t="s">
        <v>1269</v>
      </c>
      <c r="D127" t="s">
        <v>28</v>
      </c>
      <c r="E127">
        <v>2015</v>
      </c>
      <c r="F127" t="s">
        <v>33</v>
      </c>
      <c r="G127" t="s">
        <v>34</v>
      </c>
      <c r="H127" t="s">
        <v>30</v>
      </c>
      <c r="I127" t="s">
        <v>16</v>
      </c>
      <c r="J127">
        <v>1.4656564E-2</v>
      </c>
      <c r="K127">
        <v>13.35</v>
      </c>
      <c r="L127">
        <v>208.56379999999999</v>
      </c>
      <c r="M127">
        <v>4</v>
      </c>
    </row>
    <row r="128" spans="1:13" x14ac:dyDescent="0.3">
      <c r="A128">
        <v>7178</v>
      </c>
      <c r="B128" t="s">
        <v>10</v>
      </c>
      <c r="C128" t="s">
        <v>711</v>
      </c>
      <c r="D128" t="s">
        <v>28</v>
      </c>
      <c r="E128">
        <v>2015</v>
      </c>
      <c r="F128" t="s">
        <v>33</v>
      </c>
      <c r="G128" t="s">
        <v>34</v>
      </c>
      <c r="H128" t="s">
        <v>30</v>
      </c>
      <c r="I128" t="s">
        <v>16</v>
      </c>
      <c r="J128">
        <v>0.13341564</v>
      </c>
      <c r="K128">
        <v>11</v>
      </c>
      <c r="L128">
        <v>218.77979999999999</v>
      </c>
      <c r="M128">
        <v>4</v>
      </c>
    </row>
    <row r="129" spans="1:13" x14ac:dyDescent="0.3">
      <c r="A129">
        <v>7177</v>
      </c>
      <c r="B129" t="s">
        <v>10</v>
      </c>
      <c r="C129" t="s">
        <v>393</v>
      </c>
      <c r="D129" t="s">
        <v>28</v>
      </c>
      <c r="E129">
        <v>2015</v>
      </c>
      <c r="F129" t="s">
        <v>33</v>
      </c>
      <c r="G129" t="s">
        <v>34</v>
      </c>
      <c r="H129" t="s">
        <v>30</v>
      </c>
      <c r="I129" t="s">
        <v>16</v>
      </c>
      <c r="J129">
        <v>2.9223424000000001E-2</v>
      </c>
      <c r="K129">
        <v>9.6950000000000003</v>
      </c>
      <c r="L129">
        <v>175.43700000000001</v>
      </c>
      <c r="M129">
        <v>4</v>
      </c>
    </row>
    <row r="130" spans="1:13" x14ac:dyDescent="0.3">
      <c r="A130">
        <v>7176</v>
      </c>
      <c r="B130" t="s">
        <v>10</v>
      </c>
      <c r="C130" t="s">
        <v>938</v>
      </c>
      <c r="D130" t="s">
        <v>28</v>
      </c>
      <c r="E130">
        <v>2015</v>
      </c>
      <c r="F130" t="s">
        <v>33</v>
      </c>
      <c r="G130" t="s">
        <v>34</v>
      </c>
      <c r="H130" t="s">
        <v>30</v>
      </c>
      <c r="I130" t="s">
        <v>16</v>
      </c>
      <c r="J130">
        <v>5.2836076000000003E-2</v>
      </c>
      <c r="K130">
        <v>8.9749999999999996</v>
      </c>
      <c r="L130">
        <v>86.622399999999999</v>
      </c>
      <c r="M130">
        <v>4</v>
      </c>
    </row>
    <row r="131" spans="1:13" x14ac:dyDescent="0.3">
      <c r="A131">
        <v>7175</v>
      </c>
      <c r="B131" t="s">
        <v>10</v>
      </c>
      <c r="C131" t="s">
        <v>725</v>
      </c>
      <c r="D131" t="s">
        <v>28</v>
      </c>
      <c r="E131">
        <v>2015</v>
      </c>
      <c r="F131" t="s">
        <v>33</v>
      </c>
      <c r="G131" t="s">
        <v>34</v>
      </c>
      <c r="H131" t="s">
        <v>30</v>
      </c>
      <c r="I131" t="s">
        <v>16</v>
      </c>
      <c r="J131">
        <v>4.6729336000000003E-2</v>
      </c>
      <c r="K131">
        <v>6.8250000000000002</v>
      </c>
      <c r="L131">
        <v>153.49979999999999</v>
      </c>
      <c r="M131">
        <v>4</v>
      </c>
    </row>
    <row r="132" spans="1:13" x14ac:dyDescent="0.3">
      <c r="A132">
        <v>7023</v>
      </c>
      <c r="B132" t="s">
        <v>17</v>
      </c>
      <c r="C132" t="s">
        <v>290</v>
      </c>
      <c r="D132" t="s">
        <v>28</v>
      </c>
      <c r="E132">
        <v>2020</v>
      </c>
      <c r="F132" t="s">
        <v>37</v>
      </c>
      <c r="G132" t="s">
        <v>34</v>
      </c>
      <c r="H132" t="s">
        <v>26</v>
      </c>
      <c r="I132" t="s">
        <v>16</v>
      </c>
      <c r="J132">
        <v>4.2891098000000002E-2</v>
      </c>
      <c r="K132">
        <v>18.850000000000001</v>
      </c>
      <c r="L132">
        <v>257.63299999999998</v>
      </c>
      <c r="M132">
        <v>4</v>
      </c>
    </row>
    <row r="133" spans="1:13" x14ac:dyDescent="0.3">
      <c r="A133">
        <v>7022</v>
      </c>
      <c r="B133" t="s">
        <v>17</v>
      </c>
      <c r="C133" t="s">
        <v>1302</v>
      </c>
      <c r="D133" t="s">
        <v>28</v>
      </c>
      <c r="E133">
        <v>2020</v>
      </c>
      <c r="F133" t="s">
        <v>37</v>
      </c>
      <c r="G133" t="s">
        <v>34</v>
      </c>
      <c r="H133" t="s">
        <v>26</v>
      </c>
      <c r="I133" t="s">
        <v>16</v>
      </c>
      <c r="J133">
        <v>0.142443405</v>
      </c>
      <c r="K133">
        <v>18.850000000000001</v>
      </c>
      <c r="L133">
        <v>170.41319999999999</v>
      </c>
      <c r="M133">
        <v>4</v>
      </c>
    </row>
    <row r="134" spans="1:13" x14ac:dyDescent="0.3">
      <c r="A134">
        <v>7021</v>
      </c>
      <c r="B134" t="s">
        <v>17</v>
      </c>
      <c r="C134" t="s">
        <v>1063</v>
      </c>
      <c r="D134" t="s">
        <v>28</v>
      </c>
      <c r="E134">
        <v>2020</v>
      </c>
      <c r="F134" t="s">
        <v>37</v>
      </c>
      <c r="G134" t="s">
        <v>34</v>
      </c>
      <c r="H134" t="s">
        <v>26</v>
      </c>
      <c r="I134" t="s">
        <v>16</v>
      </c>
      <c r="J134">
        <v>7.3251060000000007E-2</v>
      </c>
      <c r="K134">
        <v>17.25</v>
      </c>
      <c r="L134">
        <v>76.498599999999996</v>
      </c>
      <c r="M134">
        <v>4</v>
      </c>
    </row>
    <row r="135" spans="1:13" x14ac:dyDescent="0.3">
      <c r="A135">
        <v>7020</v>
      </c>
      <c r="B135" t="s">
        <v>17</v>
      </c>
      <c r="C135" t="s">
        <v>1312</v>
      </c>
      <c r="D135" t="s">
        <v>28</v>
      </c>
      <c r="E135">
        <v>2020</v>
      </c>
      <c r="F135" t="s">
        <v>37</v>
      </c>
      <c r="G135" t="s">
        <v>34</v>
      </c>
      <c r="H135" t="s">
        <v>26</v>
      </c>
      <c r="I135" t="s">
        <v>16</v>
      </c>
      <c r="J135">
        <v>1.8676689999999999E-2</v>
      </c>
      <c r="K135">
        <v>14.85</v>
      </c>
      <c r="L135">
        <v>188.72139999999999</v>
      </c>
      <c r="M135">
        <v>4</v>
      </c>
    </row>
    <row r="136" spans="1:13" x14ac:dyDescent="0.3">
      <c r="A136">
        <v>7019</v>
      </c>
      <c r="B136" t="s">
        <v>17</v>
      </c>
      <c r="C136" t="s">
        <v>1248</v>
      </c>
      <c r="D136" t="s">
        <v>28</v>
      </c>
      <c r="E136">
        <v>2020</v>
      </c>
      <c r="F136" t="s">
        <v>37</v>
      </c>
      <c r="G136" t="s">
        <v>34</v>
      </c>
      <c r="H136" t="s">
        <v>26</v>
      </c>
      <c r="I136" t="s">
        <v>16</v>
      </c>
      <c r="J136">
        <v>3.0297819E-2</v>
      </c>
      <c r="K136">
        <v>12.1</v>
      </c>
      <c r="L136">
        <v>74.766999999999996</v>
      </c>
      <c r="M136">
        <v>4</v>
      </c>
    </row>
    <row r="137" spans="1:13" x14ac:dyDescent="0.3">
      <c r="A137">
        <v>7018</v>
      </c>
      <c r="B137" t="s">
        <v>17</v>
      </c>
      <c r="C137" t="s">
        <v>603</v>
      </c>
      <c r="D137" t="s">
        <v>28</v>
      </c>
      <c r="E137">
        <v>2020</v>
      </c>
      <c r="F137" t="s">
        <v>37</v>
      </c>
      <c r="G137" t="s">
        <v>34</v>
      </c>
      <c r="H137" t="s">
        <v>26</v>
      </c>
      <c r="I137" t="s">
        <v>16</v>
      </c>
      <c r="J137">
        <v>4.1338300000000001E-2</v>
      </c>
      <c r="K137">
        <v>6.98</v>
      </c>
      <c r="L137">
        <v>83.3934</v>
      </c>
      <c r="M137">
        <v>4</v>
      </c>
    </row>
    <row r="138" spans="1:13" x14ac:dyDescent="0.3">
      <c r="A138">
        <v>7017</v>
      </c>
      <c r="B138" t="s">
        <v>17</v>
      </c>
      <c r="C138" t="s">
        <v>163</v>
      </c>
      <c r="D138" t="s">
        <v>28</v>
      </c>
      <c r="E138">
        <v>2020</v>
      </c>
      <c r="F138" t="s">
        <v>37</v>
      </c>
      <c r="G138" t="s">
        <v>34</v>
      </c>
      <c r="H138" t="s">
        <v>26</v>
      </c>
      <c r="I138" t="s">
        <v>16</v>
      </c>
      <c r="J138">
        <v>1.0497273E-2</v>
      </c>
      <c r="K138">
        <v>6.4249999999999998</v>
      </c>
      <c r="L138">
        <v>118.38079999999999</v>
      </c>
      <c r="M138">
        <v>4</v>
      </c>
    </row>
    <row r="139" spans="1:13" x14ac:dyDescent="0.3">
      <c r="A139">
        <v>6876</v>
      </c>
      <c r="B139" t="s">
        <v>17</v>
      </c>
      <c r="C139" t="s">
        <v>988</v>
      </c>
      <c r="D139" t="s">
        <v>28</v>
      </c>
      <c r="E139">
        <v>2015</v>
      </c>
      <c r="F139" t="s">
        <v>33</v>
      </c>
      <c r="G139" t="s">
        <v>34</v>
      </c>
      <c r="H139" t="s">
        <v>15</v>
      </c>
      <c r="I139" t="s">
        <v>16</v>
      </c>
      <c r="J139">
        <v>5.0392992999999997E-2</v>
      </c>
      <c r="K139">
        <v>16.600000000000001</v>
      </c>
      <c r="L139">
        <v>118.41240000000001</v>
      </c>
      <c r="M139">
        <v>4</v>
      </c>
    </row>
    <row r="140" spans="1:13" x14ac:dyDescent="0.3">
      <c r="A140">
        <v>6875</v>
      </c>
      <c r="B140" t="s">
        <v>17</v>
      </c>
      <c r="C140" t="s">
        <v>165</v>
      </c>
      <c r="D140" t="s">
        <v>28</v>
      </c>
      <c r="E140">
        <v>2015</v>
      </c>
      <c r="F140" t="s">
        <v>33</v>
      </c>
      <c r="G140" t="s">
        <v>34</v>
      </c>
      <c r="H140" t="s">
        <v>15</v>
      </c>
      <c r="I140" t="s">
        <v>16</v>
      </c>
      <c r="J140">
        <v>7.3977473000000002E-2</v>
      </c>
      <c r="K140">
        <v>16.5</v>
      </c>
      <c r="L140">
        <v>206.8638</v>
      </c>
      <c r="M140">
        <v>4</v>
      </c>
    </row>
    <row r="141" spans="1:13" x14ac:dyDescent="0.3">
      <c r="A141">
        <v>6874</v>
      </c>
      <c r="B141" t="s">
        <v>17</v>
      </c>
      <c r="C141" t="s">
        <v>226</v>
      </c>
      <c r="D141" t="s">
        <v>28</v>
      </c>
      <c r="E141">
        <v>2015</v>
      </c>
      <c r="F141" t="s">
        <v>33</v>
      </c>
      <c r="G141" t="s">
        <v>34</v>
      </c>
      <c r="H141" t="s">
        <v>15</v>
      </c>
      <c r="I141" t="s">
        <v>16</v>
      </c>
      <c r="J141">
        <v>0.13677473400000001</v>
      </c>
      <c r="K141">
        <v>15.85</v>
      </c>
      <c r="L141">
        <v>94.409400000000005</v>
      </c>
      <c r="M141">
        <v>4</v>
      </c>
    </row>
    <row r="142" spans="1:13" x14ac:dyDescent="0.3">
      <c r="A142">
        <v>6873</v>
      </c>
      <c r="B142" t="s">
        <v>17</v>
      </c>
      <c r="C142" t="s">
        <v>1234</v>
      </c>
      <c r="D142" t="s">
        <v>28</v>
      </c>
      <c r="E142">
        <v>2015</v>
      </c>
      <c r="F142" t="s">
        <v>33</v>
      </c>
      <c r="G142" t="s">
        <v>34</v>
      </c>
      <c r="H142" t="s">
        <v>15</v>
      </c>
      <c r="I142" t="s">
        <v>16</v>
      </c>
      <c r="J142">
        <v>0.12274238899999999</v>
      </c>
      <c r="K142">
        <v>15.7</v>
      </c>
      <c r="L142">
        <v>134.29419999999999</v>
      </c>
      <c r="M142">
        <v>4</v>
      </c>
    </row>
    <row r="143" spans="1:13" x14ac:dyDescent="0.3">
      <c r="A143">
        <v>6872</v>
      </c>
      <c r="B143" t="s">
        <v>17</v>
      </c>
      <c r="C143" t="s">
        <v>1301</v>
      </c>
      <c r="D143" t="s">
        <v>28</v>
      </c>
      <c r="E143">
        <v>2015</v>
      </c>
      <c r="F143" t="s">
        <v>33</v>
      </c>
      <c r="G143" t="s">
        <v>34</v>
      </c>
      <c r="H143" t="s">
        <v>15</v>
      </c>
      <c r="I143" t="s">
        <v>16</v>
      </c>
      <c r="J143">
        <v>2.1250528000000001E-2</v>
      </c>
      <c r="K143">
        <v>15.2</v>
      </c>
      <c r="L143">
        <v>216.58240000000001</v>
      </c>
      <c r="M143">
        <v>4</v>
      </c>
    </row>
    <row r="144" spans="1:13" x14ac:dyDescent="0.3">
      <c r="A144">
        <v>141</v>
      </c>
      <c r="B144" t="s">
        <v>10</v>
      </c>
      <c r="C144" t="s">
        <v>186</v>
      </c>
      <c r="D144" t="s">
        <v>28</v>
      </c>
      <c r="E144">
        <v>2016</v>
      </c>
      <c r="F144" t="s">
        <v>25</v>
      </c>
      <c r="G144" t="s">
        <v>14</v>
      </c>
      <c r="H144" t="s">
        <v>26</v>
      </c>
      <c r="I144" t="s">
        <v>16</v>
      </c>
      <c r="J144">
        <v>1.9768503E-2</v>
      </c>
      <c r="K144">
        <v>8.1</v>
      </c>
      <c r="L144">
        <v>88.619799999999998</v>
      </c>
      <c r="M144">
        <v>5</v>
      </c>
    </row>
    <row r="145" spans="1:13" x14ac:dyDescent="0.3">
      <c r="A145">
        <v>6871</v>
      </c>
      <c r="B145" t="s">
        <v>17</v>
      </c>
      <c r="C145" t="s">
        <v>369</v>
      </c>
      <c r="D145" t="s">
        <v>28</v>
      </c>
      <c r="E145">
        <v>2015</v>
      </c>
      <c r="F145" t="s">
        <v>33</v>
      </c>
      <c r="G145" t="s">
        <v>34</v>
      </c>
      <c r="H145" t="s">
        <v>15</v>
      </c>
      <c r="I145" t="s">
        <v>16</v>
      </c>
      <c r="J145">
        <v>0.15393010800000001</v>
      </c>
      <c r="K145">
        <v>13</v>
      </c>
      <c r="L145">
        <v>76.798599999999993</v>
      </c>
      <c r="M145">
        <v>4</v>
      </c>
    </row>
    <row r="146" spans="1:13" x14ac:dyDescent="0.3">
      <c r="A146">
        <v>6870</v>
      </c>
      <c r="B146" t="s">
        <v>17</v>
      </c>
      <c r="C146" t="s">
        <v>944</v>
      </c>
      <c r="D146" t="s">
        <v>28</v>
      </c>
      <c r="E146">
        <v>2015</v>
      </c>
      <c r="F146" t="s">
        <v>33</v>
      </c>
      <c r="G146" t="s">
        <v>34</v>
      </c>
      <c r="H146" t="s">
        <v>15</v>
      </c>
      <c r="I146" t="s">
        <v>16</v>
      </c>
      <c r="J146">
        <v>1.7780985999999999E-2</v>
      </c>
      <c r="K146">
        <v>11.6</v>
      </c>
      <c r="L146">
        <v>177.36859999999999</v>
      </c>
      <c r="M146">
        <v>4</v>
      </c>
    </row>
    <row r="147" spans="1:13" x14ac:dyDescent="0.3">
      <c r="A147">
        <v>6869</v>
      </c>
      <c r="B147" t="s">
        <v>17</v>
      </c>
      <c r="C147" t="s">
        <v>982</v>
      </c>
      <c r="D147" t="s">
        <v>28</v>
      </c>
      <c r="E147">
        <v>2015</v>
      </c>
      <c r="F147" t="s">
        <v>33</v>
      </c>
      <c r="G147" t="s">
        <v>34</v>
      </c>
      <c r="H147" t="s">
        <v>15</v>
      </c>
      <c r="I147" t="s">
        <v>16</v>
      </c>
      <c r="J147">
        <v>7.9506434000000001E-2</v>
      </c>
      <c r="K147">
        <v>9</v>
      </c>
      <c r="L147">
        <v>78.364400000000003</v>
      </c>
      <c r="M147">
        <v>4</v>
      </c>
    </row>
    <row r="148" spans="1:13" x14ac:dyDescent="0.3">
      <c r="A148">
        <v>6868</v>
      </c>
      <c r="B148" t="s">
        <v>17</v>
      </c>
      <c r="C148" t="s">
        <v>164</v>
      </c>
      <c r="D148" t="s">
        <v>28</v>
      </c>
      <c r="E148">
        <v>2015</v>
      </c>
      <c r="F148" t="s">
        <v>33</v>
      </c>
      <c r="G148" t="s">
        <v>34</v>
      </c>
      <c r="H148" t="s">
        <v>15</v>
      </c>
      <c r="I148" t="s">
        <v>16</v>
      </c>
      <c r="J148">
        <v>0.15171264200000001</v>
      </c>
      <c r="K148">
        <v>7</v>
      </c>
      <c r="L148">
        <v>104.828</v>
      </c>
      <c r="M148">
        <v>4</v>
      </c>
    </row>
    <row r="149" spans="1:13" x14ac:dyDescent="0.3">
      <c r="A149">
        <v>6867</v>
      </c>
      <c r="B149" t="s">
        <v>17</v>
      </c>
      <c r="C149" t="s">
        <v>603</v>
      </c>
      <c r="D149" t="s">
        <v>28</v>
      </c>
      <c r="E149">
        <v>2015</v>
      </c>
      <c r="F149" t="s">
        <v>33</v>
      </c>
      <c r="G149" t="s">
        <v>34</v>
      </c>
      <c r="H149" t="s">
        <v>15</v>
      </c>
      <c r="I149" t="s">
        <v>16</v>
      </c>
      <c r="J149">
        <v>4.1189152E-2</v>
      </c>
      <c r="K149">
        <v>6.98</v>
      </c>
      <c r="L149">
        <v>82.8934</v>
      </c>
      <c r="M149">
        <v>4</v>
      </c>
    </row>
    <row r="150" spans="1:13" x14ac:dyDescent="0.3">
      <c r="A150">
        <v>6866</v>
      </c>
      <c r="B150" t="s">
        <v>17</v>
      </c>
      <c r="C150" t="s">
        <v>433</v>
      </c>
      <c r="D150" t="s">
        <v>28</v>
      </c>
      <c r="E150">
        <v>2015</v>
      </c>
      <c r="F150" t="s">
        <v>33</v>
      </c>
      <c r="G150" t="s">
        <v>34</v>
      </c>
      <c r="H150" t="s">
        <v>15</v>
      </c>
      <c r="I150" t="s">
        <v>16</v>
      </c>
      <c r="J150">
        <v>5.3397989E-2</v>
      </c>
      <c r="K150">
        <v>6.65</v>
      </c>
      <c r="L150">
        <v>149.3734</v>
      </c>
      <c r="M150">
        <v>4</v>
      </c>
    </row>
    <row r="151" spans="1:13" x14ac:dyDescent="0.3">
      <c r="A151">
        <v>6865</v>
      </c>
      <c r="B151" t="s">
        <v>17</v>
      </c>
      <c r="C151" t="s">
        <v>1545</v>
      </c>
      <c r="D151" t="s">
        <v>28</v>
      </c>
      <c r="E151">
        <v>2015</v>
      </c>
      <c r="F151" t="s">
        <v>33</v>
      </c>
      <c r="G151" t="s">
        <v>34</v>
      </c>
      <c r="H151" t="s">
        <v>15</v>
      </c>
      <c r="I151" t="s">
        <v>16</v>
      </c>
      <c r="J151">
        <v>3.4957490000000001E-2</v>
      </c>
      <c r="K151">
        <v>5.94</v>
      </c>
      <c r="L151">
        <v>177.1344</v>
      </c>
      <c r="M151">
        <v>4</v>
      </c>
    </row>
    <row r="152" spans="1:13" x14ac:dyDescent="0.3">
      <c r="A152">
        <v>6828</v>
      </c>
      <c r="B152" t="s">
        <v>10</v>
      </c>
      <c r="C152" t="s">
        <v>251</v>
      </c>
      <c r="D152" t="s">
        <v>28</v>
      </c>
      <c r="E152">
        <v>2016</v>
      </c>
      <c r="F152" t="s">
        <v>25</v>
      </c>
      <c r="G152" t="s">
        <v>14</v>
      </c>
      <c r="H152" t="s">
        <v>26</v>
      </c>
      <c r="I152" t="s">
        <v>16</v>
      </c>
      <c r="J152">
        <v>3.1267495999999999E-2</v>
      </c>
      <c r="K152">
        <v>14</v>
      </c>
      <c r="L152">
        <v>51.463999999999999</v>
      </c>
      <c r="M152">
        <v>4</v>
      </c>
    </row>
    <row r="153" spans="1:13" x14ac:dyDescent="0.3">
      <c r="A153">
        <v>6757</v>
      </c>
      <c r="B153" t="s">
        <v>10</v>
      </c>
      <c r="C153" t="s">
        <v>1458</v>
      </c>
      <c r="D153" t="s">
        <v>28</v>
      </c>
      <c r="E153">
        <v>2016</v>
      </c>
      <c r="F153" t="s">
        <v>25</v>
      </c>
      <c r="G153" t="s">
        <v>14</v>
      </c>
      <c r="H153" t="s">
        <v>26</v>
      </c>
      <c r="I153" t="s">
        <v>16</v>
      </c>
      <c r="J153">
        <v>2.7617045999999999E-2</v>
      </c>
      <c r="K153">
        <v>15.7</v>
      </c>
      <c r="L153">
        <v>168.279</v>
      </c>
      <c r="M153">
        <v>4</v>
      </c>
    </row>
    <row r="154" spans="1:13" x14ac:dyDescent="0.3">
      <c r="A154">
        <v>6756</v>
      </c>
      <c r="B154" t="s">
        <v>10</v>
      </c>
      <c r="C154" t="s">
        <v>1346</v>
      </c>
      <c r="D154" t="s">
        <v>28</v>
      </c>
      <c r="E154">
        <v>2016</v>
      </c>
      <c r="F154" t="s">
        <v>25</v>
      </c>
      <c r="G154" t="s">
        <v>14</v>
      </c>
      <c r="H154" t="s">
        <v>26</v>
      </c>
      <c r="I154" t="s">
        <v>16</v>
      </c>
      <c r="J154">
        <v>8.4765192000000003E-2</v>
      </c>
      <c r="K154">
        <v>15.3</v>
      </c>
      <c r="L154">
        <v>215.02180000000001</v>
      </c>
      <c r="M154">
        <v>4</v>
      </c>
    </row>
    <row r="155" spans="1:13" x14ac:dyDescent="0.3">
      <c r="A155">
        <v>6755</v>
      </c>
      <c r="B155" t="s">
        <v>10</v>
      </c>
      <c r="C155" t="s">
        <v>396</v>
      </c>
      <c r="D155" t="s">
        <v>28</v>
      </c>
      <c r="E155">
        <v>2016</v>
      </c>
      <c r="F155" t="s">
        <v>25</v>
      </c>
      <c r="G155" t="s">
        <v>14</v>
      </c>
      <c r="H155" t="s">
        <v>26</v>
      </c>
      <c r="I155" t="s">
        <v>16</v>
      </c>
      <c r="J155">
        <v>0.16143544000000001</v>
      </c>
      <c r="K155">
        <v>15</v>
      </c>
      <c r="L155">
        <v>185.1266</v>
      </c>
      <c r="M155">
        <v>4</v>
      </c>
    </row>
    <row r="156" spans="1:13" x14ac:dyDescent="0.3">
      <c r="A156">
        <v>6754</v>
      </c>
      <c r="B156" t="s">
        <v>10</v>
      </c>
      <c r="C156" t="s">
        <v>395</v>
      </c>
      <c r="D156" t="s">
        <v>28</v>
      </c>
      <c r="E156">
        <v>2016</v>
      </c>
      <c r="F156" t="s">
        <v>25</v>
      </c>
      <c r="G156" t="s">
        <v>14</v>
      </c>
      <c r="H156" t="s">
        <v>26</v>
      </c>
      <c r="I156" t="s">
        <v>16</v>
      </c>
      <c r="J156">
        <v>4.1249071999999998E-2</v>
      </c>
      <c r="K156">
        <v>14.5</v>
      </c>
      <c r="L156">
        <v>40.545400000000001</v>
      </c>
      <c r="M156">
        <v>4</v>
      </c>
    </row>
    <row r="157" spans="1:13" x14ac:dyDescent="0.3">
      <c r="A157">
        <v>6753</v>
      </c>
      <c r="B157" t="s">
        <v>10</v>
      </c>
      <c r="C157" t="s">
        <v>899</v>
      </c>
      <c r="D157" t="s">
        <v>28</v>
      </c>
      <c r="E157">
        <v>2016</v>
      </c>
      <c r="F157" t="s">
        <v>25</v>
      </c>
      <c r="G157" t="s">
        <v>14</v>
      </c>
      <c r="H157" t="s">
        <v>26</v>
      </c>
      <c r="I157" t="s">
        <v>16</v>
      </c>
      <c r="J157">
        <v>7.3735058000000006E-2</v>
      </c>
      <c r="K157">
        <v>12.5</v>
      </c>
      <c r="L157">
        <v>87.119799999999998</v>
      </c>
      <c r="M157">
        <v>4</v>
      </c>
    </row>
    <row r="158" spans="1:13" x14ac:dyDescent="0.3">
      <c r="A158">
        <v>6752</v>
      </c>
      <c r="B158" t="s">
        <v>10</v>
      </c>
      <c r="C158" t="s">
        <v>1604</v>
      </c>
      <c r="D158" t="s">
        <v>28</v>
      </c>
      <c r="E158">
        <v>2016</v>
      </c>
      <c r="F158" t="s">
        <v>25</v>
      </c>
      <c r="G158" t="s">
        <v>14</v>
      </c>
      <c r="H158" t="s">
        <v>26</v>
      </c>
      <c r="I158" t="s">
        <v>16</v>
      </c>
      <c r="J158">
        <v>2.6358005E-2</v>
      </c>
      <c r="K158">
        <v>11.8</v>
      </c>
      <c r="L158">
        <v>39.613799999999998</v>
      </c>
      <c r="M158">
        <v>4</v>
      </c>
    </row>
    <row r="159" spans="1:13" x14ac:dyDescent="0.3">
      <c r="A159">
        <v>6751</v>
      </c>
      <c r="B159" t="s">
        <v>10</v>
      </c>
      <c r="C159" t="s">
        <v>312</v>
      </c>
      <c r="D159" t="s">
        <v>28</v>
      </c>
      <c r="E159">
        <v>2016</v>
      </c>
      <c r="F159" t="s">
        <v>25</v>
      </c>
      <c r="G159" t="s">
        <v>14</v>
      </c>
      <c r="H159" t="s">
        <v>26</v>
      </c>
      <c r="I159" t="s">
        <v>16</v>
      </c>
      <c r="J159">
        <v>7.2155462000000004E-2</v>
      </c>
      <c r="K159">
        <v>8.7100000000000009</v>
      </c>
      <c r="L159">
        <v>183.39240000000001</v>
      </c>
      <c r="M159">
        <v>4</v>
      </c>
    </row>
    <row r="160" spans="1:13" x14ac:dyDescent="0.3">
      <c r="A160">
        <v>157</v>
      </c>
      <c r="B160" t="s">
        <v>17</v>
      </c>
      <c r="C160" t="s">
        <v>201</v>
      </c>
      <c r="D160" t="s">
        <v>28</v>
      </c>
      <c r="E160">
        <v>2015</v>
      </c>
      <c r="F160" t="s">
        <v>33</v>
      </c>
      <c r="G160" t="s">
        <v>34</v>
      </c>
      <c r="H160" t="s">
        <v>15</v>
      </c>
      <c r="I160" t="s">
        <v>16</v>
      </c>
      <c r="J160">
        <v>8.9859642000000003E-2</v>
      </c>
      <c r="K160">
        <v>14.1</v>
      </c>
      <c r="L160">
        <v>140.24959999999999</v>
      </c>
      <c r="M160">
        <v>5</v>
      </c>
    </row>
    <row r="161" spans="1:13" x14ac:dyDescent="0.3">
      <c r="A161">
        <v>158</v>
      </c>
      <c r="B161" t="s">
        <v>17</v>
      </c>
      <c r="C161" t="s">
        <v>202</v>
      </c>
      <c r="D161" t="s">
        <v>28</v>
      </c>
      <c r="E161">
        <v>2015</v>
      </c>
      <c r="F161" t="s">
        <v>33</v>
      </c>
      <c r="G161" t="s">
        <v>34</v>
      </c>
      <c r="H161" t="s">
        <v>15</v>
      </c>
      <c r="I161" t="s">
        <v>16</v>
      </c>
      <c r="J161">
        <v>0.124301968</v>
      </c>
      <c r="K161">
        <v>19.2</v>
      </c>
      <c r="L161">
        <v>89.748800000000003</v>
      </c>
      <c r="M161">
        <v>5</v>
      </c>
    </row>
    <row r="162" spans="1:13" x14ac:dyDescent="0.3">
      <c r="A162">
        <v>6750</v>
      </c>
      <c r="B162" t="s">
        <v>10</v>
      </c>
      <c r="C162" t="s">
        <v>1175</v>
      </c>
      <c r="D162" t="s">
        <v>28</v>
      </c>
      <c r="E162">
        <v>2016</v>
      </c>
      <c r="F162" t="s">
        <v>25</v>
      </c>
      <c r="G162" t="s">
        <v>14</v>
      </c>
      <c r="H162" t="s">
        <v>26</v>
      </c>
      <c r="I162" t="s">
        <v>16</v>
      </c>
      <c r="J162">
        <v>5.5226755000000002E-2</v>
      </c>
      <c r="K162">
        <v>7.81</v>
      </c>
      <c r="L162">
        <v>123.1046</v>
      </c>
      <c r="M162">
        <v>4</v>
      </c>
    </row>
    <row r="163" spans="1:13" x14ac:dyDescent="0.3">
      <c r="A163">
        <v>6604</v>
      </c>
      <c r="B163" t="s">
        <v>17</v>
      </c>
      <c r="C163" t="s">
        <v>927</v>
      </c>
      <c r="D163" t="s">
        <v>28</v>
      </c>
      <c r="E163">
        <v>2016</v>
      </c>
      <c r="F163" t="s">
        <v>25</v>
      </c>
      <c r="G163" t="s">
        <v>14</v>
      </c>
      <c r="H163" t="s">
        <v>26</v>
      </c>
      <c r="I163" t="s">
        <v>16</v>
      </c>
      <c r="J163">
        <v>3.3974435999999997E-2</v>
      </c>
      <c r="K163">
        <v>12</v>
      </c>
      <c r="L163">
        <v>181.89760000000001</v>
      </c>
      <c r="M163">
        <v>4</v>
      </c>
    </row>
    <row r="164" spans="1:13" x14ac:dyDescent="0.3">
      <c r="A164">
        <v>6603</v>
      </c>
      <c r="B164" t="s">
        <v>17</v>
      </c>
      <c r="C164" t="s">
        <v>944</v>
      </c>
      <c r="D164" t="s">
        <v>28</v>
      </c>
      <c r="E164">
        <v>2016</v>
      </c>
      <c r="F164" t="s">
        <v>25</v>
      </c>
      <c r="G164" t="s">
        <v>14</v>
      </c>
      <c r="H164" t="s">
        <v>26</v>
      </c>
      <c r="I164" t="s">
        <v>16</v>
      </c>
      <c r="J164">
        <v>1.7744999000000001E-2</v>
      </c>
      <c r="K164">
        <v>11.6</v>
      </c>
      <c r="L164">
        <v>177.96860000000001</v>
      </c>
      <c r="M164">
        <v>4</v>
      </c>
    </row>
    <row r="165" spans="1:13" x14ac:dyDescent="0.3">
      <c r="A165">
        <v>6602</v>
      </c>
      <c r="B165" t="s">
        <v>17</v>
      </c>
      <c r="C165" t="s">
        <v>1581</v>
      </c>
      <c r="D165" t="s">
        <v>28</v>
      </c>
      <c r="E165">
        <v>2016</v>
      </c>
      <c r="F165" t="s">
        <v>25</v>
      </c>
      <c r="G165" t="s">
        <v>14</v>
      </c>
      <c r="H165" t="s">
        <v>26</v>
      </c>
      <c r="I165" t="s">
        <v>16</v>
      </c>
      <c r="J165">
        <v>0.126383094</v>
      </c>
      <c r="K165">
        <v>10.195</v>
      </c>
      <c r="L165">
        <v>112.18859999999999</v>
      </c>
      <c r="M165">
        <v>4</v>
      </c>
    </row>
    <row r="166" spans="1:13" x14ac:dyDescent="0.3">
      <c r="A166">
        <v>6601</v>
      </c>
      <c r="B166" t="s">
        <v>17</v>
      </c>
      <c r="C166" t="s">
        <v>1546</v>
      </c>
      <c r="D166" t="s">
        <v>28</v>
      </c>
      <c r="E166">
        <v>2016</v>
      </c>
      <c r="F166" t="s">
        <v>25</v>
      </c>
      <c r="G166" t="s">
        <v>14</v>
      </c>
      <c r="H166" t="s">
        <v>26</v>
      </c>
      <c r="I166" t="s">
        <v>16</v>
      </c>
      <c r="J166">
        <v>0.139228412</v>
      </c>
      <c r="K166">
        <v>8.7100000000000009</v>
      </c>
      <c r="L166">
        <v>49.537599999999998</v>
      </c>
      <c r="M166">
        <v>4</v>
      </c>
    </row>
    <row r="167" spans="1:13" x14ac:dyDescent="0.3">
      <c r="A167">
        <v>6600</v>
      </c>
      <c r="B167" t="s">
        <v>17</v>
      </c>
      <c r="C167" t="s">
        <v>1366</v>
      </c>
      <c r="D167" t="s">
        <v>28</v>
      </c>
      <c r="E167">
        <v>2016</v>
      </c>
      <c r="F167" t="s">
        <v>25</v>
      </c>
      <c r="G167" t="s">
        <v>14</v>
      </c>
      <c r="H167" t="s">
        <v>26</v>
      </c>
      <c r="I167" t="s">
        <v>16</v>
      </c>
      <c r="J167">
        <v>5.0750977000000003E-2</v>
      </c>
      <c r="K167">
        <v>7.5</v>
      </c>
      <c r="L167">
        <v>122.2072</v>
      </c>
      <c r="M167">
        <v>4</v>
      </c>
    </row>
    <row r="168" spans="1:13" x14ac:dyDescent="0.3">
      <c r="A168">
        <v>6599</v>
      </c>
      <c r="B168" t="s">
        <v>17</v>
      </c>
      <c r="C168" t="s">
        <v>926</v>
      </c>
      <c r="D168" t="s">
        <v>28</v>
      </c>
      <c r="E168">
        <v>2016</v>
      </c>
      <c r="F168" t="s">
        <v>25</v>
      </c>
      <c r="G168" t="s">
        <v>14</v>
      </c>
      <c r="H168" t="s">
        <v>26</v>
      </c>
      <c r="I168" t="s">
        <v>16</v>
      </c>
      <c r="J168">
        <v>0.12744903099999999</v>
      </c>
      <c r="K168">
        <v>6.3</v>
      </c>
      <c r="L168">
        <v>210.52699999999999</v>
      </c>
      <c r="M168">
        <v>4</v>
      </c>
    </row>
    <row r="169" spans="1:13" x14ac:dyDescent="0.3">
      <c r="A169">
        <v>6575</v>
      </c>
      <c r="B169" t="s">
        <v>17</v>
      </c>
      <c r="C169" t="s">
        <v>44</v>
      </c>
      <c r="D169" t="s">
        <v>28</v>
      </c>
      <c r="E169">
        <v>2016</v>
      </c>
      <c r="F169" t="s">
        <v>25</v>
      </c>
      <c r="G169" t="s">
        <v>14</v>
      </c>
      <c r="H169" t="s">
        <v>26</v>
      </c>
      <c r="I169" t="s">
        <v>16</v>
      </c>
      <c r="J169">
        <v>0.102055777</v>
      </c>
      <c r="K169">
        <v>16.7</v>
      </c>
      <c r="L169">
        <v>184.0292</v>
      </c>
      <c r="M169">
        <v>4</v>
      </c>
    </row>
    <row r="170" spans="1:13" x14ac:dyDescent="0.3">
      <c r="A170">
        <v>6574</v>
      </c>
      <c r="B170" t="s">
        <v>17</v>
      </c>
      <c r="C170" t="s">
        <v>225</v>
      </c>
      <c r="D170" t="s">
        <v>28</v>
      </c>
      <c r="E170">
        <v>2016</v>
      </c>
      <c r="F170" t="s">
        <v>25</v>
      </c>
      <c r="G170" t="s">
        <v>14</v>
      </c>
      <c r="H170" t="s">
        <v>26</v>
      </c>
      <c r="I170" t="s">
        <v>16</v>
      </c>
      <c r="J170">
        <v>0.124506117</v>
      </c>
      <c r="K170">
        <v>6.4649999999999999</v>
      </c>
      <c r="L170">
        <v>264.78840000000002</v>
      </c>
      <c r="M170">
        <v>4</v>
      </c>
    </row>
    <row r="171" spans="1:13" x14ac:dyDescent="0.3">
      <c r="A171">
        <v>6571</v>
      </c>
      <c r="B171" t="s">
        <v>17</v>
      </c>
      <c r="C171" t="s">
        <v>1301</v>
      </c>
      <c r="D171" t="s">
        <v>28</v>
      </c>
      <c r="E171">
        <v>2018</v>
      </c>
      <c r="F171" t="s">
        <v>138</v>
      </c>
      <c r="G171" t="s">
        <v>14</v>
      </c>
      <c r="H171" t="s">
        <v>26</v>
      </c>
      <c r="I171" t="s">
        <v>40</v>
      </c>
      <c r="J171">
        <v>3.7131628E-2</v>
      </c>
      <c r="L171">
        <v>216.48240000000001</v>
      </c>
      <c r="M171">
        <v>4</v>
      </c>
    </row>
    <row r="172" spans="1:13" x14ac:dyDescent="0.3">
      <c r="A172">
        <v>6527</v>
      </c>
      <c r="B172" t="s">
        <v>10</v>
      </c>
      <c r="C172" t="s">
        <v>252</v>
      </c>
      <c r="D172" t="s">
        <v>28</v>
      </c>
      <c r="E172">
        <v>2018</v>
      </c>
      <c r="F172" t="s">
        <v>138</v>
      </c>
      <c r="G172" t="s">
        <v>14</v>
      </c>
      <c r="H172" t="s">
        <v>26</v>
      </c>
      <c r="I172" t="s">
        <v>40</v>
      </c>
      <c r="J172">
        <v>2.1031586000000001E-2</v>
      </c>
      <c r="L172">
        <v>164.7184</v>
      </c>
      <c r="M172">
        <v>4</v>
      </c>
    </row>
    <row r="173" spans="1:13" x14ac:dyDescent="0.3">
      <c r="A173">
        <v>6526</v>
      </c>
      <c r="B173" t="s">
        <v>10</v>
      </c>
      <c r="C173" t="s">
        <v>1048</v>
      </c>
      <c r="D173" t="s">
        <v>28</v>
      </c>
      <c r="E173">
        <v>2018</v>
      </c>
      <c r="F173" t="s">
        <v>138</v>
      </c>
      <c r="G173" t="s">
        <v>14</v>
      </c>
      <c r="H173" t="s">
        <v>26</v>
      </c>
      <c r="I173" t="s">
        <v>40</v>
      </c>
      <c r="J173">
        <v>0.161030847</v>
      </c>
      <c r="L173">
        <v>251.24080000000001</v>
      </c>
      <c r="M173">
        <v>4</v>
      </c>
    </row>
    <row r="174" spans="1:13" x14ac:dyDescent="0.3">
      <c r="A174">
        <v>6525</v>
      </c>
      <c r="B174" t="s">
        <v>10</v>
      </c>
      <c r="C174" t="s">
        <v>677</v>
      </c>
      <c r="D174" t="s">
        <v>28</v>
      </c>
      <c r="E174">
        <v>2018</v>
      </c>
      <c r="F174" t="s">
        <v>138</v>
      </c>
      <c r="G174" t="s">
        <v>14</v>
      </c>
      <c r="H174" t="s">
        <v>26</v>
      </c>
      <c r="I174" t="s">
        <v>40</v>
      </c>
      <c r="J174">
        <v>0</v>
      </c>
      <c r="L174">
        <v>78.896000000000001</v>
      </c>
      <c r="M174">
        <v>4</v>
      </c>
    </row>
    <row r="175" spans="1:13" x14ac:dyDescent="0.3">
      <c r="A175">
        <v>6524</v>
      </c>
      <c r="B175" t="s">
        <v>10</v>
      </c>
      <c r="C175" t="s">
        <v>712</v>
      </c>
      <c r="D175" t="s">
        <v>28</v>
      </c>
      <c r="E175">
        <v>2018</v>
      </c>
      <c r="F175" t="s">
        <v>138</v>
      </c>
      <c r="G175" t="s">
        <v>14</v>
      </c>
      <c r="H175" t="s">
        <v>26</v>
      </c>
      <c r="I175" t="s">
        <v>40</v>
      </c>
      <c r="J175">
        <v>4.4063785000000001E-2</v>
      </c>
      <c r="L175">
        <v>147.24180000000001</v>
      </c>
      <c r="M175">
        <v>4</v>
      </c>
    </row>
    <row r="176" spans="1:13" x14ac:dyDescent="0.3">
      <c r="A176">
        <v>6523</v>
      </c>
      <c r="B176" t="s">
        <v>10</v>
      </c>
      <c r="C176" t="s">
        <v>423</v>
      </c>
      <c r="D176" t="s">
        <v>28</v>
      </c>
      <c r="E176">
        <v>2018</v>
      </c>
      <c r="F176" t="s">
        <v>138</v>
      </c>
      <c r="G176" t="s">
        <v>14</v>
      </c>
      <c r="H176" t="s">
        <v>26</v>
      </c>
      <c r="I176" t="s">
        <v>40</v>
      </c>
      <c r="J176">
        <v>0</v>
      </c>
      <c r="L176">
        <v>92.311999999999998</v>
      </c>
      <c r="M176">
        <v>4</v>
      </c>
    </row>
    <row r="177" spans="1:13" x14ac:dyDescent="0.3">
      <c r="A177">
        <v>6445</v>
      </c>
      <c r="B177" t="s">
        <v>17</v>
      </c>
      <c r="C177" t="s">
        <v>1312</v>
      </c>
      <c r="D177" t="s">
        <v>28</v>
      </c>
      <c r="E177">
        <v>2018</v>
      </c>
      <c r="F177" t="s">
        <v>138</v>
      </c>
      <c r="G177" t="s">
        <v>14</v>
      </c>
      <c r="H177" t="s">
        <v>26</v>
      </c>
      <c r="I177" t="s">
        <v>40</v>
      </c>
      <c r="J177">
        <v>3.2516546E-2</v>
      </c>
      <c r="L177">
        <v>188.82140000000001</v>
      </c>
      <c r="M177">
        <v>4</v>
      </c>
    </row>
    <row r="178" spans="1:13" x14ac:dyDescent="0.3">
      <c r="A178">
        <v>6444</v>
      </c>
      <c r="B178" t="s">
        <v>17</v>
      </c>
      <c r="C178" t="s">
        <v>1420</v>
      </c>
      <c r="D178" t="s">
        <v>28</v>
      </c>
      <c r="E178">
        <v>2018</v>
      </c>
      <c r="F178" t="s">
        <v>138</v>
      </c>
      <c r="G178" t="s">
        <v>14</v>
      </c>
      <c r="H178" t="s">
        <v>26</v>
      </c>
      <c r="I178" t="s">
        <v>40</v>
      </c>
      <c r="J178">
        <v>0.11366962899999999</v>
      </c>
      <c r="L178">
        <v>89.019800000000004</v>
      </c>
      <c r="M178">
        <v>4</v>
      </c>
    </row>
    <row r="179" spans="1:13" x14ac:dyDescent="0.3">
      <c r="A179">
        <v>6353</v>
      </c>
      <c r="B179" t="s">
        <v>10</v>
      </c>
      <c r="C179" t="s">
        <v>395</v>
      </c>
      <c r="D179" t="s">
        <v>28</v>
      </c>
      <c r="E179">
        <v>2012</v>
      </c>
      <c r="F179" t="s">
        <v>13</v>
      </c>
      <c r="G179" t="s">
        <v>14</v>
      </c>
      <c r="H179" t="s">
        <v>15</v>
      </c>
      <c r="I179" t="s">
        <v>16</v>
      </c>
      <c r="J179">
        <v>4.1313203E-2</v>
      </c>
      <c r="K179">
        <v>14.5</v>
      </c>
      <c r="L179">
        <v>42.045400000000001</v>
      </c>
      <c r="M179">
        <v>4</v>
      </c>
    </row>
    <row r="180" spans="1:13" x14ac:dyDescent="0.3">
      <c r="A180">
        <v>6352</v>
      </c>
      <c r="B180" t="s">
        <v>10</v>
      </c>
      <c r="C180" t="s">
        <v>1269</v>
      </c>
      <c r="D180" t="s">
        <v>28</v>
      </c>
      <c r="E180">
        <v>2012</v>
      </c>
      <c r="F180" t="s">
        <v>13</v>
      </c>
      <c r="G180" t="s">
        <v>14</v>
      </c>
      <c r="H180" t="s">
        <v>15</v>
      </c>
      <c r="I180" t="s">
        <v>16</v>
      </c>
      <c r="J180">
        <v>1.4649641E-2</v>
      </c>
      <c r="K180">
        <v>13.35</v>
      </c>
      <c r="L180">
        <v>207.3638</v>
      </c>
      <c r="M180">
        <v>4</v>
      </c>
    </row>
    <row r="181" spans="1:13" x14ac:dyDescent="0.3">
      <c r="A181">
        <v>6351</v>
      </c>
      <c r="B181" t="s">
        <v>10</v>
      </c>
      <c r="C181" t="s">
        <v>27</v>
      </c>
      <c r="D181" t="s">
        <v>28</v>
      </c>
      <c r="E181">
        <v>2012</v>
      </c>
      <c r="F181" t="s">
        <v>13</v>
      </c>
      <c r="G181" t="s">
        <v>14</v>
      </c>
      <c r="H181" t="s">
        <v>15</v>
      </c>
      <c r="I181" t="s">
        <v>16</v>
      </c>
      <c r="J181">
        <v>4.2378864000000002E-2</v>
      </c>
      <c r="K181">
        <v>12.15</v>
      </c>
      <c r="L181">
        <v>125.4046</v>
      </c>
      <c r="M181">
        <v>4</v>
      </c>
    </row>
    <row r="182" spans="1:13" x14ac:dyDescent="0.3">
      <c r="A182">
        <v>6350</v>
      </c>
      <c r="B182" t="s">
        <v>10</v>
      </c>
      <c r="C182" t="s">
        <v>938</v>
      </c>
      <c r="D182" t="s">
        <v>28</v>
      </c>
      <c r="E182">
        <v>2012</v>
      </c>
      <c r="F182" t="s">
        <v>13</v>
      </c>
      <c r="G182" t="s">
        <v>14</v>
      </c>
      <c r="H182" t="s">
        <v>15</v>
      </c>
      <c r="I182" t="s">
        <v>16</v>
      </c>
      <c r="J182">
        <v>5.2811120000000003E-2</v>
      </c>
      <c r="K182">
        <v>8.9749999999999996</v>
      </c>
      <c r="L182">
        <v>86.622399999999999</v>
      </c>
      <c r="M182">
        <v>4</v>
      </c>
    </row>
    <row r="183" spans="1:13" x14ac:dyDescent="0.3">
      <c r="A183">
        <v>6349</v>
      </c>
      <c r="B183" t="s">
        <v>10</v>
      </c>
      <c r="C183" t="s">
        <v>1177</v>
      </c>
      <c r="D183" t="s">
        <v>28</v>
      </c>
      <c r="E183">
        <v>2012</v>
      </c>
      <c r="F183" t="s">
        <v>13</v>
      </c>
      <c r="G183" t="s">
        <v>14</v>
      </c>
      <c r="H183" t="s">
        <v>15</v>
      </c>
      <c r="I183" t="s">
        <v>16</v>
      </c>
      <c r="J183">
        <v>2.8320655E-2</v>
      </c>
      <c r="K183">
        <v>8.6300000000000008</v>
      </c>
      <c r="L183">
        <v>172.54220000000001</v>
      </c>
      <c r="M183">
        <v>4</v>
      </c>
    </row>
    <row r="184" spans="1:13" x14ac:dyDescent="0.3">
      <c r="A184">
        <v>6189</v>
      </c>
      <c r="B184" t="s">
        <v>17</v>
      </c>
      <c r="C184" t="s">
        <v>290</v>
      </c>
      <c r="D184" t="s">
        <v>28</v>
      </c>
      <c r="E184">
        <v>2012</v>
      </c>
      <c r="F184" t="s">
        <v>13</v>
      </c>
      <c r="G184" t="s">
        <v>14</v>
      </c>
      <c r="H184" t="s">
        <v>15</v>
      </c>
      <c r="I184" t="s">
        <v>16</v>
      </c>
      <c r="J184">
        <v>4.2716162000000002E-2</v>
      </c>
      <c r="K184">
        <v>18.850000000000001</v>
      </c>
      <c r="L184">
        <v>257.83300000000003</v>
      </c>
      <c r="M184">
        <v>4</v>
      </c>
    </row>
    <row r="185" spans="1:13" x14ac:dyDescent="0.3">
      <c r="A185">
        <v>6188</v>
      </c>
      <c r="B185" t="s">
        <v>17</v>
      </c>
      <c r="C185" t="s">
        <v>1409</v>
      </c>
      <c r="D185" t="s">
        <v>28</v>
      </c>
      <c r="E185">
        <v>2012</v>
      </c>
      <c r="F185" t="s">
        <v>13</v>
      </c>
      <c r="G185" t="s">
        <v>14</v>
      </c>
      <c r="H185" t="s">
        <v>15</v>
      </c>
      <c r="I185" t="s">
        <v>16</v>
      </c>
      <c r="J185">
        <v>7.3306615000000006E-2</v>
      </c>
      <c r="K185">
        <v>18</v>
      </c>
      <c r="L185">
        <v>155.09719999999999</v>
      </c>
      <c r="M185">
        <v>4</v>
      </c>
    </row>
    <row r="186" spans="1:13" x14ac:dyDescent="0.3">
      <c r="A186">
        <v>6187</v>
      </c>
      <c r="B186" t="s">
        <v>17</v>
      </c>
      <c r="C186" t="s">
        <v>1063</v>
      </c>
      <c r="D186" t="s">
        <v>28</v>
      </c>
      <c r="E186">
        <v>2012</v>
      </c>
      <c r="F186" t="s">
        <v>13</v>
      </c>
      <c r="G186" t="s">
        <v>14</v>
      </c>
      <c r="H186" t="s">
        <v>15</v>
      </c>
      <c r="I186" t="s">
        <v>16</v>
      </c>
      <c r="J186">
        <v>7.2952297999999999E-2</v>
      </c>
      <c r="K186">
        <v>17.25</v>
      </c>
      <c r="L186">
        <v>76.098600000000005</v>
      </c>
      <c r="M186">
        <v>4</v>
      </c>
    </row>
    <row r="187" spans="1:13" x14ac:dyDescent="0.3">
      <c r="A187">
        <v>184</v>
      </c>
      <c r="B187" t="s">
        <v>17</v>
      </c>
      <c r="C187" t="s">
        <v>225</v>
      </c>
      <c r="D187" t="s">
        <v>28</v>
      </c>
      <c r="E187">
        <v>2020</v>
      </c>
      <c r="F187" t="s">
        <v>37</v>
      </c>
      <c r="G187" t="s">
        <v>34</v>
      </c>
      <c r="H187" t="s">
        <v>26</v>
      </c>
      <c r="I187" t="s">
        <v>16</v>
      </c>
      <c r="J187">
        <v>0.12521037500000001</v>
      </c>
      <c r="K187">
        <v>6.4649999999999999</v>
      </c>
      <c r="L187">
        <v>266.88839999999999</v>
      </c>
      <c r="M187">
        <v>5</v>
      </c>
    </row>
    <row r="188" spans="1:13" x14ac:dyDescent="0.3">
      <c r="A188">
        <v>185</v>
      </c>
      <c r="B188" t="s">
        <v>17</v>
      </c>
      <c r="C188" t="s">
        <v>226</v>
      </c>
      <c r="D188" t="s">
        <v>28</v>
      </c>
      <c r="E188">
        <v>2020</v>
      </c>
      <c r="F188" t="s">
        <v>37</v>
      </c>
      <c r="G188" t="s">
        <v>34</v>
      </c>
      <c r="H188" t="s">
        <v>26</v>
      </c>
      <c r="I188" t="s">
        <v>16</v>
      </c>
      <c r="J188">
        <v>0.13727</v>
      </c>
      <c r="K188">
        <v>15.85</v>
      </c>
      <c r="L188">
        <v>94.409400000000005</v>
      </c>
      <c r="M188">
        <v>5</v>
      </c>
    </row>
    <row r="189" spans="1:13" x14ac:dyDescent="0.3">
      <c r="A189">
        <v>6186</v>
      </c>
      <c r="B189" t="s">
        <v>17</v>
      </c>
      <c r="C189" t="s">
        <v>875</v>
      </c>
      <c r="D189" t="s">
        <v>28</v>
      </c>
      <c r="E189">
        <v>2012</v>
      </c>
      <c r="F189" t="s">
        <v>13</v>
      </c>
      <c r="G189" t="s">
        <v>14</v>
      </c>
      <c r="H189" t="s">
        <v>15</v>
      </c>
      <c r="I189" t="s">
        <v>16</v>
      </c>
      <c r="J189">
        <v>6.3127332999999994E-2</v>
      </c>
      <c r="K189">
        <v>16.2</v>
      </c>
      <c r="L189">
        <v>100.47</v>
      </c>
      <c r="M189">
        <v>4</v>
      </c>
    </row>
    <row r="190" spans="1:13" x14ac:dyDescent="0.3">
      <c r="A190">
        <v>6185</v>
      </c>
      <c r="B190" t="s">
        <v>17</v>
      </c>
      <c r="C190" t="s">
        <v>705</v>
      </c>
      <c r="D190" t="s">
        <v>28</v>
      </c>
      <c r="E190">
        <v>2012</v>
      </c>
      <c r="F190" t="s">
        <v>13</v>
      </c>
      <c r="G190" t="s">
        <v>14</v>
      </c>
      <c r="H190" t="s">
        <v>15</v>
      </c>
      <c r="I190" t="s">
        <v>16</v>
      </c>
      <c r="J190">
        <v>7.8677079999999996E-2</v>
      </c>
      <c r="K190">
        <v>15.85</v>
      </c>
      <c r="L190">
        <v>37.8506</v>
      </c>
      <c r="M190">
        <v>4</v>
      </c>
    </row>
    <row r="191" spans="1:13" x14ac:dyDescent="0.3">
      <c r="A191">
        <v>6184</v>
      </c>
      <c r="B191" t="s">
        <v>17</v>
      </c>
      <c r="C191" t="s">
        <v>1301</v>
      </c>
      <c r="D191" t="s">
        <v>28</v>
      </c>
      <c r="E191">
        <v>2012</v>
      </c>
      <c r="F191" t="s">
        <v>13</v>
      </c>
      <c r="G191" t="s">
        <v>14</v>
      </c>
      <c r="H191" t="s">
        <v>15</v>
      </c>
      <c r="I191" t="s">
        <v>16</v>
      </c>
      <c r="J191">
        <v>2.1240491E-2</v>
      </c>
      <c r="K191">
        <v>15.2</v>
      </c>
      <c r="L191">
        <v>216.98240000000001</v>
      </c>
      <c r="M191">
        <v>4</v>
      </c>
    </row>
    <row r="192" spans="1:13" x14ac:dyDescent="0.3">
      <c r="A192">
        <v>6183</v>
      </c>
      <c r="B192" t="s">
        <v>17</v>
      </c>
      <c r="C192" t="s">
        <v>944</v>
      </c>
      <c r="D192" t="s">
        <v>28</v>
      </c>
      <c r="E192">
        <v>2012</v>
      </c>
      <c r="F192" t="s">
        <v>13</v>
      </c>
      <c r="G192" t="s">
        <v>14</v>
      </c>
      <c r="H192" t="s">
        <v>15</v>
      </c>
      <c r="I192" t="s">
        <v>16</v>
      </c>
      <c r="J192">
        <v>0</v>
      </c>
      <c r="K192">
        <v>11.6</v>
      </c>
      <c r="L192">
        <v>178.26859999999999</v>
      </c>
      <c r="M192">
        <v>4</v>
      </c>
    </row>
    <row r="193" spans="1:13" x14ac:dyDescent="0.3">
      <c r="A193">
        <v>6182</v>
      </c>
      <c r="B193" t="s">
        <v>17</v>
      </c>
      <c r="C193" t="s">
        <v>1103</v>
      </c>
      <c r="D193" t="s">
        <v>28</v>
      </c>
      <c r="E193">
        <v>2012</v>
      </c>
      <c r="F193" t="s">
        <v>13</v>
      </c>
      <c r="G193" t="s">
        <v>14</v>
      </c>
      <c r="H193" t="s">
        <v>15</v>
      </c>
      <c r="I193" t="s">
        <v>16</v>
      </c>
      <c r="J193">
        <v>1.0658153E-2</v>
      </c>
      <c r="K193">
        <v>11.1</v>
      </c>
      <c r="L193">
        <v>83.090800000000002</v>
      </c>
      <c r="M193">
        <v>4</v>
      </c>
    </row>
    <row r="194" spans="1:13" x14ac:dyDescent="0.3">
      <c r="A194">
        <v>6181</v>
      </c>
      <c r="B194" t="s">
        <v>17</v>
      </c>
      <c r="C194" t="s">
        <v>1062</v>
      </c>
      <c r="D194" t="s">
        <v>28</v>
      </c>
      <c r="E194">
        <v>2012</v>
      </c>
      <c r="F194" t="s">
        <v>13</v>
      </c>
      <c r="G194" t="s">
        <v>14</v>
      </c>
      <c r="H194" t="s">
        <v>15</v>
      </c>
      <c r="I194" t="s">
        <v>16</v>
      </c>
      <c r="J194">
        <v>2.1619564000000001E-2</v>
      </c>
      <c r="K194">
        <v>8.6449999999999996</v>
      </c>
      <c r="L194">
        <v>50.6982</v>
      </c>
      <c r="M194">
        <v>4</v>
      </c>
    </row>
    <row r="195" spans="1:13" x14ac:dyDescent="0.3">
      <c r="A195">
        <v>6180</v>
      </c>
      <c r="B195" t="s">
        <v>17</v>
      </c>
      <c r="C195" t="s">
        <v>515</v>
      </c>
      <c r="D195" t="s">
        <v>28</v>
      </c>
      <c r="E195">
        <v>2012</v>
      </c>
      <c r="F195" t="s">
        <v>13</v>
      </c>
      <c r="G195" t="s">
        <v>14</v>
      </c>
      <c r="H195" t="s">
        <v>15</v>
      </c>
      <c r="I195" t="s">
        <v>16</v>
      </c>
      <c r="J195">
        <v>9.8036902999999995E-2</v>
      </c>
      <c r="K195">
        <v>8.5</v>
      </c>
      <c r="L195">
        <v>51.532400000000003</v>
      </c>
      <c r="M195">
        <v>4</v>
      </c>
    </row>
    <row r="196" spans="1:13" x14ac:dyDescent="0.3">
      <c r="A196">
        <v>6179</v>
      </c>
      <c r="B196" t="s">
        <v>17</v>
      </c>
      <c r="C196" t="s">
        <v>288</v>
      </c>
      <c r="D196" t="s">
        <v>28</v>
      </c>
      <c r="E196">
        <v>2012</v>
      </c>
      <c r="F196" t="s">
        <v>13</v>
      </c>
      <c r="G196" t="s">
        <v>14</v>
      </c>
      <c r="H196" t="s">
        <v>15</v>
      </c>
      <c r="I196" t="s">
        <v>16</v>
      </c>
      <c r="J196">
        <v>3.1994533999999998E-2</v>
      </c>
      <c r="K196">
        <v>7.6550000000000002</v>
      </c>
      <c r="L196">
        <v>114.3492</v>
      </c>
      <c r="M196">
        <v>4</v>
      </c>
    </row>
    <row r="197" spans="1:13" x14ac:dyDescent="0.3">
      <c r="A197">
        <v>6178</v>
      </c>
      <c r="B197" t="s">
        <v>17</v>
      </c>
      <c r="C197" t="s">
        <v>164</v>
      </c>
      <c r="D197" t="s">
        <v>28</v>
      </c>
      <c r="E197">
        <v>2012</v>
      </c>
      <c r="F197" t="s">
        <v>13</v>
      </c>
      <c r="G197" t="s">
        <v>14</v>
      </c>
      <c r="H197" t="s">
        <v>15</v>
      </c>
      <c r="I197" t="s">
        <v>16</v>
      </c>
      <c r="J197">
        <v>0</v>
      </c>
      <c r="K197">
        <v>7</v>
      </c>
      <c r="L197">
        <v>105.628</v>
      </c>
      <c r="M197">
        <v>4</v>
      </c>
    </row>
    <row r="198" spans="1:13" x14ac:dyDescent="0.3">
      <c r="A198">
        <v>6177</v>
      </c>
      <c r="B198" t="s">
        <v>17</v>
      </c>
      <c r="C198" t="s">
        <v>926</v>
      </c>
      <c r="D198" t="s">
        <v>28</v>
      </c>
      <c r="E198">
        <v>2012</v>
      </c>
      <c r="F198" t="s">
        <v>13</v>
      </c>
      <c r="G198" t="s">
        <v>14</v>
      </c>
      <c r="H198" t="s">
        <v>15</v>
      </c>
      <c r="I198" t="s">
        <v>16</v>
      </c>
      <c r="J198">
        <v>0.127647181</v>
      </c>
      <c r="K198">
        <v>6.3</v>
      </c>
      <c r="L198">
        <v>207.92699999999999</v>
      </c>
      <c r="M198">
        <v>4</v>
      </c>
    </row>
    <row r="199" spans="1:13" x14ac:dyDescent="0.3">
      <c r="A199">
        <v>6176</v>
      </c>
      <c r="B199" t="s">
        <v>17</v>
      </c>
      <c r="C199" t="s">
        <v>1365</v>
      </c>
      <c r="D199" t="s">
        <v>28</v>
      </c>
      <c r="E199">
        <v>2012</v>
      </c>
      <c r="F199" t="s">
        <v>13</v>
      </c>
      <c r="G199" t="s">
        <v>14</v>
      </c>
      <c r="H199" t="s">
        <v>15</v>
      </c>
      <c r="I199" t="s">
        <v>16</v>
      </c>
      <c r="J199">
        <v>4.5723220000000002E-2</v>
      </c>
      <c r="K199">
        <v>5.9050000000000002</v>
      </c>
      <c r="L199">
        <v>222.1456</v>
      </c>
      <c r="M199">
        <v>4</v>
      </c>
    </row>
    <row r="200" spans="1:13" x14ac:dyDescent="0.3">
      <c r="A200">
        <v>6156</v>
      </c>
      <c r="B200" t="s">
        <v>17</v>
      </c>
      <c r="C200" t="s">
        <v>1420</v>
      </c>
      <c r="D200" t="s">
        <v>28</v>
      </c>
      <c r="E200">
        <v>2012</v>
      </c>
      <c r="F200" t="s">
        <v>13</v>
      </c>
      <c r="G200" t="s">
        <v>14</v>
      </c>
      <c r="H200" t="s">
        <v>15</v>
      </c>
      <c r="I200" t="s">
        <v>16</v>
      </c>
      <c r="J200">
        <v>6.5022700000000003E-2</v>
      </c>
      <c r="K200">
        <v>19.7</v>
      </c>
      <c r="L200">
        <v>87.019800000000004</v>
      </c>
      <c r="M200">
        <v>4</v>
      </c>
    </row>
    <row r="201" spans="1:13" x14ac:dyDescent="0.3">
      <c r="A201">
        <v>6155</v>
      </c>
      <c r="B201" t="s">
        <v>17</v>
      </c>
      <c r="C201" t="s">
        <v>1248</v>
      </c>
      <c r="D201" t="s">
        <v>28</v>
      </c>
      <c r="E201">
        <v>2012</v>
      </c>
      <c r="F201" t="s">
        <v>13</v>
      </c>
      <c r="G201" t="s">
        <v>14</v>
      </c>
      <c r="H201" t="s">
        <v>15</v>
      </c>
      <c r="I201" t="s">
        <v>16</v>
      </c>
      <c r="J201">
        <v>3.0174245999999998E-2</v>
      </c>
      <c r="K201">
        <v>12.1</v>
      </c>
      <c r="L201">
        <v>76.667000000000002</v>
      </c>
      <c r="M201">
        <v>4</v>
      </c>
    </row>
    <row r="202" spans="1:13" x14ac:dyDescent="0.3">
      <c r="A202">
        <v>6142</v>
      </c>
      <c r="B202" t="s">
        <v>17</v>
      </c>
      <c r="C202" t="s">
        <v>404</v>
      </c>
      <c r="D202" t="s">
        <v>28</v>
      </c>
      <c r="E202">
        <v>2017</v>
      </c>
      <c r="F202" t="s">
        <v>50</v>
      </c>
      <c r="G202" t="s">
        <v>34</v>
      </c>
      <c r="H202" t="s">
        <v>26</v>
      </c>
      <c r="I202" t="s">
        <v>16</v>
      </c>
      <c r="J202">
        <v>2.6676215999999999E-2</v>
      </c>
      <c r="K202">
        <v>12.35</v>
      </c>
      <c r="L202">
        <v>57.0246</v>
      </c>
      <c r="M202">
        <v>4</v>
      </c>
    </row>
    <row r="203" spans="1:13" x14ac:dyDescent="0.3">
      <c r="A203">
        <v>6133</v>
      </c>
      <c r="B203" t="s">
        <v>17</v>
      </c>
      <c r="C203" t="s">
        <v>537</v>
      </c>
      <c r="D203" t="s">
        <v>28</v>
      </c>
      <c r="E203">
        <v>2018</v>
      </c>
      <c r="F203" t="s">
        <v>138</v>
      </c>
      <c r="G203" t="s">
        <v>14</v>
      </c>
      <c r="H203" t="s">
        <v>26</v>
      </c>
      <c r="I203" t="s">
        <v>40</v>
      </c>
      <c r="J203">
        <v>0.14453827</v>
      </c>
      <c r="L203">
        <v>180.6002</v>
      </c>
      <c r="M203">
        <v>4</v>
      </c>
    </row>
    <row r="204" spans="1:13" x14ac:dyDescent="0.3">
      <c r="A204">
        <v>6111</v>
      </c>
      <c r="B204" t="s">
        <v>17</v>
      </c>
      <c r="C204" t="s">
        <v>1275</v>
      </c>
      <c r="D204" t="s">
        <v>28</v>
      </c>
      <c r="E204">
        <v>2018</v>
      </c>
      <c r="F204" t="s">
        <v>138</v>
      </c>
      <c r="G204" t="s">
        <v>14</v>
      </c>
      <c r="H204" t="s">
        <v>26</v>
      </c>
      <c r="I204" t="s">
        <v>40</v>
      </c>
      <c r="J204">
        <v>0.32839094800000002</v>
      </c>
      <c r="L204">
        <v>146.04179999999999</v>
      </c>
      <c r="M204">
        <v>4</v>
      </c>
    </row>
    <row r="205" spans="1:13" x14ac:dyDescent="0.3">
      <c r="A205">
        <v>6109</v>
      </c>
      <c r="B205" t="s">
        <v>17</v>
      </c>
      <c r="C205" t="s">
        <v>165</v>
      </c>
      <c r="D205" t="s">
        <v>28</v>
      </c>
      <c r="E205">
        <v>2014</v>
      </c>
      <c r="F205" t="s">
        <v>29</v>
      </c>
      <c r="G205" t="s">
        <v>21</v>
      </c>
      <c r="H205" t="s">
        <v>30</v>
      </c>
      <c r="I205" t="s">
        <v>16</v>
      </c>
      <c r="J205">
        <v>7.3766310000000002E-2</v>
      </c>
      <c r="K205">
        <v>16.5</v>
      </c>
      <c r="L205">
        <v>208.56379999999999</v>
      </c>
      <c r="M205">
        <v>4</v>
      </c>
    </row>
    <row r="206" spans="1:13" x14ac:dyDescent="0.3">
      <c r="A206">
        <v>6094</v>
      </c>
      <c r="B206" t="s">
        <v>10</v>
      </c>
      <c r="C206" t="s">
        <v>676</v>
      </c>
      <c r="D206" t="s">
        <v>28</v>
      </c>
      <c r="E206">
        <v>2018</v>
      </c>
      <c r="F206" t="s">
        <v>45</v>
      </c>
      <c r="G206" t="s">
        <v>21</v>
      </c>
      <c r="H206" t="s">
        <v>15</v>
      </c>
      <c r="I206" t="s">
        <v>46</v>
      </c>
      <c r="J206">
        <v>9.0149779999999999E-3</v>
      </c>
      <c r="L206">
        <v>102.699</v>
      </c>
      <c r="M206">
        <v>4</v>
      </c>
    </row>
    <row r="207" spans="1:13" x14ac:dyDescent="0.3">
      <c r="A207">
        <v>6091</v>
      </c>
      <c r="B207" t="s">
        <v>17</v>
      </c>
      <c r="C207" t="s">
        <v>537</v>
      </c>
      <c r="D207" t="s">
        <v>28</v>
      </c>
      <c r="E207">
        <v>2012</v>
      </c>
      <c r="F207" t="s">
        <v>13</v>
      </c>
      <c r="G207" t="s">
        <v>14</v>
      </c>
      <c r="H207" t="s">
        <v>15</v>
      </c>
      <c r="I207" t="s">
        <v>16</v>
      </c>
      <c r="J207">
        <v>0</v>
      </c>
      <c r="K207">
        <v>19.5</v>
      </c>
      <c r="L207">
        <v>179.30019999999999</v>
      </c>
      <c r="M207">
        <v>4</v>
      </c>
    </row>
    <row r="208" spans="1:13" x14ac:dyDescent="0.3">
      <c r="A208">
        <v>6090</v>
      </c>
      <c r="B208" t="s">
        <v>17</v>
      </c>
      <c r="C208" t="s">
        <v>1285</v>
      </c>
      <c r="D208" t="s">
        <v>28</v>
      </c>
      <c r="E208">
        <v>2014</v>
      </c>
      <c r="F208" t="s">
        <v>29</v>
      </c>
      <c r="G208" t="s">
        <v>21</v>
      </c>
      <c r="H208" t="s">
        <v>30</v>
      </c>
      <c r="I208" t="s">
        <v>16</v>
      </c>
      <c r="J208">
        <v>0.12114947199999999</v>
      </c>
      <c r="K208">
        <v>8.7100000000000009</v>
      </c>
      <c r="L208">
        <v>93.777799999999999</v>
      </c>
      <c r="M208">
        <v>4</v>
      </c>
    </row>
    <row r="209" spans="1:13" x14ac:dyDescent="0.3">
      <c r="A209">
        <v>6084</v>
      </c>
      <c r="B209" t="s">
        <v>17</v>
      </c>
      <c r="C209" t="s">
        <v>1381</v>
      </c>
      <c r="D209" t="s">
        <v>28</v>
      </c>
      <c r="E209">
        <v>2018</v>
      </c>
      <c r="F209" t="s">
        <v>45</v>
      </c>
      <c r="G209" t="s">
        <v>21</v>
      </c>
      <c r="H209" t="s">
        <v>15</v>
      </c>
      <c r="I209" t="s">
        <v>46</v>
      </c>
      <c r="J209">
        <v>6.3750301999999995E-2</v>
      </c>
      <c r="L209">
        <v>153.4682</v>
      </c>
      <c r="M209">
        <v>4</v>
      </c>
    </row>
    <row r="210" spans="1:13" x14ac:dyDescent="0.3">
      <c r="A210">
        <v>6074</v>
      </c>
      <c r="B210" t="s">
        <v>10</v>
      </c>
      <c r="C210" t="s">
        <v>1218</v>
      </c>
      <c r="D210" t="s">
        <v>28</v>
      </c>
      <c r="E210">
        <v>2016</v>
      </c>
      <c r="F210" t="s">
        <v>25</v>
      </c>
      <c r="G210" t="s">
        <v>14</v>
      </c>
      <c r="H210" t="s">
        <v>26</v>
      </c>
      <c r="I210" t="s">
        <v>16</v>
      </c>
      <c r="J210">
        <v>2.7346700000000002E-2</v>
      </c>
      <c r="K210">
        <v>19.5</v>
      </c>
      <c r="L210">
        <v>158.99199999999999</v>
      </c>
      <c r="M210">
        <v>4</v>
      </c>
    </row>
    <row r="211" spans="1:13" x14ac:dyDescent="0.3">
      <c r="A211">
        <v>6070</v>
      </c>
      <c r="B211" t="s">
        <v>17</v>
      </c>
      <c r="C211" t="s">
        <v>1542</v>
      </c>
      <c r="D211" t="s">
        <v>28</v>
      </c>
      <c r="E211">
        <v>2018</v>
      </c>
      <c r="F211" t="s">
        <v>45</v>
      </c>
      <c r="G211" t="s">
        <v>21</v>
      </c>
      <c r="H211" t="s">
        <v>15</v>
      </c>
      <c r="I211" t="s">
        <v>46</v>
      </c>
      <c r="J211">
        <v>4.4391148999999998E-2</v>
      </c>
      <c r="L211">
        <v>164.38419999999999</v>
      </c>
      <c r="M211">
        <v>4</v>
      </c>
    </row>
    <row r="212" spans="1:13" x14ac:dyDescent="0.3">
      <c r="A212">
        <v>6067</v>
      </c>
      <c r="B212" t="s">
        <v>10</v>
      </c>
      <c r="C212" t="s">
        <v>1176</v>
      </c>
      <c r="D212" t="s">
        <v>28</v>
      </c>
      <c r="E212">
        <v>2018</v>
      </c>
      <c r="F212" t="s">
        <v>45</v>
      </c>
      <c r="G212" t="s">
        <v>21</v>
      </c>
      <c r="H212" t="s">
        <v>15</v>
      </c>
      <c r="I212" t="s">
        <v>46</v>
      </c>
      <c r="J212">
        <v>0.133673087</v>
      </c>
      <c r="L212">
        <v>41.548000000000002</v>
      </c>
      <c r="M212">
        <v>4</v>
      </c>
    </row>
    <row r="213" spans="1:13" x14ac:dyDescent="0.3">
      <c r="A213">
        <v>6047</v>
      </c>
      <c r="B213" t="s">
        <v>10</v>
      </c>
      <c r="C213" t="s">
        <v>1049</v>
      </c>
      <c r="D213" t="s">
        <v>28</v>
      </c>
      <c r="E213">
        <v>2020</v>
      </c>
      <c r="F213" t="s">
        <v>37</v>
      </c>
      <c r="G213" t="s">
        <v>34</v>
      </c>
      <c r="H213" t="s">
        <v>15</v>
      </c>
      <c r="I213" t="s">
        <v>16</v>
      </c>
      <c r="J213">
        <v>0.18520944</v>
      </c>
      <c r="K213">
        <v>13.65</v>
      </c>
      <c r="L213">
        <v>212.99019999999999</v>
      </c>
      <c r="M213">
        <v>4</v>
      </c>
    </row>
    <row r="214" spans="1:13" x14ac:dyDescent="0.3">
      <c r="A214">
        <v>211</v>
      </c>
      <c r="B214" t="s">
        <v>10</v>
      </c>
      <c r="C214" t="s">
        <v>249</v>
      </c>
      <c r="D214" t="s">
        <v>28</v>
      </c>
      <c r="E214">
        <v>2015</v>
      </c>
      <c r="F214" t="s">
        <v>33</v>
      </c>
      <c r="G214" t="s">
        <v>34</v>
      </c>
      <c r="H214" t="s">
        <v>30</v>
      </c>
      <c r="I214" t="s">
        <v>16</v>
      </c>
      <c r="J214">
        <v>3.2242660999999999E-2</v>
      </c>
      <c r="K214">
        <v>5.46</v>
      </c>
      <c r="L214">
        <v>187.624</v>
      </c>
      <c r="M214">
        <v>5</v>
      </c>
    </row>
    <row r="215" spans="1:13" x14ac:dyDescent="0.3">
      <c r="A215">
        <v>212</v>
      </c>
      <c r="B215" t="s">
        <v>10</v>
      </c>
      <c r="C215" t="s">
        <v>250</v>
      </c>
      <c r="D215" t="s">
        <v>28</v>
      </c>
      <c r="E215">
        <v>2015</v>
      </c>
      <c r="F215" t="s">
        <v>33</v>
      </c>
      <c r="G215" t="s">
        <v>34</v>
      </c>
      <c r="H215" t="s">
        <v>30</v>
      </c>
      <c r="I215" t="s">
        <v>16</v>
      </c>
      <c r="J215">
        <v>3.0905215E-2</v>
      </c>
      <c r="K215">
        <v>8.42</v>
      </c>
      <c r="L215">
        <v>227.6352</v>
      </c>
      <c r="M215">
        <v>5</v>
      </c>
    </row>
    <row r="216" spans="1:13" x14ac:dyDescent="0.3">
      <c r="A216">
        <v>213</v>
      </c>
      <c r="B216" t="s">
        <v>10</v>
      </c>
      <c r="C216" t="s">
        <v>251</v>
      </c>
      <c r="D216" t="s">
        <v>28</v>
      </c>
      <c r="E216">
        <v>2015</v>
      </c>
      <c r="F216" t="s">
        <v>33</v>
      </c>
      <c r="G216" t="s">
        <v>34</v>
      </c>
      <c r="H216" t="s">
        <v>30</v>
      </c>
      <c r="I216" t="s">
        <v>16</v>
      </c>
      <c r="J216">
        <v>3.1330906999999998E-2</v>
      </c>
      <c r="K216">
        <v>14</v>
      </c>
      <c r="L216">
        <v>52.363999999999997</v>
      </c>
      <c r="M216">
        <v>5</v>
      </c>
    </row>
    <row r="217" spans="1:13" x14ac:dyDescent="0.3">
      <c r="A217">
        <v>214</v>
      </c>
      <c r="B217" t="s">
        <v>10</v>
      </c>
      <c r="C217" t="s">
        <v>252</v>
      </c>
      <c r="D217" t="s">
        <v>28</v>
      </c>
      <c r="E217">
        <v>2015</v>
      </c>
      <c r="F217" t="s">
        <v>33</v>
      </c>
      <c r="G217" t="s">
        <v>34</v>
      </c>
      <c r="H217" t="s">
        <v>30</v>
      </c>
      <c r="I217" t="s">
        <v>16</v>
      </c>
      <c r="J217">
        <v>1.2036432E-2</v>
      </c>
      <c r="K217">
        <v>17.2</v>
      </c>
      <c r="L217">
        <v>165.7184</v>
      </c>
      <c r="M217">
        <v>5</v>
      </c>
    </row>
    <row r="218" spans="1:13" x14ac:dyDescent="0.3">
      <c r="A218">
        <v>6045</v>
      </c>
      <c r="B218" t="s">
        <v>10</v>
      </c>
      <c r="C218" t="s">
        <v>155</v>
      </c>
      <c r="D218" t="s">
        <v>28</v>
      </c>
      <c r="E218">
        <v>2012</v>
      </c>
      <c r="F218" t="s">
        <v>13</v>
      </c>
      <c r="G218" t="s">
        <v>14</v>
      </c>
      <c r="H218" t="s">
        <v>15</v>
      </c>
      <c r="I218" t="s">
        <v>16</v>
      </c>
      <c r="J218">
        <v>0.104245198</v>
      </c>
      <c r="K218">
        <v>20</v>
      </c>
      <c r="L218">
        <v>105.3622</v>
      </c>
      <c r="M218">
        <v>4</v>
      </c>
    </row>
    <row r="219" spans="1:13" x14ac:dyDescent="0.3">
      <c r="A219">
        <v>6040</v>
      </c>
      <c r="B219" t="s">
        <v>10</v>
      </c>
      <c r="C219" t="s">
        <v>160</v>
      </c>
      <c r="D219" t="s">
        <v>28</v>
      </c>
      <c r="E219">
        <v>2015</v>
      </c>
      <c r="F219" t="s">
        <v>33</v>
      </c>
      <c r="G219" t="s">
        <v>34</v>
      </c>
      <c r="H219" t="s">
        <v>15</v>
      </c>
      <c r="I219" t="s">
        <v>16</v>
      </c>
      <c r="J219">
        <v>8.2083420000000004E-3</v>
      </c>
      <c r="K219">
        <v>16.75</v>
      </c>
      <c r="L219">
        <v>102.8674</v>
      </c>
      <c r="M219">
        <v>4</v>
      </c>
    </row>
    <row r="220" spans="1:13" x14ac:dyDescent="0.3">
      <c r="A220">
        <v>5999</v>
      </c>
      <c r="B220" t="s">
        <v>10</v>
      </c>
      <c r="C220" t="s">
        <v>677</v>
      </c>
      <c r="D220" t="s">
        <v>28</v>
      </c>
      <c r="E220">
        <v>2020</v>
      </c>
      <c r="F220" t="s">
        <v>37</v>
      </c>
      <c r="G220" t="s">
        <v>34</v>
      </c>
      <c r="H220" t="s">
        <v>15</v>
      </c>
      <c r="I220" t="s">
        <v>16</v>
      </c>
      <c r="J220">
        <v>5.0353694999999997E-2</v>
      </c>
      <c r="K220">
        <v>10.3</v>
      </c>
      <c r="L220">
        <v>78.695999999999998</v>
      </c>
      <c r="M220">
        <v>4</v>
      </c>
    </row>
    <row r="221" spans="1:13" x14ac:dyDescent="0.3">
      <c r="A221">
        <v>5996</v>
      </c>
      <c r="B221" t="s">
        <v>17</v>
      </c>
      <c r="C221" t="s">
        <v>201</v>
      </c>
      <c r="D221" t="s">
        <v>28</v>
      </c>
      <c r="E221">
        <v>2016</v>
      </c>
      <c r="F221" t="s">
        <v>25</v>
      </c>
      <c r="G221" t="s">
        <v>14</v>
      </c>
      <c r="H221" t="s">
        <v>26</v>
      </c>
      <c r="I221" t="s">
        <v>16</v>
      </c>
      <c r="J221">
        <v>8.9677773000000002E-2</v>
      </c>
      <c r="K221">
        <v>14.1</v>
      </c>
      <c r="L221">
        <v>139.84960000000001</v>
      </c>
      <c r="M221">
        <v>4</v>
      </c>
    </row>
    <row r="222" spans="1:13" x14ac:dyDescent="0.3">
      <c r="A222">
        <v>5992</v>
      </c>
      <c r="B222" t="s">
        <v>17</v>
      </c>
      <c r="C222" t="s">
        <v>1546</v>
      </c>
      <c r="D222" t="s">
        <v>28</v>
      </c>
      <c r="E222">
        <v>2011</v>
      </c>
      <c r="F222" t="s">
        <v>39</v>
      </c>
      <c r="G222" t="s">
        <v>21</v>
      </c>
      <c r="H222" t="s">
        <v>15</v>
      </c>
      <c r="I222" t="s">
        <v>40</v>
      </c>
      <c r="J222">
        <v>0.23303981700000001</v>
      </c>
      <c r="K222">
        <v>8.7100000000000009</v>
      </c>
      <c r="L222">
        <v>49.537599999999998</v>
      </c>
      <c r="M222">
        <v>4</v>
      </c>
    </row>
    <row r="223" spans="1:13" x14ac:dyDescent="0.3">
      <c r="A223">
        <v>5977</v>
      </c>
      <c r="B223" t="s">
        <v>17</v>
      </c>
      <c r="C223" t="s">
        <v>705</v>
      </c>
      <c r="D223" t="s">
        <v>28</v>
      </c>
      <c r="E223">
        <v>2020</v>
      </c>
      <c r="F223" t="s">
        <v>37</v>
      </c>
      <c r="G223" t="s">
        <v>34</v>
      </c>
      <c r="H223" t="s">
        <v>26</v>
      </c>
      <c r="I223" t="s">
        <v>16</v>
      </c>
      <c r="J223">
        <v>7.8999287000000001E-2</v>
      </c>
      <c r="K223">
        <v>15.85</v>
      </c>
      <c r="L223">
        <v>38.650599999999997</v>
      </c>
      <c r="M223">
        <v>4</v>
      </c>
    </row>
    <row r="224" spans="1:13" x14ac:dyDescent="0.3">
      <c r="A224">
        <v>5975</v>
      </c>
      <c r="B224" t="s">
        <v>10</v>
      </c>
      <c r="C224" t="s">
        <v>423</v>
      </c>
      <c r="D224" t="s">
        <v>28</v>
      </c>
      <c r="E224">
        <v>2016</v>
      </c>
      <c r="F224" t="s">
        <v>25</v>
      </c>
      <c r="G224" t="s">
        <v>14</v>
      </c>
      <c r="H224" t="s">
        <v>26</v>
      </c>
      <c r="I224" t="s">
        <v>16</v>
      </c>
      <c r="J224">
        <v>0.102723919</v>
      </c>
      <c r="K224">
        <v>20.25</v>
      </c>
      <c r="L224">
        <v>93.212000000000003</v>
      </c>
      <c r="M224">
        <v>4</v>
      </c>
    </row>
    <row r="225" spans="1:13" x14ac:dyDescent="0.3">
      <c r="A225">
        <v>5955</v>
      </c>
      <c r="B225" t="s">
        <v>17</v>
      </c>
      <c r="C225" t="s">
        <v>226</v>
      </c>
      <c r="D225" t="s">
        <v>28</v>
      </c>
      <c r="E225">
        <v>2017</v>
      </c>
      <c r="F225" t="s">
        <v>50</v>
      </c>
      <c r="G225" t="s">
        <v>34</v>
      </c>
      <c r="H225" t="s">
        <v>26</v>
      </c>
      <c r="I225" t="s">
        <v>16</v>
      </c>
      <c r="J225">
        <v>0</v>
      </c>
      <c r="K225">
        <v>15.85</v>
      </c>
      <c r="L225">
        <v>96.409400000000005</v>
      </c>
      <c r="M225">
        <v>4</v>
      </c>
    </row>
    <row r="226" spans="1:13" x14ac:dyDescent="0.3">
      <c r="A226">
        <v>5926</v>
      </c>
      <c r="B226" t="s">
        <v>10</v>
      </c>
      <c r="C226" t="s">
        <v>394</v>
      </c>
      <c r="D226" t="s">
        <v>28</v>
      </c>
      <c r="E226">
        <v>2018</v>
      </c>
      <c r="F226" t="s">
        <v>45</v>
      </c>
      <c r="G226" t="s">
        <v>21</v>
      </c>
      <c r="H226" t="s">
        <v>15</v>
      </c>
      <c r="I226" t="s">
        <v>46</v>
      </c>
      <c r="J226">
        <v>2.9943463E-2</v>
      </c>
      <c r="L226">
        <v>60.222000000000001</v>
      </c>
      <c r="M226">
        <v>4</v>
      </c>
    </row>
    <row r="227" spans="1:13" x14ac:dyDescent="0.3">
      <c r="A227">
        <v>5909</v>
      </c>
      <c r="B227" t="s">
        <v>17</v>
      </c>
      <c r="C227" t="s">
        <v>515</v>
      </c>
      <c r="D227" t="s">
        <v>28</v>
      </c>
      <c r="E227">
        <v>2020</v>
      </c>
      <c r="F227" t="s">
        <v>37</v>
      </c>
      <c r="G227" t="s">
        <v>34</v>
      </c>
      <c r="H227" t="s">
        <v>26</v>
      </c>
      <c r="I227" t="s">
        <v>16</v>
      </c>
      <c r="J227">
        <v>9.8438393999999999E-2</v>
      </c>
      <c r="K227">
        <v>8.5</v>
      </c>
      <c r="L227">
        <v>51.132399999999997</v>
      </c>
      <c r="M227">
        <v>4</v>
      </c>
    </row>
    <row r="228" spans="1:13" x14ac:dyDescent="0.3">
      <c r="A228">
        <v>5898</v>
      </c>
      <c r="B228" t="s">
        <v>17</v>
      </c>
      <c r="C228" t="s">
        <v>982</v>
      </c>
      <c r="D228" t="s">
        <v>28</v>
      </c>
      <c r="E228">
        <v>2017</v>
      </c>
      <c r="F228" t="s">
        <v>50</v>
      </c>
      <c r="G228" t="s">
        <v>34</v>
      </c>
      <c r="H228" t="s">
        <v>26</v>
      </c>
      <c r="I228" t="s">
        <v>16</v>
      </c>
      <c r="J228">
        <v>0</v>
      </c>
      <c r="K228">
        <v>9</v>
      </c>
      <c r="L228">
        <v>79.764399999999995</v>
      </c>
      <c r="M228">
        <v>4</v>
      </c>
    </row>
    <row r="229" spans="1:13" x14ac:dyDescent="0.3">
      <c r="A229">
        <v>5878</v>
      </c>
      <c r="B229" t="s">
        <v>10</v>
      </c>
      <c r="C229" t="s">
        <v>27</v>
      </c>
      <c r="D229" t="s">
        <v>28</v>
      </c>
      <c r="E229">
        <v>2022</v>
      </c>
      <c r="F229" t="s">
        <v>20</v>
      </c>
      <c r="G229" t="s">
        <v>21</v>
      </c>
      <c r="H229" t="s">
        <v>15</v>
      </c>
      <c r="I229" t="s">
        <v>22</v>
      </c>
      <c r="J229">
        <v>4.2485443999999997E-2</v>
      </c>
      <c r="K229">
        <v>12.15</v>
      </c>
      <c r="L229">
        <v>125.0046</v>
      </c>
      <c r="M229">
        <v>4</v>
      </c>
    </row>
    <row r="230" spans="1:13" x14ac:dyDescent="0.3">
      <c r="A230">
        <v>5862</v>
      </c>
      <c r="B230" t="s">
        <v>10</v>
      </c>
      <c r="C230" t="s">
        <v>423</v>
      </c>
      <c r="D230" t="s">
        <v>28</v>
      </c>
      <c r="E230">
        <v>2011</v>
      </c>
      <c r="F230" t="s">
        <v>39</v>
      </c>
      <c r="G230" t="s">
        <v>21</v>
      </c>
      <c r="H230" t="s">
        <v>26</v>
      </c>
      <c r="I230" t="s">
        <v>40</v>
      </c>
      <c r="J230">
        <v>0.17193878100000001</v>
      </c>
      <c r="K230">
        <v>20.25</v>
      </c>
      <c r="L230">
        <v>92.512</v>
      </c>
      <c r="M230">
        <v>4</v>
      </c>
    </row>
    <row r="231" spans="1:13" x14ac:dyDescent="0.3">
      <c r="A231">
        <v>5841</v>
      </c>
      <c r="B231" t="s">
        <v>17</v>
      </c>
      <c r="C231" t="s">
        <v>1545</v>
      </c>
      <c r="D231" t="s">
        <v>28</v>
      </c>
      <c r="E231">
        <v>2018</v>
      </c>
      <c r="F231" t="s">
        <v>138</v>
      </c>
      <c r="G231" t="s">
        <v>14</v>
      </c>
      <c r="H231" t="s">
        <v>26</v>
      </c>
      <c r="I231" t="s">
        <v>40</v>
      </c>
      <c r="J231">
        <v>6.1082177000000001E-2</v>
      </c>
      <c r="L231">
        <v>180.03440000000001</v>
      </c>
      <c r="M231">
        <v>4</v>
      </c>
    </row>
    <row r="232" spans="1:13" x14ac:dyDescent="0.3">
      <c r="A232">
        <v>5796</v>
      </c>
      <c r="B232" t="s">
        <v>10</v>
      </c>
      <c r="C232" t="s">
        <v>676</v>
      </c>
      <c r="D232" t="s">
        <v>28</v>
      </c>
      <c r="E232">
        <v>2017</v>
      </c>
      <c r="F232" t="s">
        <v>50</v>
      </c>
      <c r="G232" t="s">
        <v>34</v>
      </c>
      <c r="H232" t="s">
        <v>26</v>
      </c>
      <c r="I232" t="s">
        <v>16</v>
      </c>
      <c r="J232">
        <v>9.0571320000000007E-3</v>
      </c>
      <c r="K232">
        <v>8.9749999999999996</v>
      </c>
      <c r="L232">
        <v>104.099</v>
      </c>
      <c r="M232">
        <v>1</v>
      </c>
    </row>
    <row r="233" spans="1:13" x14ac:dyDescent="0.3">
      <c r="A233">
        <v>5752</v>
      </c>
      <c r="B233" t="s">
        <v>17</v>
      </c>
      <c r="C233" t="s">
        <v>791</v>
      </c>
      <c r="D233" t="s">
        <v>28</v>
      </c>
      <c r="E233">
        <v>2016</v>
      </c>
      <c r="F233" t="s">
        <v>25</v>
      </c>
      <c r="G233" t="s">
        <v>14</v>
      </c>
      <c r="H233" t="s">
        <v>26</v>
      </c>
      <c r="I233" t="s">
        <v>16</v>
      </c>
      <c r="J233">
        <v>8.9005768999999998E-2</v>
      </c>
      <c r="K233">
        <v>9.3000000000000007</v>
      </c>
      <c r="L233">
        <v>143.9786</v>
      </c>
      <c r="M233">
        <v>1</v>
      </c>
    </row>
    <row r="234" spans="1:13" x14ac:dyDescent="0.3">
      <c r="A234">
        <v>5737</v>
      </c>
      <c r="B234" t="s">
        <v>17</v>
      </c>
      <c r="C234" t="s">
        <v>1568</v>
      </c>
      <c r="D234" t="s">
        <v>28</v>
      </c>
      <c r="E234">
        <v>2012</v>
      </c>
      <c r="F234" t="s">
        <v>13</v>
      </c>
      <c r="G234" t="s">
        <v>14</v>
      </c>
      <c r="H234" t="s">
        <v>15</v>
      </c>
      <c r="I234" t="s">
        <v>16</v>
      </c>
      <c r="J234">
        <v>0.103634038</v>
      </c>
      <c r="K234">
        <v>16.2</v>
      </c>
      <c r="L234">
        <v>101.399</v>
      </c>
      <c r="M234">
        <v>1</v>
      </c>
    </row>
    <row r="235" spans="1:13" x14ac:dyDescent="0.3">
      <c r="A235">
        <v>232</v>
      </c>
      <c r="B235" t="s">
        <v>10</v>
      </c>
      <c r="C235" t="s">
        <v>268</v>
      </c>
      <c r="D235" t="s">
        <v>28</v>
      </c>
      <c r="E235">
        <v>2020</v>
      </c>
      <c r="F235" t="s">
        <v>37</v>
      </c>
      <c r="G235" t="s">
        <v>34</v>
      </c>
      <c r="H235" t="s">
        <v>30</v>
      </c>
      <c r="I235" t="s">
        <v>16</v>
      </c>
      <c r="J235">
        <v>0.154363209</v>
      </c>
      <c r="K235">
        <v>7.84</v>
      </c>
      <c r="L235">
        <v>50.835000000000001</v>
      </c>
      <c r="M235">
        <v>5</v>
      </c>
    </row>
    <row r="236" spans="1:13" x14ac:dyDescent="0.3">
      <c r="A236">
        <v>5731</v>
      </c>
      <c r="B236" t="s">
        <v>10</v>
      </c>
      <c r="C236" t="s">
        <v>726</v>
      </c>
      <c r="D236" t="s">
        <v>28</v>
      </c>
      <c r="E236">
        <v>2017</v>
      </c>
      <c r="F236" t="s">
        <v>50</v>
      </c>
      <c r="G236" t="s">
        <v>34</v>
      </c>
      <c r="H236" t="s">
        <v>26</v>
      </c>
      <c r="I236" t="s">
        <v>16</v>
      </c>
      <c r="J236">
        <v>8.3498083000000001E-2</v>
      </c>
      <c r="K236">
        <v>13</v>
      </c>
      <c r="L236">
        <v>199.4426</v>
      </c>
      <c r="M236">
        <v>1</v>
      </c>
    </row>
    <row r="237" spans="1:13" x14ac:dyDescent="0.3">
      <c r="A237">
        <v>5718</v>
      </c>
      <c r="B237" t="s">
        <v>17</v>
      </c>
      <c r="C237" t="s">
        <v>1545</v>
      </c>
      <c r="D237" t="s">
        <v>28</v>
      </c>
      <c r="E237">
        <v>2022</v>
      </c>
      <c r="F237" t="s">
        <v>20</v>
      </c>
      <c r="G237" t="s">
        <v>21</v>
      </c>
      <c r="H237" t="s">
        <v>15</v>
      </c>
      <c r="I237" t="s">
        <v>22</v>
      </c>
      <c r="J237">
        <v>3.5028852999999999E-2</v>
      </c>
      <c r="K237">
        <v>5.94</v>
      </c>
      <c r="L237">
        <v>179.83439999999999</v>
      </c>
      <c r="M237">
        <v>1.5</v>
      </c>
    </row>
    <row r="238" spans="1:13" x14ac:dyDescent="0.3">
      <c r="A238">
        <v>5711</v>
      </c>
      <c r="B238" t="s">
        <v>10</v>
      </c>
      <c r="C238" t="s">
        <v>395</v>
      </c>
      <c r="D238" t="s">
        <v>28</v>
      </c>
      <c r="E238">
        <v>2018</v>
      </c>
      <c r="F238" t="s">
        <v>138</v>
      </c>
      <c r="G238" t="s">
        <v>14</v>
      </c>
      <c r="H238" t="s">
        <v>26</v>
      </c>
      <c r="I238" t="s">
        <v>40</v>
      </c>
      <c r="J238">
        <v>7.2221801000000002E-2</v>
      </c>
      <c r="L238">
        <v>43.645400000000002</v>
      </c>
      <c r="M238">
        <v>1.5</v>
      </c>
    </row>
    <row r="239" spans="1:13" x14ac:dyDescent="0.3">
      <c r="A239">
        <v>5709</v>
      </c>
      <c r="B239" t="s">
        <v>17</v>
      </c>
      <c r="C239" t="s">
        <v>404</v>
      </c>
      <c r="D239" t="s">
        <v>28</v>
      </c>
      <c r="E239">
        <v>2022</v>
      </c>
      <c r="F239" t="s">
        <v>20</v>
      </c>
      <c r="G239" t="s">
        <v>21</v>
      </c>
      <c r="H239" t="s">
        <v>15</v>
      </c>
      <c r="I239" t="s">
        <v>22</v>
      </c>
      <c r="J239">
        <v>2.678995E-2</v>
      </c>
      <c r="K239">
        <v>12.35</v>
      </c>
      <c r="L239">
        <v>58.924599999999998</v>
      </c>
      <c r="M239">
        <v>1.7</v>
      </c>
    </row>
    <row r="240" spans="1:13" x14ac:dyDescent="0.3">
      <c r="A240">
        <v>5703</v>
      </c>
      <c r="B240" t="s">
        <v>10</v>
      </c>
      <c r="C240" t="s">
        <v>312</v>
      </c>
      <c r="D240" t="s">
        <v>28</v>
      </c>
      <c r="E240">
        <v>2018</v>
      </c>
      <c r="F240" t="s">
        <v>138</v>
      </c>
      <c r="G240" t="s">
        <v>14</v>
      </c>
      <c r="H240" t="s">
        <v>26</v>
      </c>
      <c r="I240" t="s">
        <v>40</v>
      </c>
      <c r="J240">
        <v>0.1263349</v>
      </c>
      <c r="L240">
        <v>184.0924</v>
      </c>
      <c r="M240">
        <v>1.7</v>
      </c>
    </row>
    <row r="241" spans="1:13" x14ac:dyDescent="0.3">
      <c r="A241">
        <v>5699</v>
      </c>
      <c r="B241" t="s">
        <v>17</v>
      </c>
      <c r="C241" t="s">
        <v>291</v>
      </c>
      <c r="D241" t="s">
        <v>28</v>
      </c>
      <c r="E241">
        <v>2012</v>
      </c>
      <c r="F241" t="s">
        <v>13</v>
      </c>
      <c r="G241" t="s">
        <v>14</v>
      </c>
      <c r="H241" t="s">
        <v>15</v>
      </c>
      <c r="I241" t="s">
        <v>16</v>
      </c>
      <c r="J241">
        <v>0.17007246200000001</v>
      </c>
      <c r="K241">
        <v>20.7</v>
      </c>
      <c r="L241">
        <v>183.82660000000001</v>
      </c>
      <c r="M241">
        <v>1.8</v>
      </c>
    </row>
    <row r="242" spans="1:13" x14ac:dyDescent="0.3">
      <c r="A242">
        <v>5685</v>
      </c>
      <c r="B242" t="s">
        <v>17</v>
      </c>
      <c r="C242" t="s">
        <v>1248</v>
      </c>
      <c r="D242" t="s">
        <v>28</v>
      </c>
      <c r="E242">
        <v>2022</v>
      </c>
      <c r="F242" t="s">
        <v>20</v>
      </c>
      <c r="G242" t="s">
        <v>21</v>
      </c>
      <c r="H242" t="s">
        <v>15</v>
      </c>
      <c r="I242" t="s">
        <v>22</v>
      </c>
      <c r="J242">
        <v>3.0250131999999999E-2</v>
      </c>
      <c r="K242">
        <v>12.1</v>
      </c>
      <c r="L242">
        <v>75.266999999999996</v>
      </c>
      <c r="M242">
        <v>2</v>
      </c>
    </row>
    <row r="243" spans="1:13" x14ac:dyDescent="0.3">
      <c r="A243">
        <v>5683</v>
      </c>
      <c r="B243" t="s">
        <v>17</v>
      </c>
      <c r="C243" t="s">
        <v>97</v>
      </c>
      <c r="D243" t="s">
        <v>28</v>
      </c>
      <c r="E243">
        <v>2022</v>
      </c>
      <c r="F243" t="s">
        <v>20</v>
      </c>
      <c r="G243" t="s">
        <v>21</v>
      </c>
      <c r="H243" t="s">
        <v>15</v>
      </c>
      <c r="I243" t="s">
        <v>22</v>
      </c>
      <c r="J243">
        <v>2.4262771999999998E-2</v>
      </c>
      <c r="K243">
        <v>10.1</v>
      </c>
      <c r="L243">
        <v>117.61499999999999</v>
      </c>
      <c r="M243">
        <v>2</v>
      </c>
    </row>
    <row r="244" spans="1:13" x14ac:dyDescent="0.3">
      <c r="A244">
        <v>5675</v>
      </c>
      <c r="B244" t="s">
        <v>10</v>
      </c>
      <c r="C244" t="s">
        <v>312</v>
      </c>
      <c r="D244" t="s">
        <v>28</v>
      </c>
      <c r="E244">
        <v>2011</v>
      </c>
      <c r="F244" t="s">
        <v>39</v>
      </c>
      <c r="G244" t="s">
        <v>21</v>
      </c>
      <c r="H244" t="s">
        <v>30</v>
      </c>
      <c r="I244" t="s">
        <v>40</v>
      </c>
      <c r="J244">
        <v>0.120773451</v>
      </c>
      <c r="K244">
        <v>8.7100000000000009</v>
      </c>
      <c r="L244">
        <v>186.5924</v>
      </c>
      <c r="M244">
        <v>2</v>
      </c>
    </row>
    <row r="245" spans="1:13" x14ac:dyDescent="0.3">
      <c r="A245">
        <v>5638</v>
      </c>
      <c r="B245" t="s">
        <v>17</v>
      </c>
      <c r="C245" t="s">
        <v>1365</v>
      </c>
      <c r="D245" t="s">
        <v>28</v>
      </c>
      <c r="E245">
        <v>2018</v>
      </c>
      <c r="F245" t="s">
        <v>138</v>
      </c>
      <c r="G245" t="s">
        <v>14</v>
      </c>
      <c r="H245" t="s">
        <v>26</v>
      </c>
      <c r="I245" t="s">
        <v>40</v>
      </c>
      <c r="J245">
        <v>7.9931185000000002E-2</v>
      </c>
      <c r="L245">
        <v>219.7456</v>
      </c>
      <c r="M245">
        <v>2</v>
      </c>
    </row>
    <row r="246" spans="1:13" x14ac:dyDescent="0.3">
      <c r="A246">
        <v>5591</v>
      </c>
      <c r="B246" t="s">
        <v>17</v>
      </c>
      <c r="C246" t="s">
        <v>1285</v>
      </c>
      <c r="D246" t="s">
        <v>28</v>
      </c>
      <c r="E246">
        <v>2016</v>
      </c>
      <c r="F246" t="s">
        <v>25</v>
      </c>
      <c r="G246" t="s">
        <v>14</v>
      </c>
      <c r="H246" t="s">
        <v>26</v>
      </c>
      <c r="I246" t="s">
        <v>16</v>
      </c>
      <c r="J246">
        <v>0.12125037399999999</v>
      </c>
      <c r="K246">
        <v>8.7100000000000009</v>
      </c>
      <c r="L246">
        <v>92.777799999999999</v>
      </c>
      <c r="M246">
        <v>2.2999999999999998</v>
      </c>
    </row>
    <row r="247" spans="1:13" x14ac:dyDescent="0.3">
      <c r="A247">
        <v>5569</v>
      </c>
      <c r="B247" t="s">
        <v>17</v>
      </c>
      <c r="C247" t="s">
        <v>515</v>
      </c>
      <c r="D247" t="s">
        <v>28</v>
      </c>
      <c r="E247">
        <v>2018</v>
      </c>
      <c r="F247" t="s">
        <v>45</v>
      </c>
      <c r="G247" t="s">
        <v>21</v>
      </c>
      <c r="H247" t="s">
        <v>15</v>
      </c>
      <c r="I247" t="s">
        <v>46</v>
      </c>
      <c r="J247">
        <v>9.7410706999999999E-2</v>
      </c>
      <c r="L247">
        <v>52.732399999999998</v>
      </c>
      <c r="M247">
        <v>2.5</v>
      </c>
    </row>
    <row r="248" spans="1:13" x14ac:dyDescent="0.3">
      <c r="A248">
        <v>5561</v>
      </c>
      <c r="B248" t="s">
        <v>10</v>
      </c>
      <c r="C248" t="s">
        <v>966</v>
      </c>
      <c r="D248" t="s">
        <v>28</v>
      </c>
      <c r="E248">
        <v>2017</v>
      </c>
      <c r="F248" t="s">
        <v>50</v>
      </c>
      <c r="G248" t="s">
        <v>34</v>
      </c>
      <c r="H248" t="s">
        <v>26</v>
      </c>
      <c r="I248" t="s">
        <v>16</v>
      </c>
      <c r="J248">
        <v>3.4693175E-2</v>
      </c>
      <c r="K248">
        <v>19.25</v>
      </c>
      <c r="L248">
        <v>140.14959999999999</v>
      </c>
      <c r="M248">
        <v>2.5</v>
      </c>
    </row>
    <row r="249" spans="1:13" x14ac:dyDescent="0.3">
      <c r="A249">
        <v>5556</v>
      </c>
      <c r="B249" t="s">
        <v>10</v>
      </c>
      <c r="C249" t="s">
        <v>938</v>
      </c>
      <c r="D249" t="s">
        <v>28</v>
      </c>
      <c r="E249">
        <v>2020</v>
      </c>
      <c r="F249" t="s">
        <v>37</v>
      </c>
      <c r="G249" t="s">
        <v>34</v>
      </c>
      <c r="H249" t="s">
        <v>30</v>
      </c>
      <c r="I249" t="s">
        <v>16</v>
      </c>
      <c r="J249">
        <v>5.3027398000000003E-2</v>
      </c>
      <c r="K249">
        <v>8.9749999999999996</v>
      </c>
      <c r="L249">
        <v>86.022400000000005</v>
      </c>
      <c r="M249">
        <v>2.5</v>
      </c>
    </row>
    <row r="250" spans="1:13" x14ac:dyDescent="0.3">
      <c r="A250">
        <v>5555</v>
      </c>
      <c r="B250" t="s">
        <v>10</v>
      </c>
      <c r="C250" t="s">
        <v>249</v>
      </c>
      <c r="D250" t="s">
        <v>28</v>
      </c>
      <c r="E250">
        <v>2020</v>
      </c>
      <c r="F250" t="s">
        <v>37</v>
      </c>
      <c r="G250" t="s">
        <v>34</v>
      </c>
      <c r="H250" t="s">
        <v>30</v>
      </c>
      <c r="I250" t="s">
        <v>16</v>
      </c>
      <c r="J250">
        <v>3.2359412999999997E-2</v>
      </c>
      <c r="K250">
        <v>5.46</v>
      </c>
      <c r="L250">
        <v>187.42400000000001</v>
      </c>
      <c r="M250">
        <v>2.5</v>
      </c>
    </row>
    <row r="251" spans="1:13" x14ac:dyDescent="0.3">
      <c r="A251">
        <v>5511</v>
      </c>
      <c r="B251" t="s">
        <v>10</v>
      </c>
      <c r="C251" t="s">
        <v>900</v>
      </c>
      <c r="D251" t="s">
        <v>28</v>
      </c>
      <c r="E251">
        <v>2016</v>
      </c>
      <c r="F251" t="s">
        <v>25</v>
      </c>
      <c r="G251" t="s">
        <v>14</v>
      </c>
      <c r="H251" t="s">
        <v>26</v>
      </c>
      <c r="I251" t="s">
        <v>16</v>
      </c>
      <c r="J251">
        <v>5.4378253000000001E-2</v>
      </c>
      <c r="K251">
        <v>15</v>
      </c>
      <c r="L251">
        <v>59.190399999999997</v>
      </c>
      <c r="M251">
        <v>2.6</v>
      </c>
    </row>
    <row r="252" spans="1:13" x14ac:dyDescent="0.3">
      <c r="A252">
        <v>5510</v>
      </c>
      <c r="B252" t="s">
        <v>17</v>
      </c>
      <c r="C252" t="s">
        <v>907</v>
      </c>
      <c r="D252" t="s">
        <v>28</v>
      </c>
      <c r="E252">
        <v>2022</v>
      </c>
      <c r="F252" t="s">
        <v>20</v>
      </c>
      <c r="G252" t="s">
        <v>21</v>
      </c>
      <c r="H252" t="s">
        <v>15</v>
      </c>
      <c r="I252" t="s">
        <v>22</v>
      </c>
      <c r="J252">
        <v>6.9102831000000003E-2</v>
      </c>
      <c r="K252">
        <v>21.35</v>
      </c>
      <c r="L252">
        <v>259.92779999999999</v>
      </c>
      <c r="M252">
        <v>2.6</v>
      </c>
    </row>
    <row r="253" spans="1:13" x14ac:dyDescent="0.3">
      <c r="A253">
        <v>5499</v>
      </c>
      <c r="B253" t="s">
        <v>17</v>
      </c>
      <c r="C253" t="s">
        <v>1260</v>
      </c>
      <c r="D253" t="s">
        <v>28</v>
      </c>
      <c r="E253">
        <v>2014</v>
      </c>
      <c r="F253" t="s">
        <v>29</v>
      </c>
      <c r="G253" t="s">
        <v>21</v>
      </c>
      <c r="H253" t="s">
        <v>30</v>
      </c>
      <c r="I253" t="s">
        <v>16</v>
      </c>
      <c r="J253">
        <v>4.7743195000000002E-2</v>
      </c>
      <c r="K253">
        <v>7.7249999999999996</v>
      </c>
      <c r="L253">
        <v>248.3092</v>
      </c>
      <c r="M253">
        <v>2.7</v>
      </c>
    </row>
    <row r="254" spans="1:13" x14ac:dyDescent="0.3">
      <c r="A254">
        <v>5486</v>
      </c>
      <c r="B254" t="s">
        <v>10</v>
      </c>
      <c r="C254" t="s">
        <v>1452</v>
      </c>
      <c r="D254" t="s">
        <v>28</v>
      </c>
      <c r="E254">
        <v>2018</v>
      </c>
      <c r="F254" t="s">
        <v>45</v>
      </c>
      <c r="G254" t="s">
        <v>21</v>
      </c>
      <c r="H254" t="s">
        <v>15</v>
      </c>
      <c r="I254" t="s">
        <v>46</v>
      </c>
      <c r="J254">
        <v>2.6391403000000001E-2</v>
      </c>
      <c r="L254">
        <v>92.811999999999998</v>
      </c>
      <c r="M254">
        <v>2.8</v>
      </c>
    </row>
    <row r="255" spans="1:13" x14ac:dyDescent="0.3">
      <c r="A255">
        <v>5463</v>
      </c>
      <c r="B255" t="s">
        <v>10</v>
      </c>
      <c r="C255" t="s">
        <v>1048</v>
      </c>
      <c r="D255" t="s">
        <v>28</v>
      </c>
      <c r="E255">
        <v>2017</v>
      </c>
      <c r="F255" t="s">
        <v>50</v>
      </c>
      <c r="G255" t="s">
        <v>34</v>
      </c>
      <c r="H255" t="s">
        <v>26</v>
      </c>
      <c r="I255" t="s">
        <v>16</v>
      </c>
      <c r="J255">
        <v>9.1954464999999999E-2</v>
      </c>
      <c r="K255">
        <v>6.6150000000000002</v>
      </c>
      <c r="L255">
        <v>250.64080000000001</v>
      </c>
      <c r="M255">
        <v>2.8</v>
      </c>
    </row>
    <row r="256" spans="1:13" x14ac:dyDescent="0.3">
      <c r="A256">
        <v>5449</v>
      </c>
      <c r="B256" t="s">
        <v>17</v>
      </c>
      <c r="C256" t="s">
        <v>1075</v>
      </c>
      <c r="D256" t="s">
        <v>28</v>
      </c>
      <c r="E256">
        <v>2012</v>
      </c>
      <c r="F256" t="s">
        <v>13</v>
      </c>
      <c r="G256" t="s">
        <v>14</v>
      </c>
      <c r="H256" t="s">
        <v>15</v>
      </c>
      <c r="I256" t="s">
        <v>16</v>
      </c>
      <c r="J256">
        <v>3.2152003999999998E-2</v>
      </c>
      <c r="K256">
        <v>10.1</v>
      </c>
      <c r="L256">
        <v>50.6008</v>
      </c>
      <c r="M256">
        <v>2.8</v>
      </c>
    </row>
    <row r="257" spans="1:13" x14ac:dyDescent="0.3">
      <c r="A257">
        <v>5444</v>
      </c>
      <c r="B257" t="s">
        <v>10</v>
      </c>
      <c r="C257" t="s">
        <v>726</v>
      </c>
      <c r="D257" t="s">
        <v>28</v>
      </c>
      <c r="E257">
        <v>2018</v>
      </c>
      <c r="F257" t="s">
        <v>45</v>
      </c>
      <c r="G257" t="s">
        <v>21</v>
      </c>
      <c r="H257" t="s">
        <v>15</v>
      </c>
      <c r="I257" t="s">
        <v>46</v>
      </c>
      <c r="J257">
        <v>8.3109454999999999E-2</v>
      </c>
      <c r="L257">
        <v>195.8426</v>
      </c>
      <c r="M257">
        <v>2.8</v>
      </c>
    </row>
    <row r="258" spans="1:13" x14ac:dyDescent="0.3">
      <c r="A258">
        <v>5438</v>
      </c>
      <c r="B258" t="s">
        <v>17</v>
      </c>
      <c r="C258" t="s">
        <v>226</v>
      </c>
      <c r="D258" t="s">
        <v>28</v>
      </c>
      <c r="E258">
        <v>2018</v>
      </c>
      <c r="F258" t="s">
        <v>45</v>
      </c>
      <c r="G258" t="s">
        <v>21</v>
      </c>
      <c r="H258" t="s">
        <v>15</v>
      </c>
      <c r="I258" t="s">
        <v>46</v>
      </c>
      <c r="J258">
        <v>0.135836915</v>
      </c>
      <c r="L258">
        <v>93.809399999999997</v>
      </c>
      <c r="M258">
        <v>2.9</v>
      </c>
    </row>
    <row r="259" spans="1:13" x14ac:dyDescent="0.3">
      <c r="A259">
        <v>256</v>
      </c>
      <c r="B259" t="s">
        <v>17</v>
      </c>
      <c r="C259" t="s">
        <v>164</v>
      </c>
      <c r="D259" t="s">
        <v>28</v>
      </c>
      <c r="E259">
        <v>2017</v>
      </c>
      <c r="F259" t="s">
        <v>50</v>
      </c>
      <c r="G259" t="s">
        <v>34</v>
      </c>
      <c r="H259" t="s">
        <v>26</v>
      </c>
      <c r="I259" t="s">
        <v>16</v>
      </c>
      <c r="J259">
        <v>0.15137695800000001</v>
      </c>
      <c r="K259">
        <v>7</v>
      </c>
      <c r="L259">
        <v>108.22799999999999</v>
      </c>
      <c r="M259">
        <v>5</v>
      </c>
    </row>
    <row r="260" spans="1:13" x14ac:dyDescent="0.3">
      <c r="A260">
        <v>257</v>
      </c>
      <c r="B260" t="s">
        <v>17</v>
      </c>
      <c r="C260" t="s">
        <v>288</v>
      </c>
      <c r="D260" t="s">
        <v>28</v>
      </c>
      <c r="E260">
        <v>2017</v>
      </c>
      <c r="F260" t="s">
        <v>50</v>
      </c>
      <c r="G260" t="s">
        <v>34</v>
      </c>
      <c r="H260" t="s">
        <v>26</v>
      </c>
      <c r="I260" t="s">
        <v>16</v>
      </c>
      <c r="J260">
        <v>3.1938828000000002E-2</v>
      </c>
      <c r="K260">
        <v>7.6550000000000002</v>
      </c>
      <c r="L260">
        <v>114.14919999999999</v>
      </c>
      <c r="M260">
        <v>5</v>
      </c>
    </row>
    <row r="261" spans="1:13" x14ac:dyDescent="0.3">
      <c r="A261">
        <v>258</v>
      </c>
      <c r="B261" t="s">
        <v>17</v>
      </c>
      <c r="C261" t="s">
        <v>289</v>
      </c>
      <c r="D261" t="s">
        <v>28</v>
      </c>
      <c r="E261">
        <v>2017</v>
      </c>
      <c r="F261" t="s">
        <v>50</v>
      </c>
      <c r="G261" t="s">
        <v>34</v>
      </c>
      <c r="H261" t="s">
        <v>26</v>
      </c>
      <c r="I261" t="s">
        <v>16</v>
      </c>
      <c r="J261">
        <v>2.8357838999999999E-2</v>
      </c>
      <c r="K261">
        <v>7.96</v>
      </c>
      <c r="L261">
        <v>163.2894</v>
      </c>
      <c r="M261">
        <v>5</v>
      </c>
    </row>
    <row r="262" spans="1:13" x14ac:dyDescent="0.3">
      <c r="A262">
        <v>259</v>
      </c>
      <c r="B262" t="s">
        <v>17</v>
      </c>
      <c r="C262" t="s">
        <v>290</v>
      </c>
      <c r="D262" t="s">
        <v>28</v>
      </c>
      <c r="E262">
        <v>2017</v>
      </c>
      <c r="F262" t="s">
        <v>50</v>
      </c>
      <c r="G262" t="s">
        <v>34</v>
      </c>
      <c r="H262" t="s">
        <v>26</v>
      </c>
      <c r="I262" t="s">
        <v>16</v>
      </c>
      <c r="J262">
        <v>4.2641788E-2</v>
      </c>
      <c r="K262">
        <v>18.850000000000001</v>
      </c>
      <c r="L262">
        <v>257.83300000000003</v>
      </c>
      <c r="M262">
        <v>5</v>
      </c>
    </row>
    <row r="263" spans="1:13" x14ac:dyDescent="0.3">
      <c r="A263">
        <v>260</v>
      </c>
      <c r="B263" t="s">
        <v>17</v>
      </c>
      <c r="C263" t="s">
        <v>291</v>
      </c>
      <c r="D263" t="s">
        <v>28</v>
      </c>
      <c r="E263">
        <v>2017</v>
      </c>
      <c r="F263" t="s">
        <v>50</v>
      </c>
      <c r="G263" t="s">
        <v>34</v>
      </c>
      <c r="H263" t="s">
        <v>26</v>
      </c>
      <c r="I263" t="s">
        <v>16</v>
      </c>
      <c r="J263">
        <v>0.16977634599999999</v>
      </c>
      <c r="K263">
        <v>20.7</v>
      </c>
      <c r="L263">
        <v>184.42660000000001</v>
      </c>
      <c r="M263">
        <v>5</v>
      </c>
    </row>
    <row r="264" spans="1:13" x14ac:dyDescent="0.3">
      <c r="A264">
        <v>5420</v>
      </c>
      <c r="B264" t="s">
        <v>17</v>
      </c>
      <c r="C264" t="s">
        <v>225</v>
      </c>
      <c r="D264" t="s">
        <v>28</v>
      </c>
      <c r="E264">
        <v>2018</v>
      </c>
      <c r="F264" t="s">
        <v>138</v>
      </c>
      <c r="G264" t="s">
        <v>14</v>
      </c>
      <c r="H264" t="s">
        <v>26</v>
      </c>
      <c r="I264" t="s">
        <v>40</v>
      </c>
      <c r="J264">
        <v>0.21799414</v>
      </c>
      <c r="L264">
        <v>266.58839999999998</v>
      </c>
      <c r="M264">
        <v>2.9</v>
      </c>
    </row>
    <row r="265" spans="1:13" x14ac:dyDescent="0.3">
      <c r="A265">
        <v>5396</v>
      </c>
      <c r="B265" t="s">
        <v>17</v>
      </c>
      <c r="C265" t="s">
        <v>1302</v>
      </c>
      <c r="D265" t="s">
        <v>28</v>
      </c>
      <c r="E265">
        <v>2018</v>
      </c>
      <c r="F265" t="s">
        <v>45</v>
      </c>
      <c r="G265" t="s">
        <v>21</v>
      </c>
      <c r="H265" t="s">
        <v>15</v>
      </c>
      <c r="I265" t="s">
        <v>46</v>
      </c>
      <c r="J265">
        <v>0.14095631</v>
      </c>
      <c r="L265">
        <v>167.7132</v>
      </c>
      <c r="M265">
        <v>3</v>
      </c>
    </row>
    <row r="266" spans="1:13" x14ac:dyDescent="0.3">
      <c r="A266">
        <v>5384</v>
      </c>
      <c r="B266" t="s">
        <v>10</v>
      </c>
      <c r="C266" t="s">
        <v>725</v>
      </c>
      <c r="D266" t="s">
        <v>28</v>
      </c>
      <c r="E266">
        <v>2022</v>
      </c>
      <c r="F266" t="s">
        <v>20</v>
      </c>
      <c r="G266" t="s">
        <v>21</v>
      </c>
      <c r="H266" t="s">
        <v>15</v>
      </c>
      <c r="I266" t="s">
        <v>22</v>
      </c>
      <c r="J266">
        <v>4.6824729000000002E-2</v>
      </c>
      <c r="K266">
        <v>6.8250000000000002</v>
      </c>
      <c r="L266">
        <v>155.20179999999999</v>
      </c>
      <c r="M266">
        <v>3</v>
      </c>
    </row>
    <row r="267" spans="1:13" x14ac:dyDescent="0.3">
      <c r="A267">
        <v>5363</v>
      </c>
      <c r="B267" t="s">
        <v>10</v>
      </c>
      <c r="C267" t="s">
        <v>677</v>
      </c>
      <c r="D267" t="s">
        <v>28</v>
      </c>
      <c r="E267">
        <v>2014</v>
      </c>
      <c r="F267" t="s">
        <v>29</v>
      </c>
      <c r="G267" t="s">
        <v>21</v>
      </c>
      <c r="H267" t="s">
        <v>30</v>
      </c>
      <c r="I267" t="s">
        <v>16</v>
      </c>
      <c r="J267">
        <v>5.0028809E-2</v>
      </c>
      <c r="K267">
        <v>10.3</v>
      </c>
      <c r="L267">
        <v>80.096000000000004</v>
      </c>
      <c r="M267">
        <v>3</v>
      </c>
    </row>
    <row r="268" spans="1:13" x14ac:dyDescent="0.3">
      <c r="A268">
        <v>5355</v>
      </c>
      <c r="B268" t="s">
        <v>17</v>
      </c>
      <c r="C268" t="s">
        <v>164</v>
      </c>
      <c r="D268" t="s">
        <v>28</v>
      </c>
      <c r="E268">
        <v>2014</v>
      </c>
      <c r="F268" t="s">
        <v>29</v>
      </c>
      <c r="G268" t="s">
        <v>21</v>
      </c>
      <c r="H268" t="s">
        <v>30</v>
      </c>
      <c r="I268" t="s">
        <v>16</v>
      </c>
      <c r="J268">
        <v>0.15127959099999999</v>
      </c>
      <c r="K268">
        <v>7</v>
      </c>
      <c r="L268">
        <v>107.02800000000001</v>
      </c>
      <c r="M268">
        <v>3</v>
      </c>
    </row>
    <row r="269" spans="1:13" x14ac:dyDescent="0.3">
      <c r="A269">
        <v>5339</v>
      </c>
      <c r="B269" t="s">
        <v>10</v>
      </c>
      <c r="C269" t="s">
        <v>394</v>
      </c>
      <c r="D269" t="s">
        <v>28</v>
      </c>
      <c r="E269">
        <v>2017</v>
      </c>
      <c r="F269" t="s">
        <v>50</v>
      </c>
      <c r="G269" t="s">
        <v>34</v>
      </c>
      <c r="H269" t="s">
        <v>26</v>
      </c>
      <c r="I269" t="s">
        <v>16</v>
      </c>
      <c r="J269">
        <v>3.0083482000000002E-2</v>
      </c>
      <c r="K269">
        <v>13</v>
      </c>
      <c r="L269">
        <v>61.921999999999997</v>
      </c>
      <c r="M269">
        <v>3</v>
      </c>
    </row>
    <row r="270" spans="1:13" x14ac:dyDescent="0.3">
      <c r="A270">
        <v>5319</v>
      </c>
      <c r="B270" t="s">
        <v>10</v>
      </c>
      <c r="C270" t="s">
        <v>899</v>
      </c>
      <c r="D270" t="s">
        <v>28</v>
      </c>
      <c r="E270">
        <v>2020</v>
      </c>
      <c r="F270" t="s">
        <v>37</v>
      </c>
      <c r="G270" t="s">
        <v>34</v>
      </c>
      <c r="H270" t="s">
        <v>30</v>
      </c>
      <c r="I270" t="s">
        <v>16</v>
      </c>
      <c r="J270">
        <v>7.4152132999999995E-2</v>
      </c>
      <c r="K270">
        <v>12.5</v>
      </c>
      <c r="L270">
        <v>88.619799999999998</v>
      </c>
      <c r="M270">
        <v>3</v>
      </c>
    </row>
    <row r="271" spans="1:13" x14ac:dyDescent="0.3">
      <c r="A271">
        <v>5318</v>
      </c>
      <c r="B271" t="s">
        <v>10</v>
      </c>
      <c r="C271" t="s">
        <v>1511</v>
      </c>
      <c r="D271" t="s">
        <v>28</v>
      </c>
      <c r="E271">
        <v>2020</v>
      </c>
      <c r="F271" t="s">
        <v>37</v>
      </c>
      <c r="G271" t="s">
        <v>34</v>
      </c>
      <c r="H271" t="s">
        <v>30</v>
      </c>
      <c r="I271" t="s">
        <v>16</v>
      </c>
      <c r="J271">
        <v>0.102407778</v>
      </c>
      <c r="K271">
        <v>4.6150000000000002</v>
      </c>
      <c r="L271">
        <v>234.33</v>
      </c>
      <c r="M271">
        <v>3</v>
      </c>
    </row>
    <row r="272" spans="1:13" x14ac:dyDescent="0.3">
      <c r="A272">
        <v>5302</v>
      </c>
      <c r="B272" t="s">
        <v>17</v>
      </c>
      <c r="C272" t="s">
        <v>1545</v>
      </c>
      <c r="D272" t="s">
        <v>28</v>
      </c>
      <c r="E272">
        <v>2020</v>
      </c>
      <c r="F272" t="s">
        <v>37</v>
      </c>
      <c r="G272" t="s">
        <v>34</v>
      </c>
      <c r="H272" t="s">
        <v>26</v>
      </c>
      <c r="I272" t="s">
        <v>16</v>
      </c>
      <c r="J272">
        <v>3.5084073E-2</v>
      </c>
      <c r="K272">
        <v>5.94</v>
      </c>
      <c r="L272">
        <v>176.43440000000001</v>
      </c>
      <c r="M272">
        <v>3</v>
      </c>
    </row>
    <row r="273" spans="1:13" x14ac:dyDescent="0.3">
      <c r="A273">
        <v>5283</v>
      </c>
      <c r="B273" t="s">
        <v>10</v>
      </c>
      <c r="C273" t="s">
        <v>711</v>
      </c>
      <c r="D273" t="s">
        <v>28</v>
      </c>
      <c r="E273">
        <v>2016</v>
      </c>
      <c r="F273" t="s">
        <v>25</v>
      </c>
      <c r="G273" t="s">
        <v>14</v>
      </c>
      <c r="H273" t="s">
        <v>26</v>
      </c>
      <c r="I273" t="s">
        <v>16</v>
      </c>
      <c r="J273">
        <v>0.13314561699999999</v>
      </c>
      <c r="K273">
        <v>11</v>
      </c>
      <c r="L273">
        <v>218.47980000000001</v>
      </c>
      <c r="M273">
        <v>3</v>
      </c>
    </row>
    <row r="274" spans="1:13" x14ac:dyDescent="0.3">
      <c r="A274">
        <v>5268</v>
      </c>
      <c r="B274" t="s">
        <v>17</v>
      </c>
      <c r="C274" t="s">
        <v>515</v>
      </c>
      <c r="D274" t="s">
        <v>28</v>
      </c>
      <c r="E274">
        <v>2018</v>
      </c>
      <c r="F274" t="s">
        <v>138</v>
      </c>
      <c r="G274" t="s">
        <v>14</v>
      </c>
      <c r="H274" t="s">
        <v>26</v>
      </c>
      <c r="I274" t="s">
        <v>40</v>
      </c>
      <c r="J274">
        <v>0.17138350599999999</v>
      </c>
      <c r="L274">
        <v>50.532400000000003</v>
      </c>
      <c r="M274">
        <v>3</v>
      </c>
    </row>
    <row r="275" spans="1:13" x14ac:dyDescent="0.3">
      <c r="A275">
        <v>5267</v>
      </c>
      <c r="B275" t="s">
        <v>17</v>
      </c>
      <c r="C275" t="s">
        <v>1103</v>
      </c>
      <c r="D275" t="s">
        <v>28</v>
      </c>
      <c r="E275">
        <v>2018</v>
      </c>
      <c r="F275" t="s">
        <v>138</v>
      </c>
      <c r="G275" t="s">
        <v>14</v>
      </c>
      <c r="H275" t="s">
        <v>26</v>
      </c>
      <c r="I275" t="s">
        <v>40</v>
      </c>
      <c r="J275">
        <v>1.8632082000000001E-2</v>
      </c>
      <c r="L275">
        <v>82.990799999999993</v>
      </c>
      <c r="M275">
        <v>3</v>
      </c>
    </row>
    <row r="276" spans="1:13" x14ac:dyDescent="0.3">
      <c r="A276">
        <v>5258</v>
      </c>
      <c r="B276" t="s">
        <v>10</v>
      </c>
      <c r="C276" t="s">
        <v>1156</v>
      </c>
      <c r="D276" t="s">
        <v>28</v>
      </c>
      <c r="E276">
        <v>2012</v>
      </c>
      <c r="F276" t="s">
        <v>13</v>
      </c>
      <c r="G276" t="s">
        <v>14</v>
      </c>
      <c r="H276" t="s">
        <v>15</v>
      </c>
      <c r="I276" t="s">
        <v>16</v>
      </c>
      <c r="J276">
        <v>0.17054823799999999</v>
      </c>
      <c r="K276">
        <v>11.8</v>
      </c>
      <c r="L276">
        <v>113.88339999999999</v>
      </c>
      <c r="M276">
        <v>3</v>
      </c>
    </row>
    <row r="277" spans="1:13" x14ac:dyDescent="0.3">
      <c r="A277">
        <v>5245</v>
      </c>
      <c r="B277" t="s">
        <v>17</v>
      </c>
      <c r="C277" t="s">
        <v>1545</v>
      </c>
      <c r="D277" t="s">
        <v>28</v>
      </c>
      <c r="E277">
        <v>2012</v>
      </c>
      <c r="F277" t="s">
        <v>13</v>
      </c>
      <c r="G277" t="s">
        <v>14</v>
      </c>
      <c r="H277" t="s">
        <v>15</v>
      </c>
      <c r="I277" t="s">
        <v>16</v>
      </c>
      <c r="J277">
        <v>3.4940978999999997E-2</v>
      </c>
      <c r="K277">
        <v>5.94</v>
      </c>
      <c r="L277">
        <v>177.33439999999999</v>
      </c>
      <c r="M277">
        <v>3</v>
      </c>
    </row>
    <row r="278" spans="1:13" x14ac:dyDescent="0.3">
      <c r="A278">
        <v>5244</v>
      </c>
      <c r="B278" t="s">
        <v>17</v>
      </c>
      <c r="C278" t="s">
        <v>1581</v>
      </c>
      <c r="D278" t="s">
        <v>28</v>
      </c>
      <c r="E278">
        <v>2022</v>
      </c>
      <c r="F278" t="s">
        <v>20</v>
      </c>
      <c r="G278" t="s">
        <v>21</v>
      </c>
      <c r="H278" t="s">
        <v>15</v>
      </c>
      <c r="I278" t="s">
        <v>22</v>
      </c>
      <c r="J278">
        <v>0.12689792499999999</v>
      </c>
      <c r="K278">
        <v>10.195</v>
      </c>
      <c r="L278">
        <v>110.68859999999999</v>
      </c>
      <c r="M278">
        <v>3</v>
      </c>
    </row>
    <row r="279" spans="1:13" x14ac:dyDescent="0.3">
      <c r="A279">
        <v>5243</v>
      </c>
      <c r="B279" t="s">
        <v>17</v>
      </c>
      <c r="C279" t="s">
        <v>164</v>
      </c>
      <c r="D279" t="s">
        <v>28</v>
      </c>
      <c r="E279">
        <v>2020</v>
      </c>
      <c r="F279" t="s">
        <v>37</v>
      </c>
      <c r="G279" t="s">
        <v>34</v>
      </c>
      <c r="H279" t="s">
        <v>15</v>
      </c>
      <c r="I279" t="s">
        <v>16</v>
      </c>
      <c r="J279">
        <v>0.15226199900000001</v>
      </c>
      <c r="K279">
        <v>7</v>
      </c>
      <c r="L279">
        <v>105.72799999999999</v>
      </c>
      <c r="M279">
        <v>3</v>
      </c>
    </row>
    <row r="280" spans="1:13" x14ac:dyDescent="0.3">
      <c r="A280">
        <v>5235</v>
      </c>
      <c r="B280" t="s">
        <v>10</v>
      </c>
      <c r="C280" t="s">
        <v>938</v>
      </c>
      <c r="D280" t="s">
        <v>28</v>
      </c>
      <c r="E280">
        <v>2014</v>
      </c>
      <c r="F280" t="s">
        <v>29</v>
      </c>
      <c r="G280" t="s">
        <v>21</v>
      </c>
      <c r="H280" t="s">
        <v>30</v>
      </c>
      <c r="I280" t="s">
        <v>16</v>
      </c>
      <c r="J280">
        <v>5.2685259999999998E-2</v>
      </c>
      <c r="K280">
        <v>8.9749999999999996</v>
      </c>
      <c r="L280">
        <v>83.322400000000002</v>
      </c>
      <c r="M280">
        <v>3</v>
      </c>
    </row>
    <row r="281" spans="1:13" x14ac:dyDescent="0.3">
      <c r="A281">
        <v>5225</v>
      </c>
      <c r="B281" t="s">
        <v>10</v>
      </c>
      <c r="C281" t="s">
        <v>1345</v>
      </c>
      <c r="D281" t="s">
        <v>28</v>
      </c>
      <c r="E281">
        <v>2017</v>
      </c>
      <c r="F281" t="s">
        <v>50</v>
      </c>
      <c r="G281" t="s">
        <v>34</v>
      </c>
      <c r="H281" t="s">
        <v>26</v>
      </c>
      <c r="I281" t="s">
        <v>16</v>
      </c>
      <c r="J281">
        <v>4.0197931999999999E-2</v>
      </c>
      <c r="K281">
        <v>8.6</v>
      </c>
      <c r="L281">
        <v>190.15299999999999</v>
      </c>
      <c r="M281">
        <v>3</v>
      </c>
    </row>
    <row r="282" spans="1:13" x14ac:dyDescent="0.3">
      <c r="A282">
        <v>5219</v>
      </c>
      <c r="B282" t="s">
        <v>10</v>
      </c>
      <c r="C282" t="s">
        <v>1458</v>
      </c>
      <c r="D282" t="s">
        <v>28</v>
      </c>
      <c r="E282">
        <v>2018</v>
      </c>
      <c r="F282" t="s">
        <v>45</v>
      </c>
      <c r="G282" t="s">
        <v>21</v>
      </c>
      <c r="H282" t="s">
        <v>15</v>
      </c>
      <c r="I282" t="s">
        <v>46</v>
      </c>
      <c r="J282">
        <v>2.748331E-2</v>
      </c>
      <c r="L282">
        <v>169.37899999999999</v>
      </c>
      <c r="M282">
        <v>3.1</v>
      </c>
    </row>
    <row r="283" spans="1:13" x14ac:dyDescent="0.3">
      <c r="A283">
        <v>5207</v>
      </c>
      <c r="B283" t="s">
        <v>10</v>
      </c>
      <c r="C283" t="s">
        <v>160</v>
      </c>
      <c r="D283" t="s">
        <v>28</v>
      </c>
      <c r="E283">
        <v>2011</v>
      </c>
      <c r="F283" t="s">
        <v>39</v>
      </c>
      <c r="G283" t="s">
        <v>21</v>
      </c>
      <c r="H283" t="s">
        <v>30</v>
      </c>
      <c r="I283" t="s">
        <v>40</v>
      </c>
      <c r="J283">
        <v>1.3711274000000001E-2</v>
      </c>
      <c r="K283">
        <v>16.75</v>
      </c>
      <c r="L283">
        <v>100.26739999999999</v>
      </c>
      <c r="M283">
        <v>3.1</v>
      </c>
    </row>
    <row r="284" spans="1:13" x14ac:dyDescent="0.3">
      <c r="A284">
        <v>5206</v>
      </c>
      <c r="B284" t="s">
        <v>17</v>
      </c>
      <c r="C284" t="s">
        <v>1581</v>
      </c>
      <c r="D284" t="s">
        <v>28</v>
      </c>
      <c r="E284">
        <v>2011</v>
      </c>
      <c r="F284" t="s">
        <v>39</v>
      </c>
      <c r="G284" t="s">
        <v>21</v>
      </c>
      <c r="H284" t="s">
        <v>15</v>
      </c>
      <c r="I284" t="s">
        <v>40</v>
      </c>
      <c r="J284">
        <v>0.21153938899999999</v>
      </c>
      <c r="K284">
        <v>10.195</v>
      </c>
      <c r="L284">
        <v>110.98860000000001</v>
      </c>
      <c r="M284">
        <v>3.1</v>
      </c>
    </row>
    <row r="285" spans="1:13" x14ac:dyDescent="0.3">
      <c r="A285">
        <v>5200</v>
      </c>
      <c r="B285" t="s">
        <v>10</v>
      </c>
      <c r="C285" t="s">
        <v>624</v>
      </c>
      <c r="D285" t="s">
        <v>28</v>
      </c>
      <c r="E285">
        <v>2015</v>
      </c>
      <c r="F285" t="s">
        <v>33</v>
      </c>
      <c r="G285" t="s">
        <v>34</v>
      </c>
      <c r="H285" t="s">
        <v>15</v>
      </c>
      <c r="I285" t="s">
        <v>16</v>
      </c>
      <c r="J285">
        <v>5.0603130000000003E-2</v>
      </c>
      <c r="K285">
        <v>9</v>
      </c>
      <c r="L285">
        <v>150.9024</v>
      </c>
      <c r="M285">
        <v>3.1</v>
      </c>
    </row>
    <row r="286" spans="1:13" x14ac:dyDescent="0.3">
      <c r="A286">
        <v>5186</v>
      </c>
      <c r="B286" t="s">
        <v>10</v>
      </c>
      <c r="C286" t="s">
        <v>252</v>
      </c>
      <c r="D286" t="s">
        <v>28</v>
      </c>
      <c r="E286">
        <v>2012</v>
      </c>
      <c r="F286" t="s">
        <v>13</v>
      </c>
      <c r="G286" t="s">
        <v>14</v>
      </c>
      <c r="H286" t="s">
        <v>15</v>
      </c>
      <c r="I286" t="s">
        <v>16</v>
      </c>
      <c r="J286">
        <v>1.2030747E-2</v>
      </c>
      <c r="K286">
        <v>17.2</v>
      </c>
      <c r="L286">
        <v>166.61840000000001</v>
      </c>
      <c r="M286">
        <v>3.1</v>
      </c>
    </row>
    <row r="287" spans="1:13" x14ac:dyDescent="0.3">
      <c r="A287">
        <v>5179</v>
      </c>
      <c r="B287" t="s">
        <v>17</v>
      </c>
      <c r="C287" t="s">
        <v>1302</v>
      </c>
      <c r="D287" t="s">
        <v>28</v>
      </c>
      <c r="E287">
        <v>2012</v>
      </c>
      <c r="F287" t="s">
        <v>13</v>
      </c>
      <c r="G287" t="s">
        <v>14</v>
      </c>
      <c r="H287" t="s">
        <v>15</v>
      </c>
      <c r="I287" t="s">
        <v>16</v>
      </c>
      <c r="J287">
        <v>0.14186243500000001</v>
      </c>
      <c r="K287">
        <v>18.850000000000001</v>
      </c>
      <c r="L287">
        <v>171.01320000000001</v>
      </c>
      <c r="M287">
        <v>3.1</v>
      </c>
    </row>
    <row r="288" spans="1:13" x14ac:dyDescent="0.3">
      <c r="A288">
        <v>285</v>
      </c>
      <c r="B288" t="s">
        <v>10</v>
      </c>
      <c r="C288" t="s">
        <v>312</v>
      </c>
      <c r="D288" t="s">
        <v>28</v>
      </c>
      <c r="E288">
        <v>2017</v>
      </c>
      <c r="F288" t="s">
        <v>50</v>
      </c>
      <c r="G288" t="s">
        <v>34</v>
      </c>
      <c r="H288" t="s">
        <v>26</v>
      </c>
      <c r="I288" t="s">
        <v>16</v>
      </c>
      <c r="J288">
        <v>7.2141817999999996E-2</v>
      </c>
      <c r="K288">
        <v>8.7100000000000009</v>
      </c>
      <c r="L288">
        <v>183.39240000000001</v>
      </c>
      <c r="M288">
        <v>5</v>
      </c>
    </row>
    <row r="289" spans="1:13" x14ac:dyDescent="0.3">
      <c r="A289">
        <v>286</v>
      </c>
      <c r="B289" t="s">
        <v>10</v>
      </c>
      <c r="C289" t="s">
        <v>313</v>
      </c>
      <c r="D289" t="s">
        <v>28</v>
      </c>
      <c r="E289">
        <v>2017</v>
      </c>
      <c r="F289" t="s">
        <v>50</v>
      </c>
      <c r="G289" t="s">
        <v>34</v>
      </c>
      <c r="H289" t="s">
        <v>26</v>
      </c>
      <c r="I289" t="s">
        <v>16</v>
      </c>
      <c r="J289">
        <v>0.11454343</v>
      </c>
      <c r="K289">
        <v>15.7</v>
      </c>
      <c r="L289">
        <v>113.72020000000001</v>
      </c>
      <c r="M289">
        <v>5</v>
      </c>
    </row>
    <row r="290" spans="1:13" x14ac:dyDescent="0.3">
      <c r="A290">
        <v>5146</v>
      </c>
      <c r="B290" t="s">
        <v>10</v>
      </c>
      <c r="C290" t="s">
        <v>900</v>
      </c>
      <c r="D290" t="s">
        <v>28</v>
      </c>
      <c r="E290">
        <v>2020</v>
      </c>
      <c r="F290" t="s">
        <v>37</v>
      </c>
      <c r="G290" t="s">
        <v>34</v>
      </c>
      <c r="H290" t="s">
        <v>30</v>
      </c>
      <c r="I290" t="s">
        <v>16</v>
      </c>
      <c r="J290">
        <v>5.4685839E-2</v>
      </c>
      <c r="K290">
        <v>15</v>
      </c>
      <c r="L290">
        <v>60.290399999999998</v>
      </c>
      <c r="M290">
        <v>3.2</v>
      </c>
    </row>
    <row r="291" spans="1:13" x14ac:dyDescent="0.3">
      <c r="A291">
        <v>5137</v>
      </c>
      <c r="B291" t="s">
        <v>17</v>
      </c>
      <c r="C291" t="s">
        <v>1103</v>
      </c>
      <c r="D291" t="s">
        <v>28</v>
      </c>
      <c r="E291">
        <v>2015</v>
      </c>
      <c r="F291" t="s">
        <v>33</v>
      </c>
      <c r="G291" t="s">
        <v>34</v>
      </c>
      <c r="H291" t="s">
        <v>15</v>
      </c>
      <c r="I291" t="s">
        <v>16</v>
      </c>
      <c r="J291">
        <v>1.0663189E-2</v>
      </c>
      <c r="K291">
        <v>11.1</v>
      </c>
      <c r="L291">
        <v>82.390799999999999</v>
      </c>
      <c r="M291">
        <v>3.2</v>
      </c>
    </row>
    <row r="292" spans="1:13" x14ac:dyDescent="0.3">
      <c r="A292">
        <v>5128</v>
      </c>
      <c r="B292" t="s">
        <v>10</v>
      </c>
      <c r="C292" t="s">
        <v>1345</v>
      </c>
      <c r="D292" t="s">
        <v>28</v>
      </c>
      <c r="E292">
        <v>2012</v>
      </c>
      <c r="F292" t="s">
        <v>13</v>
      </c>
      <c r="G292" t="s">
        <v>14</v>
      </c>
      <c r="H292" t="s">
        <v>15</v>
      </c>
      <c r="I292" t="s">
        <v>16</v>
      </c>
      <c r="J292">
        <v>4.0268044000000003E-2</v>
      </c>
      <c r="K292">
        <v>8.6</v>
      </c>
      <c r="L292">
        <v>191.453</v>
      </c>
      <c r="M292">
        <v>3.2</v>
      </c>
    </row>
    <row r="293" spans="1:13" x14ac:dyDescent="0.3">
      <c r="A293">
        <v>5124</v>
      </c>
      <c r="B293" t="s">
        <v>17</v>
      </c>
      <c r="C293" t="s">
        <v>404</v>
      </c>
      <c r="D293" t="s">
        <v>28</v>
      </c>
      <c r="E293">
        <v>2012</v>
      </c>
      <c r="F293" t="s">
        <v>13</v>
      </c>
      <c r="G293" t="s">
        <v>14</v>
      </c>
      <c r="H293" t="s">
        <v>15</v>
      </c>
      <c r="I293" t="s">
        <v>16</v>
      </c>
      <c r="J293">
        <v>2.6722744E-2</v>
      </c>
      <c r="K293">
        <v>12.35</v>
      </c>
      <c r="L293">
        <v>59.224600000000002</v>
      </c>
      <c r="M293">
        <v>3.2</v>
      </c>
    </row>
    <row r="294" spans="1:13" x14ac:dyDescent="0.3">
      <c r="A294">
        <v>5115</v>
      </c>
      <c r="B294" t="s">
        <v>10</v>
      </c>
      <c r="C294" t="s">
        <v>250</v>
      </c>
      <c r="D294" t="s">
        <v>28</v>
      </c>
      <c r="E294">
        <v>2018</v>
      </c>
      <c r="F294" t="s">
        <v>45</v>
      </c>
      <c r="G294" t="s">
        <v>21</v>
      </c>
      <c r="H294" t="s">
        <v>15</v>
      </c>
      <c r="I294" t="s">
        <v>46</v>
      </c>
      <c r="J294">
        <v>3.0693308999999998E-2</v>
      </c>
      <c r="L294">
        <v>228.0352</v>
      </c>
      <c r="M294">
        <v>3.3</v>
      </c>
    </row>
    <row r="295" spans="1:13" x14ac:dyDescent="0.3">
      <c r="A295">
        <v>5106</v>
      </c>
      <c r="B295" t="s">
        <v>10</v>
      </c>
      <c r="C295" t="s">
        <v>1458</v>
      </c>
      <c r="D295" t="s">
        <v>28</v>
      </c>
      <c r="E295">
        <v>2022</v>
      </c>
      <c r="F295" t="s">
        <v>20</v>
      </c>
      <c r="G295" t="s">
        <v>21</v>
      </c>
      <c r="H295" t="s">
        <v>15</v>
      </c>
      <c r="I295" t="s">
        <v>22</v>
      </c>
      <c r="J295">
        <v>2.7729547E-2</v>
      </c>
      <c r="K295">
        <v>15.7</v>
      </c>
      <c r="L295">
        <v>169.37899999999999</v>
      </c>
      <c r="M295">
        <v>3.3</v>
      </c>
    </row>
    <row r="296" spans="1:13" x14ac:dyDescent="0.3">
      <c r="A296">
        <v>5034</v>
      </c>
      <c r="B296" t="s">
        <v>10</v>
      </c>
      <c r="C296" t="s">
        <v>1345</v>
      </c>
      <c r="D296" t="s">
        <v>28</v>
      </c>
      <c r="E296">
        <v>2016</v>
      </c>
      <c r="F296" t="s">
        <v>25</v>
      </c>
      <c r="G296" t="s">
        <v>14</v>
      </c>
      <c r="H296" t="s">
        <v>26</v>
      </c>
      <c r="I296" t="s">
        <v>16</v>
      </c>
      <c r="J296">
        <v>4.0205535000000001E-2</v>
      </c>
      <c r="K296">
        <v>8.6</v>
      </c>
      <c r="L296">
        <v>188.75299999999999</v>
      </c>
      <c r="M296">
        <v>3.3</v>
      </c>
    </row>
    <row r="297" spans="1:13" x14ac:dyDescent="0.3">
      <c r="A297">
        <v>5011</v>
      </c>
      <c r="B297" t="s">
        <v>17</v>
      </c>
      <c r="C297" t="s">
        <v>1581</v>
      </c>
      <c r="D297" t="s">
        <v>28</v>
      </c>
      <c r="E297">
        <v>2012</v>
      </c>
      <c r="F297" t="s">
        <v>13</v>
      </c>
      <c r="G297" t="s">
        <v>14</v>
      </c>
      <c r="H297" t="s">
        <v>15</v>
      </c>
      <c r="I297" t="s">
        <v>16</v>
      </c>
      <c r="J297">
        <v>0.12657958599999999</v>
      </c>
      <c r="K297">
        <v>10.195</v>
      </c>
      <c r="L297">
        <v>112.2886</v>
      </c>
      <c r="M297">
        <v>3.3</v>
      </c>
    </row>
    <row r="298" spans="1:13" x14ac:dyDescent="0.3">
      <c r="A298">
        <v>4978</v>
      </c>
      <c r="B298" t="s">
        <v>17</v>
      </c>
      <c r="C298" t="s">
        <v>225</v>
      </c>
      <c r="D298" t="s">
        <v>28</v>
      </c>
      <c r="E298">
        <v>2014</v>
      </c>
      <c r="F298" t="s">
        <v>29</v>
      </c>
      <c r="G298" t="s">
        <v>21</v>
      </c>
      <c r="H298" t="s">
        <v>30</v>
      </c>
      <c r="I298" t="s">
        <v>16</v>
      </c>
      <c r="J298">
        <v>0.124402507</v>
      </c>
      <c r="K298">
        <v>6.4649999999999999</v>
      </c>
      <c r="L298">
        <v>266.1884</v>
      </c>
      <c r="M298">
        <v>3.4</v>
      </c>
    </row>
    <row r="299" spans="1:13" x14ac:dyDescent="0.3">
      <c r="A299">
        <v>4962</v>
      </c>
      <c r="B299" t="s">
        <v>10</v>
      </c>
      <c r="C299" t="s">
        <v>1254</v>
      </c>
      <c r="D299" t="s">
        <v>28</v>
      </c>
      <c r="E299">
        <v>2020</v>
      </c>
      <c r="F299" t="s">
        <v>37</v>
      </c>
      <c r="G299" t="s">
        <v>34</v>
      </c>
      <c r="H299" t="s">
        <v>30</v>
      </c>
      <c r="I299" t="s">
        <v>16</v>
      </c>
      <c r="J299">
        <v>4.7073322000000001E-2</v>
      </c>
      <c r="K299">
        <v>17.100000000000001</v>
      </c>
      <c r="L299">
        <v>138.68379999999999</v>
      </c>
      <c r="M299">
        <v>3.4</v>
      </c>
    </row>
    <row r="300" spans="1:13" x14ac:dyDescent="0.3">
      <c r="A300">
        <v>4961</v>
      </c>
      <c r="B300" t="s">
        <v>10</v>
      </c>
      <c r="C300" t="s">
        <v>1345</v>
      </c>
      <c r="D300" t="s">
        <v>28</v>
      </c>
      <c r="E300">
        <v>2020</v>
      </c>
      <c r="F300" t="s">
        <v>37</v>
      </c>
      <c r="G300" t="s">
        <v>34</v>
      </c>
      <c r="H300" t="s">
        <v>30</v>
      </c>
      <c r="I300" t="s">
        <v>16</v>
      </c>
      <c r="J300">
        <v>4.0432954E-2</v>
      </c>
      <c r="K300">
        <v>8.6</v>
      </c>
      <c r="L300">
        <v>191.65299999999999</v>
      </c>
      <c r="M300">
        <v>3.4</v>
      </c>
    </row>
    <row r="301" spans="1:13" x14ac:dyDescent="0.3">
      <c r="A301">
        <v>4958</v>
      </c>
      <c r="B301" t="s">
        <v>10</v>
      </c>
      <c r="C301" t="s">
        <v>423</v>
      </c>
      <c r="D301" t="s">
        <v>28</v>
      </c>
      <c r="E301">
        <v>2015</v>
      </c>
      <c r="F301" t="s">
        <v>33</v>
      </c>
      <c r="G301" t="s">
        <v>34</v>
      </c>
      <c r="H301" t="s">
        <v>30</v>
      </c>
      <c r="I301" t="s">
        <v>16</v>
      </c>
      <c r="J301">
        <v>0.10293224600000001</v>
      </c>
      <c r="K301">
        <v>20.25</v>
      </c>
      <c r="L301">
        <v>93.212000000000003</v>
      </c>
      <c r="M301">
        <v>3.4</v>
      </c>
    </row>
    <row r="302" spans="1:13" x14ac:dyDescent="0.3">
      <c r="A302">
        <v>4957</v>
      </c>
      <c r="B302" t="s">
        <v>10</v>
      </c>
      <c r="C302" t="s">
        <v>900</v>
      </c>
      <c r="D302" t="s">
        <v>28</v>
      </c>
      <c r="E302">
        <v>2015</v>
      </c>
      <c r="F302" t="s">
        <v>33</v>
      </c>
      <c r="G302" t="s">
        <v>34</v>
      </c>
      <c r="H302" t="s">
        <v>30</v>
      </c>
      <c r="I302" t="s">
        <v>16</v>
      </c>
      <c r="J302">
        <v>5.4488533999999998E-2</v>
      </c>
      <c r="K302">
        <v>15</v>
      </c>
      <c r="L302">
        <v>57.590400000000002</v>
      </c>
      <c r="M302">
        <v>3.4</v>
      </c>
    </row>
    <row r="303" spans="1:13" x14ac:dyDescent="0.3">
      <c r="A303">
        <v>4956</v>
      </c>
      <c r="B303" t="s">
        <v>10</v>
      </c>
      <c r="C303" t="s">
        <v>1048</v>
      </c>
      <c r="D303" t="s">
        <v>28</v>
      </c>
      <c r="E303">
        <v>2015</v>
      </c>
      <c r="F303" t="s">
        <v>33</v>
      </c>
      <c r="G303" t="s">
        <v>34</v>
      </c>
      <c r="H303" t="s">
        <v>30</v>
      </c>
      <c r="I303" t="s">
        <v>16</v>
      </c>
      <c r="J303">
        <v>9.2158377E-2</v>
      </c>
      <c r="K303">
        <v>6.6150000000000002</v>
      </c>
      <c r="L303">
        <v>251.14080000000001</v>
      </c>
      <c r="M303">
        <v>3.4</v>
      </c>
    </row>
    <row r="304" spans="1:13" x14ac:dyDescent="0.3">
      <c r="A304">
        <v>4944</v>
      </c>
      <c r="B304" t="s">
        <v>17</v>
      </c>
      <c r="C304" t="s">
        <v>225</v>
      </c>
      <c r="D304" t="s">
        <v>28</v>
      </c>
      <c r="E304">
        <v>2015</v>
      </c>
      <c r="F304" t="s">
        <v>33</v>
      </c>
      <c r="G304" t="s">
        <v>34</v>
      </c>
      <c r="H304" t="s">
        <v>15</v>
      </c>
      <c r="I304" t="s">
        <v>16</v>
      </c>
      <c r="J304">
        <v>0.124758619</v>
      </c>
      <c r="K304">
        <v>6.4649999999999999</v>
      </c>
      <c r="L304">
        <v>264.1884</v>
      </c>
      <c r="M304">
        <v>3.4</v>
      </c>
    </row>
    <row r="305" spans="1:13" x14ac:dyDescent="0.3">
      <c r="A305">
        <v>4918</v>
      </c>
      <c r="B305" t="s">
        <v>17</v>
      </c>
      <c r="C305" t="s">
        <v>44</v>
      </c>
      <c r="D305" t="s">
        <v>28</v>
      </c>
      <c r="E305">
        <v>2022</v>
      </c>
      <c r="F305" t="s">
        <v>20</v>
      </c>
      <c r="G305" t="s">
        <v>21</v>
      </c>
      <c r="H305" t="s">
        <v>15</v>
      </c>
      <c r="I305" t="s">
        <v>22</v>
      </c>
      <c r="J305">
        <v>0</v>
      </c>
      <c r="K305">
        <v>16.7</v>
      </c>
      <c r="L305">
        <v>181.22919999999999</v>
      </c>
      <c r="M305">
        <v>3.4</v>
      </c>
    </row>
    <row r="306" spans="1:13" x14ac:dyDescent="0.3">
      <c r="A306">
        <v>4898</v>
      </c>
      <c r="B306" t="s">
        <v>17</v>
      </c>
      <c r="C306" t="s">
        <v>1260</v>
      </c>
      <c r="D306" t="s">
        <v>28</v>
      </c>
      <c r="E306">
        <v>2018</v>
      </c>
      <c r="F306" t="s">
        <v>45</v>
      </c>
      <c r="G306" t="s">
        <v>21</v>
      </c>
      <c r="H306" t="s">
        <v>15</v>
      </c>
      <c r="I306" t="s">
        <v>46</v>
      </c>
      <c r="J306">
        <v>4.7551568000000002E-2</v>
      </c>
      <c r="L306">
        <v>249.10919999999999</v>
      </c>
      <c r="M306">
        <v>3.5</v>
      </c>
    </row>
    <row r="307" spans="1:13" x14ac:dyDescent="0.3">
      <c r="A307">
        <v>4882</v>
      </c>
      <c r="B307" t="s">
        <v>17</v>
      </c>
      <c r="C307" t="s">
        <v>1568</v>
      </c>
      <c r="D307" t="s">
        <v>28</v>
      </c>
      <c r="E307">
        <v>2022</v>
      </c>
      <c r="F307" t="s">
        <v>20</v>
      </c>
      <c r="G307" t="s">
        <v>21</v>
      </c>
      <c r="H307" t="s">
        <v>15</v>
      </c>
      <c r="I307" t="s">
        <v>22</v>
      </c>
      <c r="J307">
        <v>0.10389467099999999</v>
      </c>
      <c r="K307">
        <v>16.2</v>
      </c>
      <c r="L307">
        <v>101.29900000000001</v>
      </c>
      <c r="M307">
        <v>3.5</v>
      </c>
    </row>
    <row r="308" spans="1:13" x14ac:dyDescent="0.3">
      <c r="A308">
        <v>4857</v>
      </c>
      <c r="B308" t="s">
        <v>17</v>
      </c>
      <c r="C308" t="s">
        <v>1301</v>
      </c>
      <c r="D308" t="s">
        <v>28</v>
      </c>
      <c r="E308">
        <v>2011</v>
      </c>
      <c r="F308" t="s">
        <v>39</v>
      </c>
      <c r="G308" t="s">
        <v>21</v>
      </c>
      <c r="H308" t="s">
        <v>15</v>
      </c>
      <c r="I308" t="s">
        <v>40</v>
      </c>
      <c r="J308">
        <v>3.5497039000000001E-2</v>
      </c>
      <c r="K308">
        <v>15.2</v>
      </c>
      <c r="L308">
        <v>216.7824</v>
      </c>
      <c r="M308">
        <v>3.5</v>
      </c>
    </row>
    <row r="309" spans="1:13" x14ac:dyDescent="0.3">
      <c r="A309">
        <v>4856</v>
      </c>
      <c r="B309" t="s">
        <v>17</v>
      </c>
      <c r="C309" t="s">
        <v>1142</v>
      </c>
      <c r="D309" t="s">
        <v>28</v>
      </c>
      <c r="E309">
        <v>2011</v>
      </c>
      <c r="F309" t="s">
        <v>39</v>
      </c>
      <c r="G309" t="s">
        <v>21</v>
      </c>
      <c r="H309" t="s">
        <v>15</v>
      </c>
      <c r="I309" t="s">
        <v>40</v>
      </c>
      <c r="J309">
        <v>2.5561850000000001E-2</v>
      </c>
      <c r="K309">
        <v>7.4050000000000002</v>
      </c>
      <c r="L309">
        <v>89.714600000000004</v>
      </c>
      <c r="M309">
        <v>3.5</v>
      </c>
    </row>
    <row r="310" spans="1:13" x14ac:dyDescent="0.3">
      <c r="A310">
        <v>4841</v>
      </c>
      <c r="B310" t="s">
        <v>17</v>
      </c>
      <c r="C310" t="s">
        <v>1381</v>
      </c>
      <c r="D310" t="s">
        <v>28</v>
      </c>
      <c r="E310">
        <v>2017</v>
      </c>
      <c r="F310" t="s">
        <v>50</v>
      </c>
      <c r="G310" t="s">
        <v>34</v>
      </c>
      <c r="H310" t="s">
        <v>26</v>
      </c>
      <c r="I310" t="s">
        <v>16</v>
      </c>
      <c r="J310">
        <v>6.4048405000000003E-2</v>
      </c>
      <c r="K310">
        <v>14.5</v>
      </c>
      <c r="L310">
        <v>153.4682</v>
      </c>
      <c r="M310">
        <v>3.5</v>
      </c>
    </row>
    <row r="311" spans="1:13" x14ac:dyDescent="0.3">
      <c r="A311">
        <v>4815</v>
      </c>
      <c r="B311" t="s">
        <v>17</v>
      </c>
      <c r="C311" t="s">
        <v>165</v>
      </c>
      <c r="D311" t="s">
        <v>28</v>
      </c>
      <c r="E311">
        <v>2020</v>
      </c>
      <c r="F311" t="s">
        <v>37</v>
      </c>
      <c r="G311" t="s">
        <v>34</v>
      </c>
      <c r="H311" t="s">
        <v>26</v>
      </c>
      <c r="I311" t="s">
        <v>16</v>
      </c>
      <c r="J311">
        <v>7.4245348000000003E-2</v>
      </c>
      <c r="K311">
        <v>16.5</v>
      </c>
      <c r="L311">
        <v>208.2638</v>
      </c>
      <c r="M311">
        <v>3.5</v>
      </c>
    </row>
    <row r="312" spans="1:13" x14ac:dyDescent="0.3">
      <c r="A312">
        <v>4814</v>
      </c>
      <c r="B312" t="s">
        <v>17</v>
      </c>
      <c r="C312" t="s">
        <v>844</v>
      </c>
      <c r="D312" t="s">
        <v>28</v>
      </c>
      <c r="E312">
        <v>2020</v>
      </c>
      <c r="F312" t="s">
        <v>37</v>
      </c>
      <c r="G312" t="s">
        <v>34</v>
      </c>
      <c r="H312" t="s">
        <v>26</v>
      </c>
      <c r="I312" t="s">
        <v>16</v>
      </c>
      <c r="J312">
        <v>2.7323500000000001E-2</v>
      </c>
      <c r="K312">
        <v>7.55</v>
      </c>
      <c r="L312">
        <v>151.934</v>
      </c>
      <c r="M312">
        <v>3.5</v>
      </c>
    </row>
    <row r="313" spans="1:13" x14ac:dyDescent="0.3">
      <c r="A313">
        <v>4813</v>
      </c>
      <c r="B313" t="s">
        <v>17</v>
      </c>
      <c r="C313" t="s">
        <v>1142</v>
      </c>
      <c r="D313" t="s">
        <v>28</v>
      </c>
      <c r="E313">
        <v>2020</v>
      </c>
      <c r="F313" t="s">
        <v>37</v>
      </c>
      <c r="G313" t="s">
        <v>34</v>
      </c>
      <c r="H313" t="s">
        <v>26</v>
      </c>
      <c r="I313" t="s">
        <v>16</v>
      </c>
      <c r="J313">
        <v>1.5358175999999999E-2</v>
      </c>
      <c r="K313">
        <v>7.4050000000000002</v>
      </c>
      <c r="L313">
        <v>92.414599999999993</v>
      </c>
      <c r="M313">
        <v>3.5</v>
      </c>
    </row>
    <row r="314" spans="1:13" x14ac:dyDescent="0.3">
      <c r="A314">
        <v>4798</v>
      </c>
      <c r="B314" t="s">
        <v>10</v>
      </c>
      <c r="C314" t="s">
        <v>155</v>
      </c>
      <c r="D314" t="s">
        <v>28</v>
      </c>
      <c r="E314">
        <v>2016</v>
      </c>
      <c r="F314" t="s">
        <v>25</v>
      </c>
      <c r="G314" t="s">
        <v>14</v>
      </c>
      <c r="H314" t="s">
        <v>26</v>
      </c>
      <c r="I314" t="s">
        <v>16</v>
      </c>
      <c r="J314">
        <v>0.10408337600000001</v>
      </c>
      <c r="K314">
        <v>20</v>
      </c>
      <c r="L314">
        <v>107.4622</v>
      </c>
      <c r="M314">
        <v>3.5</v>
      </c>
    </row>
    <row r="315" spans="1:13" x14ac:dyDescent="0.3">
      <c r="A315">
        <v>4767</v>
      </c>
      <c r="B315" t="s">
        <v>10</v>
      </c>
      <c r="C315" t="s">
        <v>357</v>
      </c>
      <c r="D315" t="s">
        <v>28</v>
      </c>
      <c r="E315">
        <v>2018</v>
      </c>
      <c r="F315" t="s">
        <v>138</v>
      </c>
      <c r="G315" t="s">
        <v>14</v>
      </c>
      <c r="H315" t="s">
        <v>26</v>
      </c>
      <c r="I315" t="s">
        <v>40</v>
      </c>
      <c r="J315">
        <v>2.5795769999999999E-2</v>
      </c>
      <c r="L315">
        <v>88.417199999999994</v>
      </c>
      <c r="M315">
        <v>3.5</v>
      </c>
    </row>
    <row r="316" spans="1:13" x14ac:dyDescent="0.3">
      <c r="A316">
        <v>4756</v>
      </c>
      <c r="B316" t="s">
        <v>10</v>
      </c>
      <c r="C316" t="s">
        <v>268</v>
      </c>
      <c r="D316" t="s">
        <v>28</v>
      </c>
      <c r="E316">
        <v>2022</v>
      </c>
      <c r="F316" t="s">
        <v>20</v>
      </c>
      <c r="G316" t="s">
        <v>21</v>
      </c>
      <c r="H316" t="s">
        <v>15</v>
      </c>
      <c r="I316" t="s">
        <v>22</v>
      </c>
      <c r="J316">
        <v>0.15412025200000001</v>
      </c>
      <c r="K316">
        <v>7.84</v>
      </c>
      <c r="L316">
        <v>51.935000000000002</v>
      </c>
      <c r="M316">
        <v>3.5</v>
      </c>
    </row>
    <row r="317" spans="1:13" x14ac:dyDescent="0.3">
      <c r="A317">
        <v>4696</v>
      </c>
      <c r="B317" t="s">
        <v>17</v>
      </c>
      <c r="C317" t="s">
        <v>1302</v>
      </c>
      <c r="D317" t="s">
        <v>28</v>
      </c>
      <c r="E317">
        <v>2014</v>
      </c>
      <c r="F317" t="s">
        <v>29</v>
      </c>
      <c r="G317" t="s">
        <v>21</v>
      </c>
      <c r="H317" t="s">
        <v>30</v>
      </c>
      <c r="I317" t="s">
        <v>16</v>
      </c>
      <c r="J317">
        <v>0.14152434799999999</v>
      </c>
      <c r="K317">
        <v>18.850000000000001</v>
      </c>
      <c r="L317">
        <v>168.41319999999999</v>
      </c>
      <c r="M317">
        <v>3.6</v>
      </c>
    </row>
    <row r="318" spans="1:13" x14ac:dyDescent="0.3">
      <c r="A318">
        <v>4695</v>
      </c>
      <c r="B318" t="s">
        <v>17</v>
      </c>
      <c r="C318" t="s">
        <v>1075</v>
      </c>
      <c r="D318" t="s">
        <v>28</v>
      </c>
      <c r="E318">
        <v>2014</v>
      </c>
      <c r="F318" t="s">
        <v>29</v>
      </c>
      <c r="G318" t="s">
        <v>21</v>
      </c>
      <c r="H318" t="s">
        <v>30</v>
      </c>
      <c r="I318" t="s">
        <v>16</v>
      </c>
      <c r="J318">
        <v>3.2075379000000001E-2</v>
      </c>
      <c r="K318">
        <v>10.1</v>
      </c>
      <c r="L318">
        <v>50.900799999999997</v>
      </c>
      <c r="M318">
        <v>3.6</v>
      </c>
    </row>
    <row r="319" spans="1:13" x14ac:dyDescent="0.3">
      <c r="A319">
        <v>4687</v>
      </c>
      <c r="B319" t="s">
        <v>17</v>
      </c>
      <c r="C319" t="s">
        <v>791</v>
      </c>
      <c r="D319" t="s">
        <v>28</v>
      </c>
      <c r="E319">
        <v>2011</v>
      </c>
      <c r="F319" t="s">
        <v>39</v>
      </c>
      <c r="G319" t="s">
        <v>21</v>
      </c>
      <c r="H319" t="s">
        <v>15</v>
      </c>
      <c r="I319" t="s">
        <v>40</v>
      </c>
      <c r="J319">
        <v>0.14897741</v>
      </c>
      <c r="K319">
        <v>9.3000000000000007</v>
      </c>
      <c r="L319">
        <v>143.07859999999999</v>
      </c>
      <c r="M319">
        <v>3.6</v>
      </c>
    </row>
    <row r="320" spans="1:13" x14ac:dyDescent="0.3">
      <c r="A320">
        <v>4657</v>
      </c>
      <c r="B320" t="s">
        <v>17</v>
      </c>
      <c r="C320" t="s">
        <v>1568</v>
      </c>
      <c r="D320" t="s">
        <v>28</v>
      </c>
      <c r="E320">
        <v>2020</v>
      </c>
      <c r="F320" t="s">
        <v>37</v>
      </c>
      <c r="G320" t="s">
        <v>34</v>
      </c>
      <c r="H320" t="s">
        <v>26</v>
      </c>
      <c r="I320" t="s">
        <v>16</v>
      </c>
      <c r="J320">
        <v>0.104058452</v>
      </c>
      <c r="K320">
        <v>16.2</v>
      </c>
      <c r="L320">
        <v>102.499</v>
      </c>
      <c r="M320">
        <v>3.6</v>
      </c>
    </row>
    <row r="321" spans="1:13" x14ac:dyDescent="0.3">
      <c r="A321">
        <v>4648</v>
      </c>
      <c r="B321" t="s">
        <v>17</v>
      </c>
      <c r="C321" t="s">
        <v>1260</v>
      </c>
      <c r="D321" t="s">
        <v>28</v>
      </c>
      <c r="E321">
        <v>2015</v>
      </c>
      <c r="F321" t="s">
        <v>33</v>
      </c>
      <c r="G321" t="s">
        <v>34</v>
      </c>
      <c r="H321" t="s">
        <v>15</v>
      </c>
      <c r="I321" t="s">
        <v>16</v>
      </c>
      <c r="J321">
        <v>4.7879864000000001E-2</v>
      </c>
      <c r="K321">
        <v>7.7249999999999996</v>
      </c>
      <c r="L321">
        <v>250.20920000000001</v>
      </c>
      <c r="M321">
        <v>3.6</v>
      </c>
    </row>
    <row r="322" spans="1:13" x14ac:dyDescent="0.3">
      <c r="A322">
        <v>4632</v>
      </c>
      <c r="B322" t="s">
        <v>17</v>
      </c>
      <c r="C322" t="s">
        <v>515</v>
      </c>
      <c r="D322" t="s">
        <v>28</v>
      </c>
      <c r="E322">
        <v>2016</v>
      </c>
      <c r="F322" t="s">
        <v>25</v>
      </c>
      <c r="G322" t="s">
        <v>14</v>
      </c>
      <c r="H322" t="s">
        <v>26</v>
      </c>
      <c r="I322" t="s">
        <v>16</v>
      </c>
      <c r="J322">
        <v>9.7884717999999996E-2</v>
      </c>
      <c r="K322">
        <v>8.5</v>
      </c>
      <c r="L322">
        <v>52.532400000000003</v>
      </c>
      <c r="M322">
        <v>3.6</v>
      </c>
    </row>
    <row r="323" spans="1:13" x14ac:dyDescent="0.3">
      <c r="A323">
        <v>4626</v>
      </c>
      <c r="B323" t="s">
        <v>10</v>
      </c>
      <c r="C323" t="s">
        <v>1176</v>
      </c>
      <c r="D323" t="s">
        <v>28</v>
      </c>
      <c r="E323">
        <v>2018</v>
      </c>
      <c r="F323" t="s">
        <v>138</v>
      </c>
      <c r="G323" t="s">
        <v>14</v>
      </c>
      <c r="H323" t="s">
        <v>26</v>
      </c>
      <c r="I323" t="s">
        <v>40</v>
      </c>
      <c r="J323">
        <v>0.23518320500000001</v>
      </c>
      <c r="L323">
        <v>41.548000000000002</v>
      </c>
      <c r="M323">
        <v>3.6</v>
      </c>
    </row>
    <row r="324" spans="1:13" x14ac:dyDescent="0.3">
      <c r="A324">
        <v>4619</v>
      </c>
      <c r="B324" t="s">
        <v>10</v>
      </c>
      <c r="C324" t="s">
        <v>726</v>
      </c>
      <c r="D324" t="s">
        <v>28</v>
      </c>
      <c r="E324">
        <v>2012</v>
      </c>
      <c r="F324" t="s">
        <v>13</v>
      </c>
      <c r="G324" t="s">
        <v>14</v>
      </c>
      <c r="H324" t="s">
        <v>15</v>
      </c>
      <c r="I324" t="s">
        <v>16</v>
      </c>
      <c r="J324">
        <v>8.3643716000000007E-2</v>
      </c>
      <c r="K324">
        <v>13</v>
      </c>
      <c r="L324">
        <v>196.04259999999999</v>
      </c>
      <c r="M324">
        <v>3.6</v>
      </c>
    </row>
    <row r="325" spans="1:13" x14ac:dyDescent="0.3">
      <c r="A325">
        <v>4596</v>
      </c>
      <c r="B325" t="s">
        <v>10</v>
      </c>
      <c r="C325" t="s">
        <v>1254</v>
      </c>
      <c r="D325" t="s">
        <v>28</v>
      </c>
      <c r="E325">
        <v>2014</v>
      </c>
      <c r="F325" t="s">
        <v>29</v>
      </c>
      <c r="G325" t="s">
        <v>21</v>
      </c>
      <c r="H325" t="s">
        <v>30</v>
      </c>
      <c r="I325" t="s">
        <v>16</v>
      </c>
      <c r="J325">
        <v>4.6769600000000001E-2</v>
      </c>
      <c r="K325">
        <v>17.100000000000001</v>
      </c>
      <c r="L325">
        <v>141.18379999999999</v>
      </c>
      <c r="M325">
        <v>3.6</v>
      </c>
    </row>
    <row r="326" spans="1:13" x14ac:dyDescent="0.3">
      <c r="A326">
        <v>4595</v>
      </c>
      <c r="B326" t="s">
        <v>17</v>
      </c>
      <c r="C326" t="s">
        <v>766</v>
      </c>
      <c r="D326" t="s">
        <v>28</v>
      </c>
      <c r="E326">
        <v>2020</v>
      </c>
      <c r="F326" t="s">
        <v>37</v>
      </c>
      <c r="G326" t="s">
        <v>34</v>
      </c>
      <c r="H326" t="s">
        <v>26</v>
      </c>
      <c r="I326" t="s">
        <v>16</v>
      </c>
      <c r="J326">
        <v>1.1324862E-2</v>
      </c>
      <c r="K326">
        <v>7.8550000000000004</v>
      </c>
      <c r="L326">
        <v>189.61879999999999</v>
      </c>
      <c r="M326">
        <v>3.6</v>
      </c>
    </row>
    <row r="327" spans="1:13" x14ac:dyDescent="0.3">
      <c r="A327">
        <v>4575</v>
      </c>
      <c r="B327" t="s">
        <v>17</v>
      </c>
      <c r="C327" t="s">
        <v>96</v>
      </c>
      <c r="D327" t="s">
        <v>28</v>
      </c>
      <c r="E327">
        <v>2022</v>
      </c>
      <c r="F327" t="s">
        <v>20</v>
      </c>
      <c r="G327" t="s">
        <v>21</v>
      </c>
      <c r="H327" t="s">
        <v>15</v>
      </c>
      <c r="I327" t="s">
        <v>22</v>
      </c>
      <c r="J327">
        <v>2.5932408000000001E-2</v>
      </c>
      <c r="K327">
        <v>10</v>
      </c>
      <c r="L327">
        <v>264.7226</v>
      </c>
      <c r="M327">
        <v>3.7</v>
      </c>
    </row>
    <row r="328" spans="1:13" x14ac:dyDescent="0.3">
      <c r="A328">
        <v>4534</v>
      </c>
      <c r="B328" t="s">
        <v>17</v>
      </c>
      <c r="C328" t="s">
        <v>1546</v>
      </c>
      <c r="D328" t="s">
        <v>28</v>
      </c>
      <c r="E328">
        <v>2014</v>
      </c>
      <c r="F328" t="s">
        <v>29</v>
      </c>
      <c r="G328" t="s">
        <v>21</v>
      </c>
      <c r="H328" t="s">
        <v>30</v>
      </c>
      <c r="I328" t="s">
        <v>16</v>
      </c>
      <c r="J328">
        <v>0</v>
      </c>
      <c r="K328">
        <v>8.7100000000000009</v>
      </c>
      <c r="L328">
        <v>46.537599999999998</v>
      </c>
      <c r="M328">
        <v>3.7</v>
      </c>
    </row>
    <row r="329" spans="1:13" x14ac:dyDescent="0.3">
      <c r="A329">
        <v>4533</v>
      </c>
      <c r="B329" t="s">
        <v>17</v>
      </c>
      <c r="C329" t="s">
        <v>1366</v>
      </c>
      <c r="D329" t="s">
        <v>28</v>
      </c>
      <c r="E329">
        <v>2014</v>
      </c>
      <c r="F329" t="s">
        <v>29</v>
      </c>
      <c r="G329" t="s">
        <v>21</v>
      </c>
      <c r="H329" t="s">
        <v>30</v>
      </c>
      <c r="I329" t="s">
        <v>16</v>
      </c>
      <c r="J329">
        <v>5.0708743000000001E-2</v>
      </c>
      <c r="K329">
        <v>7.5</v>
      </c>
      <c r="L329">
        <v>123.4072</v>
      </c>
      <c r="M329">
        <v>3.7</v>
      </c>
    </row>
    <row r="330" spans="1:13" x14ac:dyDescent="0.3">
      <c r="A330">
        <v>4516</v>
      </c>
      <c r="B330" t="s">
        <v>10</v>
      </c>
      <c r="C330" t="s">
        <v>646</v>
      </c>
      <c r="D330" t="s">
        <v>28</v>
      </c>
      <c r="E330">
        <v>2017</v>
      </c>
      <c r="F330" t="s">
        <v>50</v>
      </c>
      <c r="G330" t="s">
        <v>34</v>
      </c>
      <c r="H330" t="s">
        <v>26</v>
      </c>
      <c r="I330" t="s">
        <v>16</v>
      </c>
      <c r="J330">
        <v>3.2152786000000003E-2</v>
      </c>
      <c r="K330">
        <v>8.1150000000000002</v>
      </c>
      <c r="L330">
        <v>157.3972</v>
      </c>
      <c r="M330">
        <v>3.7</v>
      </c>
    </row>
    <row r="331" spans="1:13" x14ac:dyDescent="0.3">
      <c r="A331">
        <v>4494</v>
      </c>
      <c r="B331" t="s">
        <v>17</v>
      </c>
      <c r="C331" t="s">
        <v>1062</v>
      </c>
      <c r="D331" t="s">
        <v>28</v>
      </c>
      <c r="E331">
        <v>2017</v>
      </c>
      <c r="F331" t="s">
        <v>50</v>
      </c>
      <c r="G331" t="s">
        <v>34</v>
      </c>
      <c r="H331" t="s">
        <v>26</v>
      </c>
      <c r="I331" t="s">
        <v>16</v>
      </c>
      <c r="J331">
        <v>2.1581922E-2</v>
      </c>
      <c r="K331">
        <v>8.6449999999999996</v>
      </c>
      <c r="L331">
        <v>53.398200000000003</v>
      </c>
      <c r="M331">
        <v>3.7</v>
      </c>
    </row>
    <row r="332" spans="1:13" x14ac:dyDescent="0.3">
      <c r="A332">
        <v>4487</v>
      </c>
      <c r="B332" t="s">
        <v>10</v>
      </c>
      <c r="C332" t="s">
        <v>160</v>
      </c>
      <c r="D332" t="s">
        <v>28</v>
      </c>
      <c r="E332">
        <v>2020</v>
      </c>
      <c r="F332" t="s">
        <v>37</v>
      </c>
      <c r="G332" t="s">
        <v>34</v>
      </c>
      <c r="H332" t="s">
        <v>30</v>
      </c>
      <c r="I332" t="s">
        <v>16</v>
      </c>
      <c r="J332">
        <v>8.2380639999999998E-3</v>
      </c>
      <c r="K332">
        <v>16.75</v>
      </c>
      <c r="L332">
        <v>101.9674</v>
      </c>
      <c r="M332">
        <v>3.7</v>
      </c>
    </row>
    <row r="333" spans="1:13" x14ac:dyDescent="0.3">
      <c r="A333">
        <v>4473</v>
      </c>
      <c r="B333" t="s">
        <v>17</v>
      </c>
      <c r="C333" t="s">
        <v>404</v>
      </c>
      <c r="D333" t="s">
        <v>28</v>
      </c>
      <c r="E333">
        <v>2020</v>
      </c>
      <c r="F333" t="s">
        <v>37</v>
      </c>
      <c r="G333" t="s">
        <v>34</v>
      </c>
      <c r="H333" t="s">
        <v>26</v>
      </c>
      <c r="I333" t="s">
        <v>16</v>
      </c>
      <c r="J333">
        <v>2.6832182E-2</v>
      </c>
      <c r="K333">
        <v>12.35</v>
      </c>
      <c r="L333">
        <v>57.324599999999997</v>
      </c>
      <c r="M333">
        <v>3.7</v>
      </c>
    </row>
    <row r="334" spans="1:13" x14ac:dyDescent="0.3">
      <c r="A334">
        <v>4463</v>
      </c>
      <c r="B334" t="s">
        <v>17</v>
      </c>
      <c r="C334" t="s">
        <v>791</v>
      </c>
      <c r="D334" t="s">
        <v>28</v>
      </c>
      <c r="E334">
        <v>2015</v>
      </c>
      <c r="F334" t="s">
        <v>33</v>
      </c>
      <c r="G334" t="s">
        <v>34</v>
      </c>
      <c r="H334" t="s">
        <v>15</v>
      </c>
      <c r="I334" t="s">
        <v>16</v>
      </c>
      <c r="J334">
        <v>8.9186274999999995E-2</v>
      </c>
      <c r="K334">
        <v>9.3000000000000007</v>
      </c>
      <c r="L334">
        <v>145.37860000000001</v>
      </c>
      <c r="M334">
        <v>3.7</v>
      </c>
    </row>
    <row r="335" spans="1:13" x14ac:dyDescent="0.3">
      <c r="A335">
        <v>4462</v>
      </c>
      <c r="B335" t="s">
        <v>17</v>
      </c>
      <c r="C335" t="s">
        <v>1366</v>
      </c>
      <c r="D335" t="s">
        <v>28</v>
      </c>
      <c r="E335">
        <v>2015</v>
      </c>
      <c r="F335" t="s">
        <v>33</v>
      </c>
      <c r="G335" t="s">
        <v>34</v>
      </c>
      <c r="H335" t="s">
        <v>15</v>
      </c>
      <c r="I335" t="s">
        <v>16</v>
      </c>
      <c r="J335">
        <v>5.0853901E-2</v>
      </c>
      <c r="K335">
        <v>7.5</v>
      </c>
      <c r="L335">
        <v>121.7072</v>
      </c>
      <c r="M335">
        <v>3.7</v>
      </c>
    </row>
    <row r="336" spans="1:13" x14ac:dyDescent="0.3">
      <c r="A336">
        <v>4444</v>
      </c>
      <c r="B336" t="s">
        <v>10</v>
      </c>
      <c r="C336" t="s">
        <v>775</v>
      </c>
      <c r="D336" t="s">
        <v>28</v>
      </c>
      <c r="E336">
        <v>2018</v>
      </c>
      <c r="F336" t="s">
        <v>138</v>
      </c>
      <c r="G336" t="s">
        <v>14</v>
      </c>
      <c r="H336" t="s">
        <v>26</v>
      </c>
      <c r="I336" t="s">
        <v>40</v>
      </c>
      <c r="J336">
        <v>2.1002171E-2</v>
      </c>
      <c r="L336">
        <v>185.19239999999999</v>
      </c>
      <c r="M336">
        <v>3.7</v>
      </c>
    </row>
    <row r="337" spans="1:13" x14ac:dyDescent="0.3">
      <c r="A337">
        <v>4443</v>
      </c>
      <c r="B337" t="s">
        <v>10</v>
      </c>
      <c r="C337" t="s">
        <v>1480</v>
      </c>
      <c r="D337" t="s">
        <v>28</v>
      </c>
      <c r="E337">
        <v>2018</v>
      </c>
      <c r="F337" t="s">
        <v>138</v>
      </c>
      <c r="G337" t="s">
        <v>14</v>
      </c>
      <c r="H337" t="s">
        <v>26</v>
      </c>
      <c r="I337" t="s">
        <v>40</v>
      </c>
      <c r="J337">
        <v>9.3883944999999996E-2</v>
      </c>
      <c r="L337">
        <v>200.4742</v>
      </c>
      <c r="M337">
        <v>3.7</v>
      </c>
    </row>
    <row r="338" spans="1:13" x14ac:dyDescent="0.3">
      <c r="A338">
        <v>4404</v>
      </c>
      <c r="B338" t="s">
        <v>17</v>
      </c>
      <c r="C338" t="s">
        <v>1302</v>
      </c>
      <c r="D338" t="s">
        <v>28</v>
      </c>
      <c r="E338">
        <v>2016</v>
      </c>
      <c r="F338" t="s">
        <v>25</v>
      </c>
      <c r="G338" t="s">
        <v>14</v>
      </c>
      <c r="H338" t="s">
        <v>26</v>
      </c>
      <c r="I338" t="s">
        <v>16</v>
      </c>
      <c r="J338">
        <v>0.14164221900000001</v>
      </c>
      <c r="K338">
        <v>18.850000000000001</v>
      </c>
      <c r="L338">
        <v>168.11320000000001</v>
      </c>
      <c r="M338">
        <v>3.7</v>
      </c>
    </row>
    <row r="339" spans="1:13" x14ac:dyDescent="0.3">
      <c r="A339">
        <v>4394</v>
      </c>
      <c r="B339" t="s">
        <v>10</v>
      </c>
      <c r="C339" t="s">
        <v>1511</v>
      </c>
      <c r="D339" t="s">
        <v>28</v>
      </c>
      <c r="E339">
        <v>2018</v>
      </c>
      <c r="F339" t="s">
        <v>45</v>
      </c>
      <c r="G339" t="s">
        <v>21</v>
      </c>
      <c r="H339" t="s">
        <v>15</v>
      </c>
      <c r="I339" t="s">
        <v>46</v>
      </c>
      <c r="J339">
        <v>0.101338651</v>
      </c>
      <c r="L339">
        <v>232.63</v>
      </c>
      <c r="M339">
        <v>3.7</v>
      </c>
    </row>
    <row r="340" spans="1:13" x14ac:dyDescent="0.3">
      <c r="A340">
        <v>4376</v>
      </c>
      <c r="B340" t="s">
        <v>10</v>
      </c>
      <c r="C340" t="s">
        <v>1468</v>
      </c>
      <c r="D340" t="s">
        <v>28</v>
      </c>
      <c r="E340">
        <v>2018</v>
      </c>
      <c r="F340" t="s">
        <v>45</v>
      </c>
      <c r="G340" t="s">
        <v>21</v>
      </c>
      <c r="H340" t="s">
        <v>15</v>
      </c>
      <c r="I340" t="s">
        <v>46</v>
      </c>
      <c r="J340">
        <v>0.13884628900000001</v>
      </c>
      <c r="L340">
        <v>263.78840000000002</v>
      </c>
      <c r="M340">
        <v>3.8</v>
      </c>
    </row>
    <row r="341" spans="1:13" x14ac:dyDescent="0.3">
      <c r="A341">
        <v>338</v>
      </c>
      <c r="B341" t="s">
        <v>10</v>
      </c>
      <c r="C341" t="s">
        <v>357</v>
      </c>
      <c r="D341" t="s">
        <v>28</v>
      </c>
      <c r="E341">
        <v>2014</v>
      </c>
      <c r="F341" t="s">
        <v>29</v>
      </c>
      <c r="G341" t="s">
        <v>21</v>
      </c>
      <c r="H341" t="s">
        <v>30</v>
      </c>
      <c r="I341" t="s">
        <v>16</v>
      </c>
      <c r="J341">
        <v>1.4720848E-2</v>
      </c>
      <c r="K341">
        <v>13.8</v>
      </c>
      <c r="L341">
        <v>89.917199999999994</v>
      </c>
      <c r="M341">
        <v>5</v>
      </c>
    </row>
    <row r="342" spans="1:13" x14ac:dyDescent="0.3">
      <c r="A342">
        <v>339</v>
      </c>
      <c r="B342" t="s">
        <v>10</v>
      </c>
      <c r="C342" t="s">
        <v>358</v>
      </c>
      <c r="D342" t="s">
        <v>28</v>
      </c>
      <c r="E342">
        <v>2014</v>
      </c>
      <c r="F342" t="s">
        <v>29</v>
      </c>
      <c r="G342" t="s">
        <v>21</v>
      </c>
      <c r="H342" t="s">
        <v>30</v>
      </c>
      <c r="I342" t="s">
        <v>16</v>
      </c>
      <c r="J342">
        <v>2.758789E-2</v>
      </c>
      <c r="K342">
        <v>17.350000000000001</v>
      </c>
      <c r="L342">
        <v>86.185599999999994</v>
      </c>
      <c r="M342">
        <v>5</v>
      </c>
    </row>
    <row r="343" spans="1:13" x14ac:dyDescent="0.3">
      <c r="A343">
        <v>4375</v>
      </c>
      <c r="B343" t="s">
        <v>10</v>
      </c>
      <c r="C343" t="s">
        <v>1480</v>
      </c>
      <c r="D343" t="s">
        <v>28</v>
      </c>
      <c r="E343">
        <v>2018</v>
      </c>
      <c r="F343" t="s">
        <v>45</v>
      </c>
      <c r="G343" t="s">
        <v>21</v>
      </c>
      <c r="H343" t="s">
        <v>15</v>
      </c>
      <c r="I343" t="s">
        <v>46</v>
      </c>
      <c r="J343">
        <v>5.3361619999999998E-2</v>
      </c>
      <c r="L343">
        <v>200.17420000000001</v>
      </c>
      <c r="M343">
        <v>3.8</v>
      </c>
    </row>
    <row r="344" spans="1:13" x14ac:dyDescent="0.3">
      <c r="A344">
        <v>4374</v>
      </c>
      <c r="B344" t="s">
        <v>10</v>
      </c>
      <c r="C344" t="s">
        <v>312</v>
      </c>
      <c r="D344" t="s">
        <v>28</v>
      </c>
      <c r="E344">
        <v>2018</v>
      </c>
      <c r="F344" t="s">
        <v>45</v>
      </c>
      <c r="G344" t="s">
        <v>21</v>
      </c>
      <c r="H344" t="s">
        <v>15</v>
      </c>
      <c r="I344" t="s">
        <v>46</v>
      </c>
      <c r="J344">
        <v>7.1806045999999998E-2</v>
      </c>
      <c r="L344">
        <v>186.5924</v>
      </c>
      <c r="M344">
        <v>3.8</v>
      </c>
    </row>
    <row r="345" spans="1:13" x14ac:dyDescent="0.3">
      <c r="A345">
        <v>4373</v>
      </c>
      <c r="B345" t="s">
        <v>10</v>
      </c>
      <c r="C345" t="s">
        <v>1218</v>
      </c>
      <c r="D345" t="s">
        <v>28</v>
      </c>
      <c r="E345">
        <v>2018</v>
      </c>
      <c r="F345" t="s">
        <v>45</v>
      </c>
      <c r="G345" t="s">
        <v>21</v>
      </c>
      <c r="H345" t="s">
        <v>15</v>
      </c>
      <c r="I345" t="s">
        <v>46</v>
      </c>
      <c r="J345">
        <v>2.7214272000000001E-2</v>
      </c>
      <c r="L345">
        <v>159.69200000000001</v>
      </c>
      <c r="M345">
        <v>3.8</v>
      </c>
    </row>
    <row r="346" spans="1:13" x14ac:dyDescent="0.3">
      <c r="A346">
        <v>4357</v>
      </c>
      <c r="B346" t="s">
        <v>17</v>
      </c>
      <c r="C346" t="s">
        <v>96</v>
      </c>
      <c r="D346" t="s">
        <v>28</v>
      </c>
      <c r="E346">
        <v>2018</v>
      </c>
      <c r="F346" t="s">
        <v>45</v>
      </c>
      <c r="G346" t="s">
        <v>21</v>
      </c>
      <c r="H346" t="s">
        <v>15</v>
      </c>
      <c r="I346" t="s">
        <v>46</v>
      </c>
      <c r="J346">
        <v>2.5702129000000001E-2</v>
      </c>
      <c r="L346">
        <v>262.62259999999998</v>
      </c>
      <c r="M346">
        <v>3.8</v>
      </c>
    </row>
    <row r="347" spans="1:13" x14ac:dyDescent="0.3">
      <c r="A347">
        <v>4356</v>
      </c>
      <c r="B347" t="s">
        <v>17</v>
      </c>
      <c r="C347" t="s">
        <v>1261</v>
      </c>
      <c r="D347" t="s">
        <v>28</v>
      </c>
      <c r="E347">
        <v>2018</v>
      </c>
      <c r="F347" t="s">
        <v>45</v>
      </c>
      <c r="G347" t="s">
        <v>21</v>
      </c>
      <c r="H347" t="s">
        <v>15</v>
      </c>
      <c r="I347" t="s">
        <v>46</v>
      </c>
      <c r="J347">
        <v>7.7790204000000002E-2</v>
      </c>
      <c r="L347">
        <v>93.080399999999997</v>
      </c>
      <c r="M347">
        <v>3.8</v>
      </c>
    </row>
    <row r="348" spans="1:13" x14ac:dyDescent="0.3">
      <c r="A348">
        <v>4349</v>
      </c>
      <c r="B348" t="s">
        <v>10</v>
      </c>
      <c r="C348" t="s">
        <v>123</v>
      </c>
      <c r="D348" t="s">
        <v>28</v>
      </c>
      <c r="E348">
        <v>2022</v>
      </c>
      <c r="F348" t="s">
        <v>20</v>
      </c>
      <c r="G348" t="s">
        <v>21</v>
      </c>
      <c r="H348" t="s">
        <v>15</v>
      </c>
      <c r="I348" t="s">
        <v>22</v>
      </c>
      <c r="J348">
        <v>3.0819396999999998E-2</v>
      </c>
      <c r="K348">
        <v>19.5</v>
      </c>
      <c r="L348">
        <v>86.054000000000002</v>
      </c>
      <c r="M348">
        <v>3.8</v>
      </c>
    </row>
    <row r="349" spans="1:13" x14ac:dyDescent="0.3">
      <c r="A349">
        <v>4319</v>
      </c>
      <c r="B349" t="s">
        <v>10</v>
      </c>
      <c r="C349" t="s">
        <v>160</v>
      </c>
      <c r="D349" t="s">
        <v>28</v>
      </c>
      <c r="E349">
        <v>2014</v>
      </c>
      <c r="F349" t="s">
        <v>29</v>
      </c>
      <c r="G349" t="s">
        <v>21</v>
      </c>
      <c r="H349" t="s">
        <v>30</v>
      </c>
      <c r="I349" t="s">
        <v>16</v>
      </c>
      <c r="J349">
        <v>8.1849120000000008E-3</v>
      </c>
      <c r="K349">
        <v>16.75</v>
      </c>
      <c r="L349">
        <v>101.26739999999999</v>
      </c>
      <c r="M349">
        <v>3.8</v>
      </c>
    </row>
    <row r="350" spans="1:13" x14ac:dyDescent="0.3">
      <c r="A350">
        <v>4318</v>
      </c>
      <c r="B350" t="s">
        <v>10</v>
      </c>
      <c r="C350" t="s">
        <v>1345</v>
      </c>
      <c r="D350" t="s">
        <v>28</v>
      </c>
      <c r="E350">
        <v>2014</v>
      </c>
      <c r="F350" t="s">
        <v>29</v>
      </c>
      <c r="G350" t="s">
        <v>21</v>
      </c>
      <c r="H350" t="s">
        <v>30</v>
      </c>
      <c r="I350" t="s">
        <v>16</v>
      </c>
      <c r="J350">
        <v>4.0172077E-2</v>
      </c>
      <c r="K350">
        <v>8.6</v>
      </c>
      <c r="L350">
        <v>188.553</v>
      </c>
      <c r="M350">
        <v>3.8</v>
      </c>
    </row>
    <row r="351" spans="1:13" x14ac:dyDescent="0.3">
      <c r="A351">
        <v>4304</v>
      </c>
      <c r="B351" t="s">
        <v>17</v>
      </c>
      <c r="C351" t="s">
        <v>537</v>
      </c>
      <c r="D351" t="s">
        <v>28</v>
      </c>
      <c r="E351">
        <v>2014</v>
      </c>
      <c r="F351" t="s">
        <v>29</v>
      </c>
      <c r="G351" t="s">
        <v>21</v>
      </c>
      <c r="H351" t="s">
        <v>30</v>
      </c>
      <c r="I351" t="s">
        <v>16</v>
      </c>
      <c r="J351">
        <v>8.2483516000000007E-2</v>
      </c>
      <c r="K351">
        <v>19.5</v>
      </c>
      <c r="L351">
        <v>179.2002</v>
      </c>
      <c r="M351">
        <v>3.8</v>
      </c>
    </row>
    <row r="352" spans="1:13" x14ac:dyDescent="0.3">
      <c r="A352">
        <v>4292</v>
      </c>
      <c r="B352" t="s">
        <v>17</v>
      </c>
      <c r="C352" t="s">
        <v>97</v>
      </c>
      <c r="D352" t="s">
        <v>28</v>
      </c>
      <c r="E352">
        <v>2011</v>
      </c>
      <c r="F352" t="s">
        <v>39</v>
      </c>
      <c r="G352" t="s">
        <v>21</v>
      </c>
      <c r="H352" t="s">
        <v>15</v>
      </c>
      <c r="I352" t="s">
        <v>40</v>
      </c>
      <c r="J352">
        <v>4.0446145000000003E-2</v>
      </c>
      <c r="K352">
        <v>10.1</v>
      </c>
      <c r="L352">
        <v>118.11499999999999</v>
      </c>
      <c r="M352">
        <v>3.8</v>
      </c>
    </row>
    <row r="353" spans="1:13" x14ac:dyDescent="0.3">
      <c r="A353">
        <v>4284</v>
      </c>
      <c r="B353" t="s">
        <v>10</v>
      </c>
      <c r="C353" t="s">
        <v>251</v>
      </c>
      <c r="D353" t="s">
        <v>28</v>
      </c>
      <c r="E353">
        <v>2017</v>
      </c>
      <c r="F353" t="s">
        <v>50</v>
      </c>
      <c r="G353" t="s">
        <v>34</v>
      </c>
      <c r="H353" t="s">
        <v>26</v>
      </c>
      <c r="I353" t="s">
        <v>16</v>
      </c>
      <c r="J353">
        <v>3.1261583000000003E-2</v>
      </c>
      <c r="K353">
        <v>14</v>
      </c>
      <c r="L353">
        <v>52.564</v>
      </c>
      <c r="M353">
        <v>3.8</v>
      </c>
    </row>
    <row r="354" spans="1:13" x14ac:dyDescent="0.3">
      <c r="A354">
        <v>4276</v>
      </c>
      <c r="B354" t="s">
        <v>17</v>
      </c>
      <c r="C354" t="s">
        <v>1248</v>
      </c>
      <c r="D354" t="s">
        <v>28</v>
      </c>
      <c r="E354">
        <v>2017</v>
      </c>
      <c r="F354" t="s">
        <v>50</v>
      </c>
      <c r="G354" t="s">
        <v>34</v>
      </c>
      <c r="H354" t="s">
        <v>26</v>
      </c>
      <c r="I354" t="s">
        <v>16</v>
      </c>
      <c r="J354">
        <v>3.0121709E-2</v>
      </c>
      <c r="K354">
        <v>12.1</v>
      </c>
      <c r="L354">
        <v>78.066999999999993</v>
      </c>
      <c r="M354">
        <v>3.8</v>
      </c>
    </row>
    <row r="355" spans="1:13" x14ac:dyDescent="0.3">
      <c r="A355">
        <v>4275</v>
      </c>
      <c r="B355" t="s">
        <v>17</v>
      </c>
      <c r="C355" t="s">
        <v>1546</v>
      </c>
      <c r="D355" t="s">
        <v>28</v>
      </c>
      <c r="E355">
        <v>2017</v>
      </c>
      <c r="F355" t="s">
        <v>50</v>
      </c>
      <c r="G355" t="s">
        <v>34</v>
      </c>
      <c r="H355" t="s">
        <v>26</v>
      </c>
      <c r="I355" t="s">
        <v>16</v>
      </c>
      <c r="J355">
        <v>0.139202085</v>
      </c>
      <c r="K355">
        <v>8.7100000000000009</v>
      </c>
      <c r="L355">
        <v>46.137599999999999</v>
      </c>
      <c r="M355">
        <v>3.8</v>
      </c>
    </row>
    <row r="356" spans="1:13" x14ac:dyDescent="0.3">
      <c r="A356">
        <v>353</v>
      </c>
      <c r="B356" t="s">
        <v>17</v>
      </c>
      <c r="C356" t="s">
        <v>369</v>
      </c>
      <c r="D356" t="s">
        <v>28</v>
      </c>
      <c r="E356">
        <v>2022</v>
      </c>
      <c r="F356" t="s">
        <v>20</v>
      </c>
      <c r="G356" t="s">
        <v>21</v>
      </c>
      <c r="H356" t="s">
        <v>15</v>
      </c>
      <c r="I356" t="s">
        <v>22</v>
      </c>
      <c r="J356">
        <v>0.15424434300000001</v>
      </c>
      <c r="K356">
        <v>13</v>
      </c>
      <c r="L356">
        <v>77.998599999999996</v>
      </c>
      <c r="M356">
        <v>5</v>
      </c>
    </row>
    <row r="357" spans="1:13" x14ac:dyDescent="0.3">
      <c r="A357">
        <v>4274</v>
      </c>
      <c r="B357" t="s">
        <v>17</v>
      </c>
      <c r="C357" t="s">
        <v>1545</v>
      </c>
      <c r="D357" t="s">
        <v>28</v>
      </c>
      <c r="E357">
        <v>2017</v>
      </c>
      <c r="F357" t="s">
        <v>50</v>
      </c>
      <c r="G357" t="s">
        <v>34</v>
      </c>
      <c r="H357" t="s">
        <v>26</v>
      </c>
      <c r="I357" t="s">
        <v>16</v>
      </c>
      <c r="J357">
        <v>3.4880143000000002E-2</v>
      </c>
      <c r="K357">
        <v>5.94</v>
      </c>
      <c r="L357">
        <v>177.93440000000001</v>
      </c>
      <c r="M357">
        <v>3.8</v>
      </c>
    </row>
    <row r="358" spans="1:13" x14ac:dyDescent="0.3">
      <c r="A358">
        <v>4257</v>
      </c>
      <c r="B358" t="s">
        <v>10</v>
      </c>
      <c r="C358" t="s">
        <v>396</v>
      </c>
      <c r="D358" t="s">
        <v>28</v>
      </c>
      <c r="E358">
        <v>2015</v>
      </c>
      <c r="F358" t="s">
        <v>33</v>
      </c>
      <c r="G358" t="s">
        <v>34</v>
      </c>
      <c r="H358" t="s">
        <v>30</v>
      </c>
      <c r="I358" t="s">
        <v>16</v>
      </c>
      <c r="J358">
        <v>0.16176283499999999</v>
      </c>
      <c r="K358">
        <v>15</v>
      </c>
      <c r="L358">
        <v>185.92660000000001</v>
      </c>
      <c r="M358">
        <v>3.8</v>
      </c>
    </row>
    <row r="359" spans="1:13" x14ac:dyDescent="0.3">
      <c r="A359">
        <v>4236</v>
      </c>
      <c r="B359" t="s">
        <v>17</v>
      </c>
      <c r="C359" t="s">
        <v>537</v>
      </c>
      <c r="D359" t="s">
        <v>28</v>
      </c>
      <c r="E359">
        <v>2020</v>
      </c>
      <c r="F359" t="s">
        <v>37</v>
      </c>
      <c r="G359" t="s">
        <v>34</v>
      </c>
      <c r="H359" t="s">
        <v>26</v>
      </c>
      <c r="I359" t="s">
        <v>16</v>
      </c>
      <c r="J359">
        <v>8.3019163000000007E-2</v>
      </c>
      <c r="K359">
        <v>19.5</v>
      </c>
      <c r="L359">
        <v>180.2002</v>
      </c>
      <c r="M359">
        <v>3.8</v>
      </c>
    </row>
    <row r="360" spans="1:13" x14ac:dyDescent="0.3">
      <c r="A360">
        <v>4235</v>
      </c>
      <c r="B360" t="s">
        <v>17</v>
      </c>
      <c r="C360" t="s">
        <v>202</v>
      </c>
      <c r="D360" t="s">
        <v>28</v>
      </c>
      <c r="E360">
        <v>2020</v>
      </c>
      <c r="F360" t="s">
        <v>37</v>
      </c>
      <c r="G360" t="s">
        <v>34</v>
      </c>
      <c r="H360" t="s">
        <v>26</v>
      </c>
      <c r="I360" t="s">
        <v>16</v>
      </c>
      <c r="J360">
        <v>0.12475207000000001</v>
      </c>
      <c r="K360">
        <v>19.2</v>
      </c>
      <c r="L360">
        <v>90.948800000000006</v>
      </c>
      <c r="M360">
        <v>3.8</v>
      </c>
    </row>
    <row r="361" spans="1:13" x14ac:dyDescent="0.3">
      <c r="A361">
        <v>4194</v>
      </c>
      <c r="B361" t="s">
        <v>17</v>
      </c>
      <c r="C361" t="s">
        <v>1542</v>
      </c>
      <c r="D361" t="s">
        <v>28</v>
      </c>
      <c r="E361">
        <v>2016</v>
      </c>
      <c r="F361" t="s">
        <v>25</v>
      </c>
      <c r="G361" t="s">
        <v>14</v>
      </c>
      <c r="H361" t="s">
        <v>26</v>
      </c>
      <c r="I361" t="s">
        <v>16</v>
      </c>
      <c r="J361">
        <v>4.4607160999999999E-2</v>
      </c>
      <c r="K361">
        <v>6.52</v>
      </c>
      <c r="L361">
        <v>164.2842</v>
      </c>
      <c r="M361">
        <v>3.8</v>
      </c>
    </row>
    <row r="362" spans="1:13" x14ac:dyDescent="0.3">
      <c r="A362">
        <v>4182</v>
      </c>
      <c r="B362" t="s">
        <v>17</v>
      </c>
      <c r="C362" t="s">
        <v>766</v>
      </c>
      <c r="D362" t="s">
        <v>28</v>
      </c>
      <c r="E362">
        <v>2018</v>
      </c>
      <c r="F362" t="s">
        <v>138</v>
      </c>
      <c r="G362" t="s">
        <v>14</v>
      </c>
      <c r="H362" t="s">
        <v>26</v>
      </c>
      <c r="I362" t="s">
        <v>40</v>
      </c>
      <c r="J362">
        <v>1.9716846E-2</v>
      </c>
      <c r="L362">
        <v>191.9188</v>
      </c>
      <c r="M362">
        <v>3.8</v>
      </c>
    </row>
    <row r="363" spans="1:13" x14ac:dyDescent="0.3">
      <c r="A363">
        <v>4163</v>
      </c>
      <c r="B363" t="s">
        <v>17</v>
      </c>
      <c r="C363" t="s">
        <v>1261</v>
      </c>
      <c r="D363" t="s">
        <v>28</v>
      </c>
      <c r="E363">
        <v>2012</v>
      </c>
      <c r="F363" t="s">
        <v>13</v>
      </c>
      <c r="G363" t="s">
        <v>14</v>
      </c>
      <c r="H363" t="s">
        <v>15</v>
      </c>
      <c r="I363" t="s">
        <v>16</v>
      </c>
      <c r="J363">
        <v>7.8290270999999995E-2</v>
      </c>
      <c r="K363">
        <v>16.25</v>
      </c>
      <c r="L363">
        <v>93.180400000000006</v>
      </c>
      <c r="M363">
        <v>3.8</v>
      </c>
    </row>
    <row r="364" spans="1:13" x14ac:dyDescent="0.3">
      <c r="A364">
        <v>4104</v>
      </c>
      <c r="B364" t="s">
        <v>17</v>
      </c>
      <c r="C364" t="s">
        <v>766</v>
      </c>
      <c r="D364" t="s">
        <v>28</v>
      </c>
      <c r="E364">
        <v>2018</v>
      </c>
      <c r="F364" t="s">
        <v>45</v>
      </c>
      <c r="G364" t="s">
        <v>21</v>
      </c>
      <c r="H364" t="s">
        <v>15</v>
      </c>
      <c r="I364" t="s">
        <v>46</v>
      </c>
      <c r="J364">
        <v>1.1206631999999999E-2</v>
      </c>
      <c r="L364">
        <v>191.4188</v>
      </c>
      <c r="M364">
        <v>3.9</v>
      </c>
    </row>
    <row r="365" spans="1:13" x14ac:dyDescent="0.3">
      <c r="A365">
        <v>4076</v>
      </c>
      <c r="B365" t="s">
        <v>17</v>
      </c>
      <c r="C365" t="s">
        <v>1365</v>
      </c>
      <c r="D365" t="s">
        <v>28</v>
      </c>
      <c r="E365">
        <v>2014</v>
      </c>
      <c r="F365" t="s">
        <v>29</v>
      </c>
      <c r="G365" t="s">
        <v>21</v>
      </c>
      <c r="H365" t="s">
        <v>30</v>
      </c>
      <c r="I365" t="s">
        <v>16</v>
      </c>
      <c r="J365">
        <v>4.5614252000000001E-2</v>
      </c>
      <c r="K365">
        <v>5.9050000000000002</v>
      </c>
      <c r="L365">
        <v>221.54560000000001</v>
      </c>
      <c r="M365">
        <v>3.9</v>
      </c>
    </row>
    <row r="366" spans="1:13" x14ac:dyDescent="0.3">
      <c r="A366">
        <v>4070</v>
      </c>
      <c r="B366" t="s">
        <v>10</v>
      </c>
      <c r="C366" t="s">
        <v>155</v>
      </c>
      <c r="D366" t="s">
        <v>28</v>
      </c>
      <c r="E366">
        <v>2014</v>
      </c>
      <c r="F366" t="s">
        <v>29</v>
      </c>
      <c r="G366" t="s">
        <v>21</v>
      </c>
      <c r="H366" t="s">
        <v>30</v>
      </c>
      <c r="I366" t="s">
        <v>16</v>
      </c>
      <c r="J366">
        <v>0.10399675999999999</v>
      </c>
      <c r="K366">
        <v>20</v>
      </c>
      <c r="L366">
        <v>107.4622</v>
      </c>
      <c r="M366">
        <v>3.9</v>
      </c>
    </row>
    <row r="367" spans="1:13" x14ac:dyDescent="0.3">
      <c r="A367">
        <v>4069</v>
      </c>
      <c r="B367" t="s">
        <v>10</v>
      </c>
      <c r="C367" t="s">
        <v>252</v>
      </c>
      <c r="D367" t="s">
        <v>28</v>
      </c>
      <c r="E367">
        <v>2014</v>
      </c>
      <c r="F367" t="s">
        <v>29</v>
      </c>
      <c r="G367" t="s">
        <v>21</v>
      </c>
      <c r="H367" t="s">
        <v>30</v>
      </c>
      <c r="I367" t="s">
        <v>16</v>
      </c>
      <c r="J367">
        <v>1.2002074999999999E-2</v>
      </c>
      <c r="K367">
        <v>17.2</v>
      </c>
      <c r="L367">
        <v>165.3184</v>
      </c>
      <c r="M367">
        <v>3.9</v>
      </c>
    </row>
    <row r="368" spans="1:13" x14ac:dyDescent="0.3">
      <c r="A368">
        <v>4051</v>
      </c>
      <c r="B368" t="s">
        <v>17</v>
      </c>
      <c r="C368" t="s">
        <v>1275</v>
      </c>
      <c r="D368" t="s">
        <v>28</v>
      </c>
      <c r="E368">
        <v>2014</v>
      </c>
      <c r="F368" t="s">
        <v>29</v>
      </c>
      <c r="G368" t="s">
        <v>21</v>
      </c>
      <c r="H368" t="s">
        <v>30</v>
      </c>
      <c r="I368" t="s">
        <v>16</v>
      </c>
      <c r="J368">
        <v>0</v>
      </c>
      <c r="K368">
        <v>8.3550000000000004</v>
      </c>
      <c r="L368">
        <v>145.64179999999999</v>
      </c>
      <c r="M368">
        <v>3.9</v>
      </c>
    </row>
    <row r="369" spans="1:13" x14ac:dyDescent="0.3">
      <c r="A369">
        <v>4036</v>
      </c>
      <c r="B369" t="s">
        <v>17</v>
      </c>
      <c r="C369" t="s">
        <v>1075</v>
      </c>
      <c r="D369" t="s">
        <v>28</v>
      </c>
      <c r="E369">
        <v>2011</v>
      </c>
      <c r="F369" t="s">
        <v>39</v>
      </c>
      <c r="G369" t="s">
        <v>21</v>
      </c>
      <c r="H369" t="s">
        <v>15</v>
      </c>
      <c r="I369" t="s">
        <v>40</v>
      </c>
      <c r="J369">
        <v>5.3732323999999998E-2</v>
      </c>
      <c r="K369">
        <v>10.1</v>
      </c>
      <c r="L369">
        <v>49.800800000000002</v>
      </c>
      <c r="M369">
        <v>3.9</v>
      </c>
    </row>
    <row r="370" spans="1:13" x14ac:dyDescent="0.3">
      <c r="A370">
        <v>4025</v>
      </c>
      <c r="B370" t="s">
        <v>10</v>
      </c>
      <c r="C370" t="s">
        <v>647</v>
      </c>
      <c r="D370" t="s">
        <v>28</v>
      </c>
      <c r="E370">
        <v>2017</v>
      </c>
      <c r="F370" t="s">
        <v>50</v>
      </c>
      <c r="G370" t="s">
        <v>34</v>
      </c>
      <c r="H370" t="s">
        <v>26</v>
      </c>
      <c r="I370" t="s">
        <v>16</v>
      </c>
      <c r="J370">
        <v>0.16067125500000001</v>
      </c>
      <c r="K370">
        <v>19.7</v>
      </c>
      <c r="L370">
        <v>254.70140000000001</v>
      </c>
      <c r="M370">
        <v>3.9</v>
      </c>
    </row>
    <row r="371" spans="1:13" x14ac:dyDescent="0.3">
      <c r="A371">
        <v>4024</v>
      </c>
      <c r="B371" t="s">
        <v>10</v>
      </c>
      <c r="C371" t="s">
        <v>899</v>
      </c>
      <c r="D371" t="s">
        <v>28</v>
      </c>
      <c r="E371">
        <v>2017</v>
      </c>
      <c r="F371" t="s">
        <v>50</v>
      </c>
      <c r="G371" t="s">
        <v>34</v>
      </c>
      <c r="H371" t="s">
        <v>26</v>
      </c>
      <c r="I371" t="s">
        <v>16</v>
      </c>
      <c r="J371">
        <v>7.3721115000000004E-2</v>
      </c>
      <c r="K371">
        <v>12.5</v>
      </c>
      <c r="L371">
        <v>85.619799999999998</v>
      </c>
      <c r="M371">
        <v>3.9</v>
      </c>
    </row>
    <row r="372" spans="1:13" x14ac:dyDescent="0.3">
      <c r="A372">
        <v>3987</v>
      </c>
      <c r="B372" t="s">
        <v>10</v>
      </c>
      <c r="C372" t="s">
        <v>697</v>
      </c>
      <c r="D372" t="s">
        <v>28</v>
      </c>
      <c r="E372">
        <v>2020</v>
      </c>
      <c r="F372" t="s">
        <v>37</v>
      </c>
      <c r="G372" t="s">
        <v>34</v>
      </c>
      <c r="H372" t="s">
        <v>30</v>
      </c>
      <c r="I372" t="s">
        <v>16</v>
      </c>
      <c r="J372">
        <v>6.8511103000000004E-2</v>
      </c>
      <c r="K372">
        <v>16.5</v>
      </c>
      <c r="L372">
        <v>103.699</v>
      </c>
      <c r="M372">
        <v>3.9</v>
      </c>
    </row>
    <row r="373" spans="1:13" x14ac:dyDescent="0.3">
      <c r="A373">
        <v>3976</v>
      </c>
      <c r="B373" t="s">
        <v>10</v>
      </c>
      <c r="C373" t="s">
        <v>726</v>
      </c>
      <c r="D373" t="s">
        <v>28</v>
      </c>
      <c r="E373">
        <v>2015</v>
      </c>
      <c r="F373" t="s">
        <v>33</v>
      </c>
      <c r="G373" t="s">
        <v>34</v>
      </c>
      <c r="H373" t="s">
        <v>30</v>
      </c>
      <c r="I373" t="s">
        <v>16</v>
      </c>
      <c r="J373">
        <v>8.3683243000000004E-2</v>
      </c>
      <c r="K373">
        <v>13</v>
      </c>
      <c r="L373">
        <v>198.54259999999999</v>
      </c>
      <c r="M373">
        <v>3.9</v>
      </c>
    </row>
    <row r="374" spans="1:13" x14ac:dyDescent="0.3">
      <c r="A374">
        <v>3975</v>
      </c>
      <c r="B374" t="s">
        <v>10</v>
      </c>
      <c r="C374" t="s">
        <v>1511</v>
      </c>
      <c r="D374" t="s">
        <v>28</v>
      </c>
      <c r="E374">
        <v>2015</v>
      </c>
      <c r="F374" t="s">
        <v>33</v>
      </c>
      <c r="G374" t="s">
        <v>34</v>
      </c>
      <c r="H374" t="s">
        <v>30</v>
      </c>
      <c r="I374" t="s">
        <v>16</v>
      </c>
      <c r="J374">
        <v>0.102038294</v>
      </c>
      <c r="K374">
        <v>4.6150000000000002</v>
      </c>
      <c r="L374">
        <v>231.93</v>
      </c>
      <c r="M374">
        <v>3.9</v>
      </c>
    </row>
    <row r="375" spans="1:13" x14ac:dyDescent="0.3">
      <c r="A375">
        <v>3964</v>
      </c>
      <c r="B375" t="s">
        <v>17</v>
      </c>
      <c r="C375" t="s">
        <v>288</v>
      </c>
      <c r="D375" t="s">
        <v>28</v>
      </c>
      <c r="E375">
        <v>2020</v>
      </c>
      <c r="F375" t="s">
        <v>37</v>
      </c>
      <c r="G375" t="s">
        <v>34</v>
      </c>
      <c r="H375" t="s">
        <v>26</v>
      </c>
      <c r="I375" t="s">
        <v>16</v>
      </c>
      <c r="J375">
        <v>3.2125560999999997E-2</v>
      </c>
      <c r="K375">
        <v>7.6550000000000002</v>
      </c>
      <c r="L375">
        <v>115.7492</v>
      </c>
      <c r="M375">
        <v>3.9</v>
      </c>
    </row>
    <row r="376" spans="1:13" x14ac:dyDescent="0.3">
      <c r="A376">
        <v>3936</v>
      </c>
      <c r="B376" t="s">
        <v>10</v>
      </c>
      <c r="C376" t="s">
        <v>883</v>
      </c>
      <c r="D376" t="s">
        <v>28</v>
      </c>
      <c r="E376">
        <v>2016</v>
      </c>
      <c r="F376" t="s">
        <v>25</v>
      </c>
      <c r="G376" t="s">
        <v>14</v>
      </c>
      <c r="H376" t="s">
        <v>26</v>
      </c>
      <c r="I376" t="s">
        <v>16</v>
      </c>
      <c r="J376">
        <v>0</v>
      </c>
      <c r="K376">
        <v>9.5</v>
      </c>
      <c r="L376">
        <v>79.596000000000004</v>
      </c>
      <c r="M376">
        <v>3.9</v>
      </c>
    </row>
    <row r="377" spans="1:13" x14ac:dyDescent="0.3">
      <c r="A377">
        <v>3923</v>
      </c>
      <c r="B377" t="s">
        <v>17</v>
      </c>
      <c r="C377" t="s">
        <v>1301</v>
      </c>
      <c r="D377" t="s">
        <v>28</v>
      </c>
      <c r="E377">
        <v>2016</v>
      </c>
      <c r="F377" t="s">
        <v>25</v>
      </c>
      <c r="G377" t="s">
        <v>14</v>
      </c>
      <c r="H377" t="s">
        <v>26</v>
      </c>
      <c r="I377" t="s">
        <v>16</v>
      </c>
      <c r="J377">
        <v>2.1207519000000001E-2</v>
      </c>
      <c r="K377">
        <v>15.2</v>
      </c>
      <c r="L377">
        <v>219.48240000000001</v>
      </c>
      <c r="M377">
        <v>3.9</v>
      </c>
    </row>
    <row r="378" spans="1:13" x14ac:dyDescent="0.3">
      <c r="A378">
        <v>3922</v>
      </c>
      <c r="B378" t="s">
        <v>17</v>
      </c>
      <c r="C378" t="s">
        <v>1275</v>
      </c>
      <c r="D378" t="s">
        <v>28</v>
      </c>
      <c r="E378">
        <v>2016</v>
      </c>
      <c r="F378" t="s">
        <v>25</v>
      </c>
      <c r="G378" t="s">
        <v>14</v>
      </c>
      <c r="H378" t="s">
        <v>26</v>
      </c>
      <c r="I378" t="s">
        <v>16</v>
      </c>
      <c r="J378">
        <v>0.187558629</v>
      </c>
      <c r="K378">
        <v>8.3550000000000004</v>
      </c>
      <c r="L378">
        <v>148.04179999999999</v>
      </c>
      <c r="M378">
        <v>3.9</v>
      </c>
    </row>
    <row r="379" spans="1:13" x14ac:dyDescent="0.3">
      <c r="A379">
        <v>3921</v>
      </c>
      <c r="B379" t="s">
        <v>17</v>
      </c>
      <c r="C379" t="s">
        <v>1142</v>
      </c>
      <c r="D379" t="s">
        <v>28</v>
      </c>
      <c r="E379">
        <v>2016</v>
      </c>
      <c r="F379" t="s">
        <v>25</v>
      </c>
      <c r="G379" t="s">
        <v>14</v>
      </c>
      <c r="H379" t="s">
        <v>26</v>
      </c>
      <c r="I379" t="s">
        <v>16</v>
      </c>
      <c r="J379">
        <v>1.5271793000000001E-2</v>
      </c>
      <c r="K379">
        <v>7.4050000000000002</v>
      </c>
      <c r="L379">
        <v>89.914599999999993</v>
      </c>
      <c r="M379">
        <v>3.9</v>
      </c>
    </row>
    <row r="380" spans="1:13" x14ac:dyDescent="0.3">
      <c r="A380">
        <v>3916</v>
      </c>
      <c r="B380" t="s">
        <v>17</v>
      </c>
      <c r="C380" t="s">
        <v>988</v>
      </c>
      <c r="D380" t="s">
        <v>28</v>
      </c>
      <c r="E380">
        <v>2016</v>
      </c>
      <c r="F380" t="s">
        <v>25</v>
      </c>
      <c r="G380" t="s">
        <v>14</v>
      </c>
      <c r="H380" t="s">
        <v>26</v>
      </c>
      <c r="I380" t="s">
        <v>16</v>
      </c>
      <c r="J380">
        <v>0</v>
      </c>
      <c r="K380">
        <v>16.600000000000001</v>
      </c>
      <c r="L380">
        <v>118.8124</v>
      </c>
      <c r="M380">
        <v>3.9</v>
      </c>
    </row>
    <row r="381" spans="1:13" x14ac:dyDescent="0.3">
      <c r="A381">
        <v>3897</v>
      </c>
      <c r="B381" t="s">
        <v>17</v>
      </c>
      <c r="C381" t="s">
        <v>521</v>
      </c>
      <c r="D381" t="s">
        <v>28</v>
      </c>
      <c r="E381">
        <v>2018</v>
      </c>
      <c r="F381" t="s">
        <v>138</v>
      </c>
      <c r="G381" t="s">
        <v>14</v>
      </c>
      <c r="H381" t="s">
        <v>26</v>
      </c>
      <c r="I381" t="s">
        <v>40</v>
      </c>
      <c r="J381">
        <v>6.1753510999999997E-2</v>
      </c>
      <c r="L381">
        <v>253.3014</v>
      </c>
      <c r="M381">
        <v>3.9</v>
      </c>
    </row>
    <row r="382" spans="1:13" x14ac:dyDescent="0.3">
      <c r="A382">
        <v>3889</v>
      </c>
      <c r="B382" t="s">
        <v>10</v>
      </c>
      <c r="C382" t="s">
        <v>1254</v>
      </c>
      <c r="D382" t="s">
        <v>28</v>
      </c>
      <c r="E382">
        <v>2012</v>
      </c>
      <c r="F382" t="s">
        <v>13</v>
      </c>
      <c r="G382" t="s">
        <v>14</v>
      </c>
      <c r="H382" t="s">
        <v>15</v>
      </c>
      <c r="I382" t="s">
        <v>16</v>
      </c>
      <c r="J382">
        <v>4.6881328E-2</v>
      </c>
      <c r="K382">
        <v>17.100000000000001</v>
      </c>
      <c r="L382">
        <v>141.38380000000001</v>
      </c>
      <c r="M382">
        <v>3.9</v>
      </c>
    </row>
    <row r="383" spans="1:13" x14ac:dyDescent="0.3">
      <c r="A383">
        <v>3888</v>
      </c>
      <c r="B383" t="s">
        <v>10</v>
      </c>
      <c r="C383" t="s">
        <v>1438</v>
      </c>
      <c r="D383" t="s">
        <v>28</v>
      </c>
      <c r="E383">
        <v>2012</v>
      </c>
      <c r="F383" t="s">
        <v>13</v>
      </c>
      <c r="G383" t="s">
        <v>14</v>
      </c>
      <c r="H383" t="s">
        <v>15</v>
      </c>
      <c r="I383" t="s">
        <v>16</v>
      </c>
      <c r="J383">
        <v>2.8765486E-2</v>
      </c>
      <c r="K383">
        <v>9.8949999999999996</v>
      </c>
      <c r="L383">
        <v>115.3492</v>
      </c>
      <c r="M383">
        <v>3.9</v>
      </c>
    </row>
    <row r="384" spans="1:13" x14ac:dyDescent="0.3">
      <c r="A384">
        <v>3857</v>
      </c>
      <c r="B384" t="s">
        <v>17</v>
      </c>
      <c r="C384" t="s">
        <v>844</v>
      </c>
      <c r="D384" t="s">
        <v>28</v>
      </c>
      <c r="E384">
        <v>2012</v>
      </c>
      <c r="F384" t="s">
        <v>13</v>
      </c>
      <c r="G384" t="s">
        <v>14</v>
      </c>
      <c r="H384" t="s">
        <v>15</v>
      </c>
      <c r="I384" t="s">
        <v>16</v>
      </c>
      <c r="J384">
        <v>2.7212058000000001E-2</v>
      </c>
      <c r="K384">
        <v>7.55</v>
      </c>
      <c r="L384">
        <v>152.73400000000001</v>
      </c>
      <c r="M384">
        <v>3.9</v>
      </c>
    </row>
    <row r="385" spans="1:13" x14ac:dyDescent="0.3">
      <c r="A385">
        <v>3855</v>
      </c>
      <c r="B385" t="s">
        <v>10</v>
      </c>
      <c r="C385" t="s">
        <v>1049</v>
      </c>
      <c r="D385" t="s">
        <v>28</v>
      </c>
      <c r="E385">
        <v>2015</v>
      </c>
      <c r="F385" t="s">
        <v>33</v>
      </c>
      <c r="G385" t="s">
        <v>34</v>
      </c>
      <c r="H385" t="s">
        <v>15</v>
      </c>
      <c r="I385" t="s">
        <v>16</v>
      </c>
      <c r="J385">
        <v>0.18454121000000001</v>
      </c>
      <c r="K385">
        <v>13.65</v>
      </c>
      <c r="L385">
        <v>211.59020000000001</v>
      </c>
      <c r="M385">
        <v>3.9</v>
      </c>
    </row>
    <row r="386" spans="1:13" x14ac:dyDescent="0.3">
      <c r="A386">
        <v>383</v>
      </c>
      <c r="B386" t="s">
        <v>10</v>
      </c>
      <c r="C386" t="s">
        <v>393</v>
      </c>
      <c r="D386" t="s">
        <v>28</v>
      </c>
      <c r="E386">
        <v>2022</v>
      </c>
      <c r="F386" t="s">
        <v>20</v>
      </c>
      <c r="G386" t="s">
        <v>21</v>
      </c>
      <c r="H386" t="s">
        <v>15</v>
      </c>
      <c r="I386" t="s">
        <v>22</v>
      </c>
      <c r="J386">
        <v>2.9283080999999999E-2</v>
      </c>
      <c r="K386">
        <v>9.6950000000000003</v>
      </c>
      <c r="L386">
        <v>175.137</v>
      </c>
      <c r="M386">
        <v>5</v>
      </c>
    </row>
    <row r="387" spans="1:13" x14ac:dyDescent="0.3">
      <c r="A387">
        <v>384</v>
      </c>
      <c r="B387" t="s">
        <v>10</v>
      </c>
      <c r="C387" t="s">
        <v>394</v>
      </c>
      <c r="D387" t="s">
        <v>28</v>
      </c>
      <c r="E387">
        <v>2022</v>
      </c>
      <c r="F387" t="s">
        <v>20</v>
      </c>
      <c r="G387" t="s">
        <v>21</v>
      </c>
      <c r="H387" t="s">
        <v>15</v>
      </c>
      <c r="I387" t="s">
        <v>22</v>
      </c>
      <c r="J387">
        <v>3.0211742E-2</v>
      </c>
      <c r="K387">
        <v>13</v>
      </c>
      <c r="L387">
        <v>59.322000000000003</v>
      </c>
      <c r="M387">
        <v>5</v>
      </c>
    </row>
    <row r="388" spans="1:13" x14ac:dyDescent="0.3">
      <c r="A388">
        <v>385</v>
      </c>
      <c r="B388" t="s">
        <v>10</v>
      </c>
      <c r="C388" t="s">
        <v>395</v>
      </c>
      <c r="D388" t="s">
        <v>28</v>
      </c>
      <c r="E388">
        <v>2022</v>
      </c>
      <c r="F388" t="s">
        <v>20</v>
      </c>
      <c r="G388" t="s">
        <v>21</v>
      </c>
      <c r="H388" t="s">
        <v>15</v>
      </c>
      <c r="I388" t="s">
        <v>22</v>
      </c>
      <c r="J388">
        <v>0</v>
      </c>
      <c r="K388">
        <v>14.5</v>
      </c>
      <c r="L388">
        <v>41.045400000000001</v>
      </c>
      <c r="M388">
        <v>5</v>
      </c>
    </row>
    <row r="389" spans="1:13" x14ac:dyDescent="0.3">
      <c r="A389">
        <v>386</v>
      </c>
      <c r="B389" t="s">
        <v>10</v>
      </c>
      <c r="C389" t="s">
        <v>396</v>
      </c>
      <c r="D389" t="s">
        <v>28</v>
      </c>
      <c r="E389">
        <v>2022</v>
      </c>
      <c r="F389" t="s">
        <v>20</v>
      </c>
      <c r="G389" t="s">
        <v>21</v>
      </c>
      <c r="H389" t="s">
        <v>15</v>
      </c>
      <c r="I389" t="s">
        <v>22</v>
      </c>
      <c r="J389">
        <v>0.16209305900000001</v>
      </c>
      <c r="K389">
        <v>15</v>
      </c>
      <c r="L389">
        <v>182.5266</v>
      </c>
      <c r="M389">
        <v>5</v>
      </c>
    </row>
    <row r="390" spans="1:13" x14ac:dyDescent="0.3">
      <c r="A390">
        <v>3837</v>
      </c>
      <c r="B390" t="s">
        <v>17</v>
      </c>
      <c r="C390" t="s">
        <v>1365</v>
      </c>
      <c r="D390" t="s">
        <v>28</v>
      </c>
      <c r="E390">
        <v>2015</v>
      </c>
      <c r="F390" t="s">
        <v>33</v>
      </c>
      <c r="G390" t="s">
        <v>34</v>
      </c>
      <c r="H390" t="s">
        <v>26</v>
      </c>
      <c r="I390" t="s">
        <v>16</v>
      </c>
      <c r="J390">
        <v>0</v>
      </c>
      <c r="K390">
        <v>5.9050000000000002</v>
      </c>
      <c r="L390">
        <v>222.54560000000001</v>
      </c>
      <c r="M390">
        <v>3.9</v>
      </c>
    </row>
    <row r="391" spans="1:13" x14ac:dyDescent="0.3">
      <c r="A391">
        <v>3802</v>
      </c>
      <c r="B391" t="s">
        <v>10</v>
      </c>
      <c r="C391" t="s">
        <v>1177</v>
      </c>
      <c r="D391" t="s">
        <v>28</v>
      </c>
      <c r="E391">
        <v>2018</v>
      </c>
      <c r="F391" t="s">
        <v>45</v>
      </c>
      <c r="G391" t="s">
        <v>21</v>
      </c>
      <c r="H391" t="s">
        <v>15</v>
      </c>
      <c r="I391" t="s">
        <v>46</v>
      </c>
      <c r="J391">
        <v>2.8139760999999999E-2</v>
      </c>
      <c r="L391">
        <v>173.7422</v>
      </c>
      <c r="M391">
        <v>4</v>
      </c>
    </row>
    <row r="392" spans="1:13" x14ac:dyDescent="0.3">
      <c r="A392">
        <v>3801</v>
      </c>
      <c r="B392" t="s">
        <v>10</v>
      </c>
      <c r="C392" t="s">
        <v>938</v>
      </c>
      <c r="D392" t="s">
        <v>28</v>
      </c>
      <c r="E392">
        <v>2018</v>
      </c>
      <c r="F392" t="s">
        <v>45</v>
      </c>
      <c r="G392" t="s">
        <v>21</v>
      </c>
      <c r="H392" t="s">
        <v>15</v>
      </c>
      <c r="I392" t="s">
        <v>46</v>
      </c>
      <c r="J392">
        <v>5.2473797000000003E-2</v>
      </c>
      <c r="L392">
        <v>83.622399999999999</v>
      </c>
      <c r="M392">
        <v>4</v>
      </c>
    </row>
    <row r="393" spans="1:13" x14ac:dyDescent="0.3">
      <c r="A393">
        <v>3750</v>
      </c>
      <c r="B393" t="s">
        <v>10</v>
      </c>
      <c r="C393" t="s">
        <v>1218</v>
      </c>
      <c r="D393" t="s">
        <v>28</v>
      </c>
      <c r="E393">
        <v>2022</v>
      </c>
      <c r="F393" t="s">
        <v>20</v>
      </c>
      <c r="G393" t="s">
        <v>21</v>
      </c>
      <c r="H393" t="s">
        <v>15</v>
      </c>
      <c r="I393" t="s">
        <v>22</v>
      </c>
      <c r="J393">
        <v>2.7458099E-2</v>
      </c>
      <c r="K393">
        <v>19.5</v>
      </c>
      <c r="L393">
        <v>158.792</v>
      </c>
      <c r="M393">
        <v>4</v>
      </c>
    </row>
    <row r="394" spans="1:13" x14ac:dyDescent="0.3">
      <c r="A394">
        <v>3749</v>
      </c>
      <c r="B394" t="s">
        <v>10</v>
      </c>
      <c r="C394" t="s">
        <v>786</v>
      </c>
      <c r="D394" t="s">
        <v>28</v>
      </c>
      <c r="E394">
        <v>2022</v>
      </c>
      <c r="F394" t="s">
        <v>20</v>
      </c>
      <c r="G394" t="s">
        <v>21</v>
      </c>
      <c r="H394" t="s">
        <v>15</v>
      </c>
      <c r="I394" t="s">
        <v>22</v>
      </c>
      <c r="J394">
        <v>8.5296625000000001E-2</v>
      </c>
      <c r="K394">
        <v>19.2</v>
      </c>
      <c r="L394">
        <v>153.4314</v>
      </c>
      <c r="M394">
        <v>4</v>
      </c>
    </row>
    <row r="395" spans="1:13" x14ac:dyDescent="0.3">
      <c r="A395">
        <v>3748</v>
      </c>
      <c r="B395" t="s">
        <v>10</v>
      </c>
      <c r="C395" t="s">
        <v>358</v>
      </c>
      <c r="D395" t="s">
        <v>28</v>
      </c>
      <c r="E395">
        <v>2022</v>
      </c>
      <c r="F395" t="s">
        <v>20</v>
      </c>
      <c r="G395" t="s">
        <v>21</v>
      </c>
      <c r="H395" t="s">
        <v>15</v>
      </c>
      <c r="I395" t="s">
        <v>22</v>
      </c>
      <c r="J395">
        <v>2.7723342000000002E-2</v>
      </c>
      <c r="K395">
        <v>17.350000000000001</v>
      </c>
      <c r="L395">
        <v>89.685599999999994</v>
      </c>
      <c r="M395">
        <v>4</v>
      </c>
    </row>
    <row r="396" spans="1:13" x14ac:dyDescent="0.3">
      <c r="A396">
        <v>3747</v>
      </c>
      <c r="B396" t="s">
        <v>10</v>
      </c>
      <c r="C396" t="s">
        <v>1048</v>
      </c>
      <c r="D396" t="s">
        <v>28</v>
      </c>
      <c r="E396">
        <v>2022</v>
      </c>
      <c r="F396" t="s">
        <v>20</v>
      </c>
      <c r="G396" t="s">
        <v>21</v>
      </c>
      <c r="H396" t="s">
        <v>15</v>
      </c>
      <c r="I396" t="s">
        <v>22</v>
      </c>
      <c r="J396">
        <v>9.2346510000000007E-2</v>
      </c>
      <c r="K396">
        <v>6.6150000000000002</v>
      </c>
      <c r="L396">
        <v>251.8408</v>
      </c>
      <c r="M396">
        <v>4</v>
      </c>
    </row>
    <row r="397" spans="1:13" x14ac:dyDescent="0.3">
      <c r="A397">
        <v>394</v>
      </c>
      <c r="B397" t="s">
        <v>17</v>
      </c>
      <c r="C397" t="s">
        <v>201</v>
      </c>
      <c r="D397" t="s">
        <v>28</v>
      </c>
      <c r="E397">
        <v>2018</v>
      </c>
      <c r="F397" t="s">
        <v>45</v>
      </c>
      <c r="G397" t="s">
        <v>21</v>
      </c>
      <c r="H397" t="s">
        <v>15</v>
      </c>
      <c r="I397" t="s">
        <v>46</v>
      </c>
      <c r="J397">
        <v>8.9243504000000001E-2</v>
      </c>
      <c r="L397">
        <v>139.24959999999999</v>
      </c>
      <c r="M397">
        <v>5</v>
      </c>
    </row>
    <row r="398" spans="1:13" x14ac:dyDescent="0.3">
      <c r="A398">
        <v>395</v>
      </c>
      <c r="B398" t="s">
        <v>17</v>
      </c>
      <c r="C398" t="s">
        <v>404</v>
      </c>
      <c r="D398" t="s">
        <v>28</v>
      </c>
      <c r="E398">
        <v>2018</v>
      </c>
      <c r="F398" t="s">
        <v>45</v>
      </c>
      <c r="G398" t="s">
        <v>21</v>
      </c>
      <c r="H398" t="s">
        <v>15</v>
      </c>
      <c r="I398" t="s">
        <v>46</v>
      </c>
      <c r="J398">
        <v>2.6552056000000001E-2</v>
      </c>
      <c r="L398">
        <v>56.224600000000002</v>
      </c>
      <c r="M398">
        <v>5</v>
      </c>
    </row>
    <row r="399" spans="1:13" x14ac:dyDescent="0.3">
      <c r="A399">
        <v>3711</v>
      </c>
      <c r="B399" t="s">
        <v>17</v>
      </c>
      <c r="C399" t="s">
        <v>290</v>
      </c>
      <c r="D399" t="s">
        <v>28</v>
      </c>
      <c r="E399">
        <v>2022</v>
      </c>
      <c r="F399" t="s">
        <v>20</v>
      </c>
      <c r="G399" t="s">
        <v>21</v>
      </c>
      <c r="H399" t="s">
        <v>15</v>
      </c>
      <c r="I399" t="s">
        <v>22</v>
      </c>
      <c r="J399">
        <v>4.2823590000000002E-2</v>
      </c>
      <c r="K399">
        <v>18.850000000000001</v>
      </c>
      <c r="L399">
        <v>254.43299999999999</v>
      </c>
      <c r="M399">
        <v>4</v>
      </c>
    </row>
    <row r="400" spans="1:13" x14ac:dyDescent="0.3">
      <c r="A400">
        <v>3710</v>
      </c>
      <c r="B400" t="s">
        <v>17</v>
      </c>
      <c r="C400" t="s">
        <v>944</v>
      </c>
      <c r="D400" t="s">
        <v>28</v>
      </c>
      <c r="E400">
        <v>2022</v>
      </c>
      <c r="F400" t="s">
        <v>20</v>
      </c>
      <c r="G400" t="s">
        <v>21</v>
      </c>
      <c r="H400" t="s">
        <v>15</v>
      </c>
      <c r="I400" t="s">
        <v>22</v>
      </c>
      <c r="J400">
        <v>1.7817284999999999E-2</v>
      </c>
      <c r="K400">
        <v>11.6</v>
      </c>
      <c r="L400">
        <v>177.0686</v>
      </c>
      <c r="M400">
        <v>4</v>
      </c>
    </row>
    <row r="401" spans="1:13" x14ac:dyDescent="0.3">
      <c r="A401">
        <v>3686</v>
      </c>
      <c r="B401" t="s">
        <v>10</v>
      </c>
      <c r="C401" t="s">
        <v>1458</v>
      </c>
      <c r="D401" t="s">
        <v>28</v>
      </c>
      <c r="E401">
        <v>2014</v>
      </c>
      <c r="F401" t="s">
        <v>29</v>
      </c>
      <c r="G401" t="s">
        <v>21</v>
      </c>
      <c r="H401" t="s">
        <v>30</v>
      </c>
      <c r="I401" t="s">
        <v>16</v>
      </c>
      <c r="J401">
        <v>2.7594064000000001E-2</v>
      </c>
      <c r="K401">
        <v>15.7</v>
      </c>
      <c r="L401">
        <v>171.179</v>
      </c>
      <c r="M401">
        <v>4</v>
      </c>
    </row>
    <row r="402" spans="1:13" x14ac:dyDescent="0.3">
      <c r="A402">
        <v>3685</v>
      </c>
      <c r="B402" t="s">
        <v>10</v>
      </c>
      <c r="C402" t="s">
        <v>726</v>
      </c>
      <c r="D402" t="s">
        <v>28</v>
      </c>
      <c r="E402">
        <v>2014</v>
      </c>
      <c r="F402" t="s">
        <v>29</v>
      </c>
      <c r="G402" t="s">
        <v>21</v>
      </c>
      <c r="H402" t="s">
        <v>30</v>
      </c>
      <c r="I402" t="s">
        <v>16</v>
      </c>
      <c r="J402">
        <v>8.3444376000000001E-2</v>
      </c>
      <c r="K402">
        <v>13</v>
      </c>
      <c r="L402">
        <v>195.8426</v>
      </c>
      <c r="M402">
        <v>4</v>
      </c>
    </row>
    <row r="403" spans="1:13" x14ac:dyDescent="0.3">
      <c r="A403">
        <v>3684</v>
      </c>
      <c r="B403" t="s">
        <v>10</v>
      </c>
      <c r="C403" t="s">
        <v>186</v>
      </c>
      <c r="D403" t="s">
        <v>28</v>
      </c>
      <c r="E403">
        <v>2014</v>
      </c>
      <c r="F403" t="s">
        <v>29</v>
      </c>
      <c r="G403" t="s">
        <v>21</v>
      </c>
      <c r="H403" t="s">
        <v>30</v>
      </c>
      <c r="I403" t="s">
        <v>16</v>
      </c>
      <c r="J403">
        <v>0</v>
      </c>
      <c r="K403">
        <v>8.1</v>
      </c>
      <c r="L403">
        <v>88.519800000000004</v>
      </c>
      <c r="M403">
        <v>4</v>
      </c>
    </row>
    <row r="404" spans="1:13" x14ac:dyDescent="0.3">
      <c r="A404">
        <v>3683</v>
      </c>
      <c r="B404" t="s">
        <v>10</v>
      </c>
      <c r="C404" t="s">
        <v>1511</v>
      </c>
      <c r="D404" t="s">
        <v>28</v>
      </c>
      <c r="E404">
        <v>2014</v>
      </c>
      <c r="F404" t="s">
        <v>29</v>
      </c>
      <c r="G404" t="s">
        <v>21</v>
      </c>
      <c r="H404" t="s">
        <v>30</v>
      </c>
      <c r="I404" t="s">
        <v>16</v>
      </c>
      <c r="J404">
        <v>0.101747034</v>
      </c>
      <c r="K404">
        <v>4.6150000000000002</v>
      </c>
      <c r="L404">
        <v>231.33</v>
      </c>
      <c r="M404">
        <v>4</v>
      </c>
    </row>
    <row r="405" spans="1:13" x14ac:dyDescent="0.3">
      <c r="A405">
        <v>3639</v>
      </c>
      <c r="B405" t="s">
        <v>17</v>
      </c>
      <c r="C405" t="s">
        <v>1381</v>
      </c>
      <c r="D405" t="s">
        <v>28</v>
      </c>
      <c r="E405">
        <v>2014</v>
      </c>
      <c r="F405" t="s">
        <v>29</v>
      </c>
      <c r="G405" t="s">
        <v>21</v>
      </c>
      <c r="H405" t="s">
        <v>30</v>
      </c>
      <c r="I405" t="s">
        <v>16</v>
      </c>
      <c r="J405">
        <v>0</v>
      </c>
      <c r="K405">
        <v>14.5</v>
      </c>
      <c r="L405">
        <v>154.4682</v>
      </c>
      <c r="M405">
        <v>4</v>
      </c>
    </row>
    <row r="406" spans="1:13" x14ac:dyDescent="0.3">
      <c r="A406">
        <v>3638</v>
      </c>
      <c r="B406" t="s">
        <v>17</v>
      </c>
      <c r="C406" t="s">
        <v>1233</v>
      </c>
      <c r="D406" t="s">
        <v>28</v>
      </c>
      <c r="E406">
        <v>2014</v>
      </c>
      <c r="F406" t="s">
        <v>29</v>
      </c>
      <c r="G406" t="s">
        <v>21</v>
      </c>
      <c r="H406" t="s">
        <v>30</v>
      </c>
      <c r="I406" t="s">
        <v>16</v>
      </c>
      <c r="J406">
        <v>3.7367829999999998E-2</v>
      </c>
      <c r="K406">
        <v>5.1749999999999998</v>
      </c>
      <c r="L406">
        <v>86.922399999999996</v>
      </c>
      <c r="M406">
        <v>4</v>
      </c>
    </row>
    <row r="407" spans="1:13" x14ac:dyDescent="0.3">
      <c r="A407">
        <v>3609</v>
      </c>
      <c r="B407" t="s">
        <v>17</v>
      </c>
      <c r="C407" t="s">
        <v>1420</v>
      </c>
      <c r="D407" t="s">
        <v>28</v>
      </c>
      <c r="E407">
        <v>2011</v>
      </c>
      <c r="F407" t="s">
        <v>39</v>
      </c>
      <c r="G407" t="s">
        <v>21</v>
      </c>
      <c r="H407" t="s">
        <v>15</v>
      </c>
      <c r="I407" t="s">
        <v>40</v>
      </c>
      <c r="J407">
        <v>0.10866572300000001</v>
      </c>
      <c r="K407">
        <v>19.7</v>
      </c>
      <c r="L407">
        <v>86.419799999999995</v>
      </c>
      <c r="M407">
        <v>4</v>
      </c>
    </row>
    <row r="408" spans="1:13" x14ac:dyDescent="0.3">
      <c r="A408">
        <v>3608</v>
      </c>
      <c r="B408" t="s">
        <v>17</v>
      </c>
      <c r="C408" t="s">
        <v>988</v>
      </c>
      <c r="D408" t="s">
        <v>28</v>
      </c>
      <c r="E408">
        <v>2011</v>
      </c>
      <c r="F408" t="s">
        <v>39</v>
      </c>
      <c r="G408" t="s">
        <v>21</v>
      </c>
      <c r="H408" t="s">
        <v>15</v>
      </c>
      <c r="I408" t="s">
        <v>40</v>
      </c>
      <c r="J408">
        <v>8.4176825999999996E-2</v>
      </c>
      <c r="K408">
        <v>16.600000000000001</v>
      </c>
      <c r="L408">
        <v>118.0124</v>
      </c>
      <c r="M408">
        <v>4</v>
      </c>
    </row>
    <row r="409" spans="1:13" x14ac:dyDescent="0.3">
      <c r="A409">
        <v>3607</v>
      </c>
      <c r="B409" t="s">
        <v>17</v>
      </c>
      <c r="C409" t="s">
        <v>139</v>
      </c>
      <c r="D409" t="s">
        <v>28</v>
      </c>
      <c r="E409">
        <v>2011</v>
      </c>
      <c r="F409" t="s">
        <v>39</v>
      </c>
      <c r="G409" t="s">
        <v>21</v>
      </c>
      <c r="H409" t="s">
        <v>15</v>
      </c>
      <c r="I409" t="s">
        <v>40</v>
      </c>
      <c r="J409">
        <v>0.18784108199999999</v>
      </c>
      <c r="K409">
        <v>12.5</v>
      </c>
      <c r="L409">
        <v>119.244</v>
      </c>
      <c r="M409">
        <v>4</v>
      </c>
    </row>
    <row r="410" spans="1:13" x14ac:dyDescent="0.3">
      <c r="A410">
        <v>3606</v>
      </c>
      <c r="B410" t="s">
        <v>17</v>
      </c>
      <c r="C410" t="s">
        <v>225</v>
      </c>
      <c r="D410" t="s">
        <v>28</v>
      </c>
      <c r="E410">
        <v>2011</v>
      </c>
      <c r="F410" t="s">
        <v>39</v>
      </c>
      <c r="G410" t="s">
        <v>21</v>
      </c>
      <c r="H410" t="s">
        <v>15</v>
      </c>
      <c r="I410" t="s">
        <v>40</v>
      </c>
      <c r="J410">
        <v>0.20839771500000001</v>
      </c>
      <c r="K410">
        <v>6.4649999999999999</v>
      </c>
      <c r="L410">
        <v>265.28840000000002</v>
      </c>
      <c r="M410">
        <v>4</v>
      </c>
    </row>
    <row r="411" spans="1:13" x14ac:dyDescent="0.3">
      <c r="A411">
        <v>3605</v>
      </c>
      <c r="B411" t="s">
        <v>17</v>
      </c>
      <c r="C411" t="s">
        <v>926</v>
      </c>
      <c r="D411" t="s">
        <v>28</v>
      </c>
      <c r="E411">
        <v>2011</v>
      </c>
      <c r="F411" t="s">
        <v>39</v>
      </c>
      <c r="G411" t="s">
        <v>21</v>
      </c>
      <c r="H411" t="s">
        <v>15</v>
      </c>
      <c r="I411" t="s">
        <v>40</v>
      </c>
      <c r="J411">
        <v>0.21332355</v>
      </c>
      <c r="K411">
        <v>6.3</v>
      </c>
      <c r="L411">
        <v>208.52699999999999</v>
      </c>
      <c r="M411">
        <v>4</v>
      </c>
    </row>
    <row r="412" spans="1:13" x14ac:dyDescent="0.3">
      <c r="A412">
        <v>3586</v>
      </c>
      <c r="B412" t="s">
        <v>10</v>
      </c>
      <c r="C412" t="s">
        <v>1218</v>
      </c>
      <c r="D412" t="s">
        <v>28</v>
      </c>
      <c r="E412">
        <v>2017</v>
      </c>
      <c r="F412" t="s">
        <v>50</v>
      </c>
      <c r="G412" t="s">
        <v>34</v>
      </c>
      <c r="H412" t="s">
        <v>26</v>
      </c>
      <c r="I412" t="s">
        <v>16</v>
      </c>
      <c r="J412">
        <v>2.7341529E-2</v>
      </c>
      <c r="K412">
        <v>19.5</v>
      </c>
      <c r="L412">
        <v>158.292</v>
      </c>
      <c r="M412">
        <v>4</v>
      </c>
    </row>
    <row r="413" spans="1:13" x14ac:dyDescent="0.3">
      <c r="A413">
        <v>3585</v>
      </c>
      <c r="B413" t="s">
        <v>10</v>
      </c>
      <c r="C413" t="s">
        <v>1156</v>
      </c>
      <c r="D413" t="s">
        <v>28</v>
      </c>
      <c r="E413">
        <v>2017</v>
      </c>
      <c r="F413" t="s">
        <v>50</v>
      </c>
      <c r="G413" t="s">
        <v>34</v>
      </c>
      <c r="H413" t="s">
        <v>26</v>
      </c>
      <c r="I413" t="s">
        <v>16</v>
      </c>
      <c r="J413">
        <v>0.170251293</v>
      </c>
      <c r="K413">
        <v>11.8</v>
      </c>
      <c r="L413">
        <v>116.4834</v>
      </c>
      <c r="M413">
        <v>4</v>
      </c>
    </row>
    <row r="414" spans="1:13" x14ac:dyDescent="0.3">
      <c r="A414">
        <v>3584</v>
      </c>
      <c r="B414" t="s">
        <v>10</v>
      </c>
      <c r="C414" t="s">
        <v>1480</v>
      </c>
      <c r="D414" t="s">
        <v>28</v>
      </c>
      <c r="E414">
        <v>2017</v>
      </c>
      <c r="F414" t="s">
        <v>50</v>
      </c>
      <c r="G414" t="s">
        <v>34</v>
      </c>
      <c r="H414" t="s">
        <v>26</v>
      </c>
      <c r="I414" t="s">
        <v>16</v>
      </c>
      <c r="J414">
        <v>5.3611143999999999E-2</v>
      </c>
      <c r="K414">
        <v>5.4050000000000002</v>
      </c>
      <c r="L414">
        <v>197.77420000000001</v>
      </c>
      <c r="M414">
        <v>4</v>
      </c>
    </row>
    <row r="415" spans="1:13" x14ac:dyDescent="0.3">
      <c r="A415">
        <v>3555</v>
      </c>
      <c r="B415" t="s">
        <v>17</v>
      </c>
      <c r="C415" t="s">
        <v>139</v>
      </c>
      <c r="D415" t="s">
        <v>28</v>
      </c>
      <c r="E415">
        <v>2017</v>
      </c>
      <c r="F415" t="s">
        <v>50</v>
      </c>
      <c r="G415" t="s">
        <v>34</v>
      </c>
      <c r="H415" t="s">
        <v>26</v>
      </c>
      <c r="I415" t="s">
        <v>16</v>
      </c>
      <c r="J415">
        <v>0.112203445</v>
      </c>
      <c r="K415">
        <v>12.5</v>
      </c>
      <c r="L415">
        <v>121.14400000000001</v>
      </c>
      <c r="M415">
        <v>4</v>
      </c>
    </row>
    <row r="416" spans="1:13" x14ac:dyDescent="0.3">
      <c r="A416">
        <v>3554</v>
      </c>
      <c r="B416" t="s">
        <v>17</v>
      </c>
      <c r="C416" t="s">
        <v>515</v>
      </c>
      <c r="D416" t="s">
        <v>28</v>
      </c>
      <c r="E416">
        <v>2017</v>
      </c>
      <c r="F416" t="s">
        <v>50</v>
      </c>
      <c r="G416" t="s">
        <v>34</v>
      </c>
      <c r="H416" t="s">
        <v>26</v>
      </c>
      <c r="I416" t="s">
        <v>16</v>
      </c>
      <c r="J416">
        <v>9.7866208999999996E-2</v>
      </c>
      <c r="K416">
        <v>8.5</v>
      </c>
      <c r="L416">
        <v>51.132399999999997</v>
      </c>
      <c r="M416">
        <v>4</v>
      </c>
    </row>
    <row r="417" spans="1:13" x14ac:dyDescent="0.3">
      <c r="A417">
        <v>3520</v>
      </c>
      <c r="B417" t="s">
        <v>10</v>
      </c>
      <c r="C417" t="s">
        <v>712</v>
      </c>
      <c r="D417" t="s">
        <v>28</v>
      </c>
      <c r="E417">
        <v>2020</v>
      </c>
      <c r="F417" t="s">
        <v>37</v>
      </c>
      <c r="G417" t="s">
        <v>34</v>
      </c>
      <c r="H417" t="s">
        <v>30</v>
      </c>
      <c r="I417" t="s">
        <v>16</v>
      </c>
      <c r="J417">
        <v>2.5309134E-2</v>
      </c>
      <c r="K417">
        <v>17.2</v>
      </c>
      <c r="L417">
        <v>147.04179999999999</v>
      </c>
      <c r="M417">
        <v>4</v>
      </c>
    </row>
    <row r="418" spans="1:13" x14ac:dyDescent="0.3">
      <c r="A418">
        <v>3519</v>
      </c>
      <c r="B418" t="s">
        <v>10</v>
      </c>
      <c r="C418" t="s">
        <v>511</v>
      </c>
      <c r="D418" t="s">
        <v>28</v>
      </c>
      <c r="E418">
        <v>2020</v>
      </c>
      <c r="F418" t="s">
        <v>37</v>
      </c>
      <c r="G418" t="s">
        <v>34</v>
      </c>
      <c r="H418" t="s">
        <v>30</v>
      </c>
      <c r="I418" t="s">
        <v>16</v>
      </c>
      <c r="J418">
        <v>0.1408005</v>
      </c>
      <c r="K418">
        <v>6.8849999999999998</v>
      </c>
      <c r="L418">
        <v>111.4228</v>
      </c>
      <c r="M418">
        <v>4</v>
      </c>
    </row>
    <row r="419" spans="1:13" x14ac:dyDescent="0.3">
      <c r="A419">
        <v>3497</v>
      </c>
      <c r="B419" t="s">
        <v>10</v>
      </c>
      <c r="C419" t="s">
        <v>647</v>
      </c>
      <c r="D419" t="s">
        <v>28</v>
      </c>
      <c r="E419">
        <v>2015</v>
      </c>
      <c r="F419" t="s">
        <v>33</v>
      </c>
      <c r="G419" t="s">
        <v>34</v>
      </c>
      <c r="H419" t="s">
        <v>30</v>
      </c>
      <c r="I419" t="s">
        <v>16</v>
      </c>
      <c r="J419">
        <v>0.16102754999999999</v>
      </c>
      <c r="K419">
        <v>19.7</v>
      </c>
      <c r="L419">
        <v>254.10140000000001</v>
      </c>
      <c r="M419">
        <v>4</v>
      </c>
    </row>
    <row r="420" spans="1:13" x14ac:dyDescent="0.3">
      <c r="A420">
        <v>3496</v>
      </c>
      <c r="B420" t="s">
        <v>10</v>
      </c>
      <c r="C420" t="s">
        <v>1480</v>
      </c>
      <c r="D420" t="s">
        <v>28</v>
      </c>
      <c r="E420">
        <v>2015</v>
      </c>
      <c r="F420" t="s">
        <v>33</v>
      </c>
      <c r="G420" t="s">
        <v>34</v>
      </c>
      <c r="H420" t="s">
        <v>30</v>
      </c>
      <c r="I420" t="s">
        <v>16</v>
      </c>
      <c r="J420">
        <v>5.3730028999999999E-2</v>
      </c>
      <c r="K420">
        <v>5.4050000000000002</v>
      </c>
      <c r="L420">
        <v>199.07419999999999</v>
      </c>
      <c r="M420">
        <v>4</v>
      </c>
    </row>
    <row r="421" spans="1:13" x14ac:dyDescent="0.3">
      <c r="A421">
        <v>3456</v>
      </c>
      <c r="B421" t="s">
        <v>17</v>
      </c>
      <c r="C421" t="s">
        <v>44</v>
      </c>
      <c r="D421" t="s">
        <v>28</v>
      </c>
      <c r="E421">
        <v>2020</v>
      </c>
      <c r="F421" t="s">
        <v>37</v>
      </c>
      <c r="G421" t="s">
        <v>34</v>
      </c>
      <c r="H421" t="s">
        <v>26</v>
      </c>
      <c r="I421" t="s">
        <v>16</v>
      </c>
      <c r="J421">
        <v>0.10263304700000001</v>
      </c>
      <c r="K421">
        <v>16.7</v>
      </c>
      <c r="L421">
        <v>180.82919999999999</v>
      </c>
      <c r="M421">
        <v>4</v>
      </c>
    </row>
    <row r="422" spans="1:13" x14ac:dyDescent="0.3">
      <c r="A422">
        <v>3455</v>
      </c>
      <c r="B422" t="s">
        <v>17</v>
      </c>
      <c r="C422" t="s">
        <v>1275</v>
      </c>
      <c r="D422" t="s">
        <v>28</v>
      </c>
      <c r="E422">
        <v>2020</v>
      </c>
      <c r="F422" t="s">
        <v>37</v>
      </c>
      <c r="G422" t="s">
        <v>34</v>
      </c>
      <c r="H422" t="s">
        <v>26</v>
      </c>
      <c r="I422" t="s">
        <v>16</v>
      </c>
      <c r="J422">
        <v>0.188619537</v>
      </c>
      <c r="K422">
        <v>8.3550000000000004</v>
      </c>
      <c r="L422">
        <v>146.4418</v>
      </c>
      <c r="M422">
        <v>4</v>
      </c>
    </row>
    <row r="423" spans="1:13" x14ac:dyDescent="0.3">
      <c r="A423">
        <v>420</v>
      </c>
      <c r="B423" t="s">
        <v>10</v>
      </c>
      <c r="C423" t="s">
        <v>423</v>
      </c>
      <c r="D423" t="s">
        <v>28</v>
      </c>
      <c r="E423">
        <v>2018</v>
      </c>
      <c r="F423" t="s">
        <v>45</v>
      </c>
      <c r="G423" t="s">
        <v>21</v>
      </c>
      <c r="H423" t="s">
        <v>15</v>
      </c>
      <c r="I423" t="s">
        <v>46</v>
      </c>
      <c r="J423">
        <v>0.102226474</v>
      </c>
      <c r="L423">
        <v>91.311999999999998</v>
      </c>
      <c r="M423">
        <v>5</v>
      </c>
    </row>
    <row r="424" spans="1:13" x14ac:dyDescent="0.3">
      <c r="A424">
        <v>421</v>
      </c>
      <c r="B424" t="s">
        <v>10</v>
      </c>
      <c r="C424" t="s">
        <v>396</v>
      </c>
      <c r="D424" t="s">
        <v>28</v>
      </c>
      <c r="E424">
        <v>2018</v>
      </c>
      <c r="F424" t="s">
        <v>45</v>
      </c>
      <c r="G424" t="s">
        <v>21</v>
      </c>
      <c r="H424" t="s">
        <v>15</v>
      </c>
      <c r="I424" t="s">
        <v>46</v>
      </c>
      <c r="J424">
        <v>0.16065368199999999</v>
      </c>
      <c r="L424">
        <v>185.22659999999999</v>
      </c>
      <c r="M424">
        <v>5</v>
      </c>
    </row>
    <row r="425" spans="1:13" x14ac:dyDescent="0.3">
      <c r="A425">
        <v>3423</v>
      </c>
      <c r="B425" t="s">
        <v>17</v>
      </c>
      <c r="C425" t="s">
        <v>1142</v>
      </c>
      <c r="D425" t="s">
        <v>28</v>
      </c>
      <c r="E425">
        <v>2015</v>
      </c>
      <c r="F425" t="s">
        <v>33</v>
      </c>
      <c r="G425" t="s">
        <v>34</v>
      </c>
      <c r="H425" t="s">
        <v>15</v>
      </c>
      <c r="I425" t="s">
        <v>16</v>
      </c>
      <c r="J425">
        <v>1.5302764E-2</v>
      </c>
      <c r="K425">
        <v>7.4050000000000002</v>
      </c>
      <c r="L425">
        <v>89.914599999999993</v>
      </c>
      <c r="M425">
        <v>4</v>
      </c>
    </row>
    <row r="426" spans="1:13" x14ac:dyDescent="0.3">
      <c r="A426">
        <v>3400</v>
      </c>
      <c r="B426" t="s">
        <v>10</v>
      </c>
      <c r="C426" t="s">
        <v>1254</v>
      </c>
      <c r="D426" t="s">
        <v>28</v>
      </c>
      <c r="E426">
        <v>2016</v>
      </c>
      <c r="F426" t="s">
        <v>25</v>
      </c>
      <c r="G426" t="s">
        <v>14</v>
      </c>
      <c r="H426" t="s">
        <v>26</v>
      </c>
      <c r="I426" t="s">
        <v>16</v>
      </c>
      <c r="J426">
        <v>4.6808553000000003E-2</v>
      </c>
      <c r="K426">
        <v>17.100000000000001</v>
      </c>
      <c r="L426">
        <v>141.4838</v>
      </c>
      <c r="M426">
        <v>4</v>
      </c>
    </row>
    <row r="427" spans="1:13" x14ac:dyDescent="0.3">
      <c r="A427">
        <v>3399</v>
      </c>
      <c r="B427" t="s">
        <v>10</v>
      </c>
      <c r="C427" t="s">
        <v>1468</v>
      </c>
      <c r="D427" t="s">
        <v>28</v>
      </c>
      <c r="E427">
        <v>2016</v>
      </c>
      <c r="F427" t="s">
        <v>25</v>
      </c>
      <c r="G427" t="s">
        <v>14</v>
      </c>
      <c r="H427" t="s">
        <v>26</v>
      </c>
      <c r="I427" t="s">
        <v>16</v>
      </c>
      <c r="J427">
        <v>0.13952193099999999</v>
      </c>
      <c r="K427">
        <v>17</v>
      </c>
      <c r="L427">
        <v>266.88839999999999</v>
      </c>
      <c r="M427">
        <v>4</v>
      </c>
    </row>
    <row r="428" spans="1:13" x14ac:dyDescent="0.3">
      <c r="A428">
        <v>3398</v>
      </c>
      <c r="B428" t="s">
        <v>10</v>
      </c>
      <c r="C428" t="s">
        <v>1467</v>
      </c>
      <c r="D428" t="s">
        <v>28</v>
      </c>
      <c r="E428">
        <v>2016</v>
      </c>
      <c r="F428" t="s">
        <v>25</v>
      </c>
      <c r="G428" t="s">
        <v>14</v>
      </c>
      <c r="H428" t="s">
        <v>26</v>
      </c>
      <c r="I428" t="s">
        <v>16</v>
      </c>
      <c r="J428">
        <v>9.2771308999999996E-2</v>
      </c>
      <c r="K428">
        <v>5.8849999999999998</v>
      </c>
      <c r="L428">
        <v>54.1982</v>
      </c>
      <c r="M428">
        <v>4</v>
      </c>
    </row>
    <row r="429" spans="1:13" x14ac:dyDescent="0.3">
      <c r="A429">
        <v>3359</v>
      </c>
      <c r="B429" t="s">
        <v>17</v>
      </c>
      <c r="C429" t="s">
        <v>907</v>
      </c>
      <c r="D429" t="s">
        <v>28</v>
      </c>
      <c r="E429">
        <v>2016</v>
      </c>
      <c r="F429" t="s">
        <v>25</v>
      </c>
      <c r="G429" t="s">
        <v>14</v>
      </c>
      <c r="H429" t="s">
        <v>26</v>
      </c>
      <c r="I429" t="s">
        <v>16</v>
      </c>
      <c r="J429">
        <v>6.8822477000000007E-2</v>
      </c>
      <c r="K429">
        <v>21.35</v>
      </c>
      <c r="L429">
        <v>258.32780000000002</v>
      </c>
      <c r="M429">
        <v>4</v>
      </c>
    </row>
    <row r="430" spans="1:13" x14ac:dyDescent="0.3">
      <c r="A430">
        <v>3358</v>
      </c>
      <c r="B430" t="s">
        <v>17</v>
      </c>
      <c r="C430" t="s">
        <v>1420</v>
      </c>
      <c r="D430" t="s">
        <v>28</v>
      </c>
      <c r="E430">
        <v>2016</v>
      </c>
      <c r="F430" t="s">
        <v>25</v>
      </c>
      <c r="G430" t="s">
        <v>14</v>
      </c>
      <c r="H430" t="s">
        <v>26</v>
      </c>
      <c r="I430" t="s">
        <v>16</v>
      </c>
      <c r="J430">
        <v>6.4921764000000007E-2</v>
      </c>
      <c r="K430">
        <v>19.7</v>
      </c>
      <c r="L430">
        <v>88.119799999999998</v>
      </c>
      <c r="M430">
        <v>4</v>
      </c>
    </row>
    <row r="431" spans="1:13" x14ac:dyDescent="0.3">
      <c r="A431">
        <v>3357</v>
      </c>
      <c r="B431" t="s">
        <v>17</v>
      </c>
      <c r="C431" t="s">
        <v>1312</v>
      </c>
      <c r="D431" t="s">
        <v>28</v>
      </c>
      <c r="E431">
        <v>2016</v>
      </c>
      <c r="F431" t="s">
        <v>25</v>
      </c>
      <c r="G431" t="s">
        <v>14</v>
      </c>
      <c r="H431" t="s">
        <v>26</v>
      </c>
      <c r="I431" t="s">
        <v>16</v>
      </c>
      <c r="J431">
        <v>1.8571641E-2</v>
      </c>
      <c r="K431">
        <v>14.85</v>
      </c>
      <c r="L431">
        <v>187.32140000000001</v>
      </c>
      <c r="M431">
        <v>4</v>
      </c>
    </row>
    <row r="432" spans="1:13" x14ac:dyDescent="0.3">
      <c r="A432">
        <v>3339</v>
      </c>
      <c r="B432" t="s">
        <v>10</v>
      </c>
      <c r="C432" t="s">
        <v>1458</v>
      </c>
      <c r="D432" t="s">
        <v>28</v>
      </c>
      <c r="E432">
        <v>2018</v>
      </c>
      <c r="F432" t="s">
        <v>138</v>
      </c>
      <c r="G432" t="s">
        <v>14</v>
      </c>
      <c r="H432" t="s">
        <v>26</v>
      </c>
      <c r="I432" t="s">
        <v>40</v>
      </c>
      <c r="J432">
        <v>0</v>
      </c>
      <c r="L432">
        <v>169.87899999999999</v>
      </c>
      <c r="M432">
        <v>4</v>
      </c>
    </row>
    <row r="433" spans="1:13" x14ac:dyDescent="0.3">
      <c r="A433">
        <v>3317</v>
      </c>
      <c r="B433" t="s">
        <v>17</v>
      </c>
      <c r="C433" t="s">
        <v>1285</v>
      </c>
      <c r="D433" t="s">
        <v>28</v>
      </c>
      <c r="E433">
        <v>2018</v>
      </c>
      <c r="F433" t="s">
        <v>138</v>
      </c>
      <c r="G433" t="s">
        <v>14</v>
      </c>
      <c r="H433" t="s">
        <v>26</v>
      </c>
      <c r="I433" t="s">
        <v>40</v>
      </c>
      <c r="J433">
        <v>0.212293753</v>
      </c>
      <c r="L433">
        <v>92.277799999999999</v>
      </c>
      <c r="M433">
        <v>4</v>
      </c>
    </row>
    <row r="434" spans="1:13" x14ac:dyDescent="0.3">
      <c r="A434">
        <v>3297</v>
      </c>
      <c r="B434" t="s">
        <v>10</v>
      </c>
      <c r="C434" t="s">
        <v>966</v>
      </c>
      <c r="D434" t="s">
        <v>28</v>
      </c>
      <c r="E434">
        <v>2012</v>
      </c>
      <c r="F434" t="s">
        <v>13</v>
      </c>
      <c r="G434" t="s">
        <v>14</v>
      </c>
      <c r="H434" t="s">
        <v>15</v>
      </c>
      <c r="I434" t="s">
        <v>16</v>
      </c>
      <c r="J434">
        <v>3.4753685999999999E-2</v>
      </c>
      <c r="K434">
        <v>19.25</v>
      </c>
      <c r="L434">
        <v>141.5496</v>
      </c>
      <c r="M434">
        <v>4</v>
      </c>
    </row>
    <row r="435" spans="1:13" x14ac:dyDescent="0.3">
      <c r="A435">
        <v>3296</v>
      </c>
      <c r="B435" t="s">
        <v>10</v>
      </c>
      <c r="C435" t="s">
        <v>786</v>
      </c>
      <c r="D435" t="s">
        <v>28</v>
      </c>
      <c r="E435">
        <v>2012</v>
      </c>
      <c r="F435" t="s">
        <v>13</v>
      </c>
      <c r="G435" t="s">
        <v>14</v>
      </c>
      <c r="H435" t="s">
        <v>15</v>
      </c>
      <c r="I435" t="s">
        <v>16</v>
      </c>
      <c r="J435">
        <v>8.5082647999999997E-2</v>
      </c>
      <c r="K435">
        <v>19.2</v>
      </c>
      <c r="L435">
        <v>153.53139999999999</v>
      </c>
      <c r="M435">
        <v>4</v>
      </c>
    </row>
    <row r="436" spans="1:13" x14ac:dyDescent="0.3">
      <c r="A436">
        <v>3295</v>
      </c>
      <c r="B436" t="s">
        <v>10</v>
      </c>
      <c r="C436" t="s">
        <v>712</v>
      </c>
      <c r="D436" t="s">
        <v>28</v>
      </c>
      <c r="E436">
        <v>2012</v>
      </c>
      <c r="F436" t="s">
        <v>13</v>
      </c>
      <c r="G436" t="s">
        <v>14</v>
      </c>
      <c r="H436" t="s">
        <v>15</v>
      </c>
      <c r="I436" t="s">
        <v>16</v>
      </c>
      <c r="J436">
        <v>2.5205908999999999E-2</v>
      </c>
      <c r="K436">
        <v>17.2</v>
      </c>
      <c r="L436">
        <v>149.14179999999999</v>
      </c>
      <c r="M436">
        <v>4</v>
      </c>
    </row>
    <row r="437" spans="1:13" x14ac:dyDescent="0.3">
      <c r="A437">
        <v>3294</v>
      </c>
      <c r="B437" t="s">
        <v>10</v>
      </c>
      <c r="C437" t="s">
        <v>1452</v>
      </c>
      <c r="D437" t="s">
        <v>28</v>
      </c>
      <c r="E437">
        <v>2012</v>
      </c>
      <c r="F437" t="s">
        <v>13</v>
      </c>
      <c r="G437" t="s">
        <v>14</v>
      </c>
      <c r="H437" t="s">
        <v>15</v>
      </c>
      <c r="I437" t="s">
        <v>16</v>
      </c>
      <c r="J437">
        <v>2.6561056999999999E-2</v>
      </c>
      <c r="K437">
        <v>16.850000000000001</v>
      </c>
      <c r="L437">
        <v>93.712000000000003</v>
      </c>
      <c r="M437">
        <v>4</v>
      </c>
    </row>
    <row r="438" spans="1:13" x14ac:dyDescent="0.3">
      <c r="A438">
        <v>3293</v>
      </c>
      <c r="B438" t="s">
        <v>10</v>
      </c>
      <c r="C438" t="s">
        <v>1049</v>
      </c>
      <c r="D438" t="s">
        <v>28</v>
      </c>
      <c r="E438">
        <v>2012</v>
      </c>
      <c r="F438" t="s">
        <v>13</v>
      </c>
      <c r="G438" t="s">
        <v>14</v>
      </c>
      <c r="H438" t="s">
        <v>15</v>
      </c>
      <c r="I438" t="s">
        <v>16</v>
      </c>
      <c r="J438">
        <v>0.18445404400000001</v>
      </c>
      <c r="K438">
        <v>13.65</v>
      </c>
      <c r="L438">
        <v>211.49019999999999</v>
      </c>
      <c r="M438">
        <v>4</v>
      </c>
    </row>
    <row r="439" spans="1:13" x14ac:dyDescent="0.3">
      <c r="A439">
        <v>436</v>
      </c>
      <c r="B439" t="s">
        <v>17</v>
      </c>
      <c r="C439" t="s">
        <v>433</v>
      </c>
      <c r="D439" t="s">
        <v>28</v>
      </c>
      <c r="E439">
        <v>2017</v>
      </c>
      <c r="F439" t="s">
        <v>50</v>
      </c>
      <c r="G439" t="s">
        <v>34</v>
      </c>
      <c r="H439" t="s">
        <v>26</v>
      </c>
      <c r="I439" t="s">
        <v>16</v>
      </c>
      <c r="J439">
        <v>5.3279839000000002E-2</v>
      </c>
      <c r="K439">
        <v>6.65</v>
      </c>
      <c r="L439">
        <v>147.77340000000001</v>
      </c>
      <c r="M439">
        <v>4.9000000000000004</v>
      </c>
    </row>
    <row r="440" spans="1:13" x14ac:dyDescent="0.3">
      <c r="A440">
        <v>3255</v>
      </c>
      <c r="B440" t="s">
        <v>17</v>
      </c>
      <c r="C440" t="s">
        <v>1275</v>
      </c>
      <c r="D440" t="s">
        <v>28</v>
      </c>
      <c r="E440">
        <v>2012</v>
      </c>
      <c r="F440" t="s">
        <v>13</v>
      </c>
      <c r="G440" t="s">
        <v>14</v>
      </c>
      <c r="H440" t="s">
        <v>15</v>
      </c>
      <c r="I440" t="s">
        <v>16</v>
      </c>
      <c r="J440">
        <v>0.18785023300000001</v>
      </c>
      <c r="K440">
        <v>8.3550000000000004</v>
      </c>
      <c r="L440">
        <v>146.54179999999999</v>
      </c>
      <c r="M440">
        <v>4</v>
      </c>
    </row>
    <row r="441" spans="1:13" x14ac:dyDescent="0.3">
      <c r="A441">
        <v>3254</v>
      </c>
      <c r="B441" t="s">
        <v>17</v>
      </c>
      <c r="C441" t="s">
        <v>1142</v>
      </c>
      <c r="D441" t="s">
        <v>28</v>
      </c>
      <c r="E441">
        <v>2012</v>
      </c>
      <c r="F441" t="s">
        <v>13</v>
      </c>
      <c r="G441" t="s">
        <v>14</v>
      </c>
      <c r="H441" t="s">
        <v>15</v>
      </c>
      <c r="I441" t="s">
        <v>16</v>
      </c>
      <c r="J441">
        <v>1.5295536E-2</v>
      </c>
      <c r="K441">
        <v>7.4050000000000002</v>
      </c>
      <c r="L441">
        <v>89.714600000000004</v>
      </c>
      <c r="M441">
        <v>4</v>
      </c>
    </row>
    <row r="442" spans="1:13" x14ac:dyDescent="0.3">
      <c r="A442">
        <v>3253</v>
      </c>
      <c r="B442" t="s">
        <v>17</v>
      </c>
      <c r="C442" t="s">
        <v>163</v>
      </c>
      <c r="D442" t="s">
        <v>28</v>
      </c>
      <c r="E442">
        <v>2012</v>
      </c>
      <c r="F442" t="s">
        <v>13</v>
      </c>
      <c r="G442" t="s">
        <v>14</v>
      </c>
      <c r="H442" t="s">
        <v>15</v>
      </c>
      <c r="I442" t="s">
        <v>16</v>
      </c>
      <c r="J442">
        <v>1.0454458999999999E-2</v>
      </c>
      <c r="K442">
        <v>6.4249999999999998</v>
      </c>
      <c r="L442">
        <v>115.6808</v>
      </c>
      <c r="M442">
        <v>4</v>
      </c>
    </row>
    <row r="443" spans="1:13" x14ac:dyDescent="0.3">
      <c r="A443">
        <v>3239</v>
      </c>
      <c r="B443" t="s">
        <v>10</v>
      </c>
      <c r="C443" t="s">
        <v>249</v>
      </c>
      <c r="D443" t="s">
        <v>28</v>
      </c>
      <c r="E443">
        <v>2017</v>
      </c>
      <c r="F443" t="s">
        <v>50</v>
      </c>
      <c r="G443" t="s">
        <v>34</v>
      </c>
      <c r="H443" t="s">
        <v>26</v>
      </c>
      <c r="I443" t="s">
        <v>16</v>
      </c>
      <c r="J443">
        <v>3.2171320000000003E-2</v>
      </c>
      <c r="K443">
        <v>5.46</v>
      </c>
      <c r="L443">
        <v>184.82400000000001</v>
      </c>
      <c r="M443">
        <v>4</v>
      </c>
    </row>
    <row r="444" spans="1:13" x14ac:dyDescent="0.3">
      <c r="A444">
        <v>3221</v>
      </c>
      <c r="B444" t="s">
        <v>17</v>
      </c>
      <c r="C444" t="s">
        <v>1275</v>
      </c>
      <c r="D444" t="s">
        <v>28</v>
      </c>
      <c r="E444">
        <v>2022</v>
      </c>
      <c r="F444" t="s">
        <v>20</v>
      </c>
      <c r="G444" t="s">
        <v>21</v>
      </c>
      <c r="H444" t="s">
        <v>15</v>
      </c>
      <c r="I444" t="s">
        <v>22</v>
      </c>
      <c r="J444">
        <v>0.188322664</v>
      </c>
      <c r="K444">
        <v>8.3550000000000004</v>
      </c>
      <c r="L444">
        <v>148.54179999999999</v>
      </c>
      <c r="M444">
        <v>4</v>
      </c>
    </row>
    <row r="445" spans="1:13" x14ac:dyDescent="0.3">
      <c r="A445">
        <v>3220</v>
      </c>
      <c r="B445" t="s">
        <v>10</v>
      </c>
      <c r="C445" t="s">
        <v>1176</v>
      </c>
      <c r="D445" t="s">
        <v>28</v>
      </c>
      <c r="E445">
        <v>2012</v>
      </c>
      <c r="F445" t="s">
        <v>13</v>
      </c>
      <c r="G445" t="s">
        <v>14</v>
      </c>
      <c r="H445" t="s">
        <v>15</v>
      </c>
      <c r="I445" t="s">
        <v>16</v>
      </c>
      <c r="J445">
        <v>0.134532392</v>
      </c>
      <c r="K445">
        <v>8.1</v>
      </c>
      <c r="L445">
        <v>39.448</v>
      </c>
      <c r="M445">
        <v>4</v>
      </c>
    </row>
    <row r="446" spans="1:13" x14ac:dyDescent="0.3">
      <c r="A446">
        <v>3209</v>
      </c>
      <c r="B446" t="s">
        <v>17</v>
      </c>
      <c r="C446" t="s">
        <v>907</v>
      </c>
      <c r="D446" t="s">
        <v>28</v>
      </c>
      <c r="E446">
        <v>2011</v>
      </c>
      <c r="F446" t="s">
        <v>39</v>
      </c>
      <c r="G446" t="s">
        <v>21</v>
      </c>
      <c r="H446" t="s">
        <v>26</v>
      </c>
      <c r="I446" t="s">
        <v>40</v>
      </c>
      <c r="J446">
        <v>0.115194717</v>
      </c>
      <c r="K446">
        <v>21.35</v>
      </c>
      <c r="L446">
        <v>258.32780000000002</v>
      </c>
      <c r="M446">
        <v>4</v>
      </c>
    </row>
    <row r="447" spans="1:13" x14ac:dyDescent="0.3">
      <c r="A447">
        <v>3200</v>
      </c>
      <c r="B447" t="s">
        <v>17</v>
      </c>
      <c r="C447" t="s">
        <v>537</v>
      </c>
      <c r="D447" t="s">
        <v>28</v>
      </c>
      <c r="E447">
        <v>2022</v>
      </c>
      <c r="F447" t="s">
        <v>20</v>
      </c>
      <c r="G447" t="s">
        <v>21</v>
      </c>
      <c r="H447" t="s">
        <v>15</v>
      </c>
      <c r="I447" t="s">
        <v>22</v>
      </c>
      <c r="J447">
        <v>8.2888496000000006E-2</v>
      </c>
      <c r="K447">
        <v>19.5</v>
      </c>
      <c r="L447">
        <v>178.6002</v>
      </c>
      <c r="M447">
        <v>4</v>
      </c>
    </row>
    <row r="448" spans="1:13" x14ac:dyDescent="0.3">
      <c r="A448">
        <v>3193</v>
      </c>
      <c r="B448" t="s">
        <v>17</v>
      </c>
      <c r="C448" t="s">
        <v>927</v>
      </c>
      <c r="D448" t="s">
        <v>28</v>
      </c>
      <c r="E448">
        <v>2014</v>
      </c>
      <c r="F448" t="s">
        <v>29</v>
      </c>
      <c r="G448" t="s">
        <v>21</v>
      </c>
      <c r="H448" t="s">
        <v>30</v>
      </c>
      <c r="I448" t="s">
        <v>16</v>
      </c>
      <c r="J448">
        <v>3.3946163000000001E-2</v>
      </c>
      <c r="K448">
        <v>12</v>
      </c>
      <c r="L448">
        <v>179.39760000000001</v>
      </c>
      <c r="M448">
        <v>4</v>
      </c>
    </row>
    <row r="449" spans="1:13" x14ac:dyDescent="0.3">
      <c r="A449">
        <v>3188</v>
      </c>
      <c r="B449" t="s">
        <v>17</v>
      </c>
      <c r="C449" t="s">
        <v>1301</v>
      </c>
      <c r="D449" t="s">
        <v>28</v>
      </c>
      <c r="E449">
        <v>2020</v>
      </c>
      <c r="F449" t="s">
        <v>37</v>
      </c>
      <c r="G449" t="s">
        <v>34</v>
      </c>
      <c r="H449" t="s">
        <v>26</v>
      </c>
      <c r="I449" t="s">
        <v>16</v>
      </c>
      <c r="J449">
        <v>2.1327477000000001E-2</v>
      </c>
      <c r="K449">
        <v>15.2</v>
      </c>
      <c r="L449">
        <v>216.88239999999999</v>
      </c>
      <c r="M449">
        <v>4</v>
      </c>
    </row>
    <row r="450" spans="1:13" x14ac:dyDescent="0.3">
      <c r="A450">
        <v>3178</v>
      </c>
      <c r="B450" t="s">
        <v>10</v>
      </c>
      <c r="C450" t="s">
        <v>1438</v>
      </c>
      <c r="D450" t="s">
        <v>28</v>
      </c>
      <c r="E450">
        <v>2014</v>
      </c>
      <c r="F450" t="s">
        <v>29</v>
      </c>
      <c r="G450" t="s">
        <v>21</v>
      </c>
      <c r="H450" t="s">
        <v>30</v>
      </c>
      <c r="I450" t="s">
        <v>16</v>
      </c>
      <c r="J450">
        <v>2.8696932000000001E-2</v>
      </c>
      <c r="K450">
        <v>9.8949999999999996</v>
      </c>
      <c r="L450">
        <v>117.0492</v>
      </c>
      <c r="M450">
        <v>4</v>
      </c>
    </row>
    <row r="451" spans="1:13" x14ac:dyDescent="0.3">
      <c r="A451">
        <v>3177</v>
      </c>
      <c r="B451" t="s">
        <v>17</v>
      </c>
      <c r="C451" t="s">
        <v>96</v>
      </c>
      <c r="D451" t="s">
        <v>28</v>
      </c>
      <c r="E451">
        <v>2015</v>
      </c>
      <c r="F451" t="s">
        <v>33</v>
      </c>
      <c r="G451" t="s">
        <v>34</v>
      </c>
      <c r="H451" t="s">
        <v>26</v>
      </c>
      <c r="I451" t="s">
        <v>16</v>
      </c>
      <c r="J451">
        <v>2.5879577000000001E-2</v>
      </c>
      <c r="K451">
        <v>10</v>
      </c>
      <c r="L451">
        <v>265.2226</v>
      </c>
      <c r="M451">
        <v>4</v>
      </c>
    </row>
    <row r="452" spans="1:13" x14ac:dyDescent="0.3">
      <c r="A452">
        <v>3157</v>
      </c>
      <c r="B452" t="s">
        <v>10</v>
      </c>
      <c r="C452" t="s">
        <v>1346</v>
      </c>
      <c r="D452" t="s">
        <v>28</v>
      </c>
      <c r="E452">
        <v>2018</v>
      </c>
      <c r="F452" t="s">
        <v>45</v>
      </c>
      <c r="G452" t="s">
        <v>21</v>
      </c>
      <c r="H452" t="s">
        <v>15</v>
      </c>
      <c r="I452" t="s">
        <v>46</v>
      </c>
      <c r="J452">
        <v>8.4354712999999998E-2</v>
      </c>
      <c r="L452">
        <v>215.52180000000001</v>
      </c>
      <c r="M452">
        <v>4.0999999999999996</v>
      </c>
    </row>
    <row r="453" spans="1:13" x14ac:dyDescent="0.3">
      <c r="A453">
        <v>3156</v>
      </c>
      <c r="B453" t="s">
        <v>10</v>
      </c>
      <c r="C453" t="s">
        <v>731</v>
      </c>
      <c r="D453" t="s">
        <v>28</v>
      </c>
      <c r="E453">
        <v>2018</v>
      </c>
      <c r="F453" t="s">
        <v>45</v>
      </c>
      <c r="G453" t="s">
        <v>21</v>
      </c>
      <c r="H453" t="s">
        <v>15</v>
      </c>
      <c r="I453" t="s">
        <v>46</v>
      </c>
      <c r="J453">
        <v>0</v>
      </c>
      <c r="L453">
        <v>91.848799999999997</v>
      </c>
      <c r="M453">
        <v>4.0999999999999996</v>
      </c>
    </row>
    <row r="454" spans="1:13" x14ac:dyDescent="0.3">
      <c r="A454">
        <v>3134</v>
      </c>
      <c r="B454" t="s">
        <v>17</v>
      </c>
      <c r="C454" t="s">
        <v>1075</v>
      </c>
      <c r="D454" t="s">
        <v>28</v>
      </c>
      <c r="E454">
        <v>2018</v>
      </c>
      <c r="F454" t="s">
        <v>45</v>
      </c>
      <c r="G454" t="s">
        <v>21</v>
      </c>
      <c r="H454" t="s">
        <v>15</v>
      </c>
      <c r="I454" t="s">
        <v>46</v>
      </c>
      <c r="J454">
        <v>3.1946637999999999E-2</v>
      </c>
      <c r="L454">
        <v>51.6008</v>
      </c>
      <c r="M454">
        <v>4.0999999999999996</v>
      </c>
    </row>
    <row r="455" spans="1:13" x14ac:dyDescent="0.3">
      <c r="A455">
        <v>3133</v>
      </c>
      <c r="B455" t="s">
        <v>17</v>
      </c>
      <c r="C455" t="s">
        <v>1301</v>
      </c>
      <c r="D455" t="s">
        <v>28</v>
      </c>
      <c r="E455">
        <v>2018</v>
      </c>
      <c r="F455" t="s">
        <v>45</v>
      </c>
      <c r="G455" t="s">
        <v>21</v>
      </c>
      <c r="H455" t="s">
        <v>15</v>
      </c>
      <c r="I455" t="s">
        <v>46</v>
      </c>
      <c r="J455">
        <v>2.110482E-2</v>
      </c>
      <c r="L455">
        <v>217.08240000000001</v>
      </c>
      <c r="M455">
        <v>4.0999999999999996</v>
      </c>
    </row>
    <row r="456" spans="1:13" x14ac:dyDescent="0.3">
      <c r="A456">
        <v>3132</v>
      </c>
      <c r="B456" t="s">
        <v>17</v>
      </c>
      <c r="C456" t="s">
        <v>1221</v>
      </c>
      <c r="D456" t="s">
        <v>28</v>
      </c>
      <c r="E456">
        <v>2018</v>
      </c>
      <c r="F456" t="s">
        <v>45</v>
      </c>
      <c r="G456" t="s">
        <v>21</v>
      </c>
      <c r="H456" t="s">
        <v>15</v>
      </c>
      <c r="I456" t="s">
        <v>46</v>
      </c>
      <c r="J456">
        <v>1.3199737E-2</v>
      </c>
      <c r="L456">
        <v>108.9254</v>
      </c>
      <c r="M456">
        <v>4.0999999999999996</v>
      </c>
    </row>
    <row r="457" spans="1:13" x14ac:dyDescent="0.3">
      <c r="A457">
        <v>3117</v>
      </c>
      <c r="B457" t="s">
        <v>10</v>
      </c>
      <c r="C457" t="s">
        <v>1156</v>
      </c>
      <c r="D457" t="s">
        <v>28</v>
      </c>
      <c r="E457">
        <v>2022</v>
      </c>
      <c r="F457" t="s">
        <v>20</v>
      </c>
      <c r="G457" t="s">
        <v>21</v>
      </c>
      <c r="H457" t="s">
        <v>15</v>
      </c>
      <c r="I457" t="s">
        <v>22</v>
      </c>
      <c r="J457">
        <v>0.17097715499999999</v>
      </c>
      <c r="K457">
        <v>11.8</v>
      </c>
      <c r="L457">
        <v>117.0834</v>
      </c>
      <c r="M457">
        <v>4.0999999999999996</v>
      </c>
    </row>
    <row r="458" spans="1:13" x14ac:dyDescent="0.3">
      <c r="A458">
        <v>3089</v>
      </c>
      <c r="B458" t="s">
        <v>17</v>
      </c>
      <c r="C458" t="s">
        <v>1063</v>
      </c>
      <c r="D458" t="s">
        <v>28</v>
      </c>
      <c r="E458">
        <v>2022</v>
      </c>
      <c r="F458" t="s">
        <v>20</v>
      </c>
      <c r="G458" t="s">
        <v>21</v>
      </c>
      <c r="H458" t="s">
        <v>15</v>
      </c>
      <c r="I458" t="s">
        <v>22</v>
      </c>
      <c r="J458">
        <v>7.3135768000000004E-2</v>
      </c>
      <c r="K458">
        <v>17.25</v>
      </c>
      <c r="L458">
        <v>77.298599999999993</v>
      </c>
      <c r="M458">
        <v>4.0999999999999996</v>
      </c>
    </row>
    <row r="459" spans="1:13" x14ac:dyDescent="0.3">
      <c r="A459">
        <v>3088</v>
      </c>
      <c r="B459" t="s">
        <v>17</v>
      </c>
      <c r="C459" t="s">
        <v>139</v>
      </c>
      <c r="D459" t="s">
        <v>28</v>
      </c>
      <c r="E459">
        <v>2022</v>
      </c>
      <c r="F459" t="s">
        <v>20</v>
      </c>
      <c r="G459" t="s">
        <v>21</v>
      </c>
      <c r="H459" t="s">
        <v>15</v>
      </c>
      <c r="I459" t="s">
        <v>22</v>
      </c>
      <c r="J459">
        <v>0.112681821</v>
      </c>
      <c r="K459">
        <v>12.5</v>
      </c>
      <c r="L459">
        <v>119.14400000000001</v>
      </c>
      <c r="M459">
        <v>4.0999999999999996</v>
      </c>
    </row>
    <row r="460" spans="1:13" x14ac:dyDescent="0.3">
      <c r="A460">
        <v>3029</v>
      </c>
      <c r="B460" t="s">
        <v>17</v>
      </c>
      <c r="C460" t="s">
        <v>515</v>
      </c>
      <c r="D460" t="s">
        <v>28</v>
      </c>
      <c r="E460">
        <v>2014</v>
      </c>
      <c r="F460" t="s">
        <v>29</v>
      </c>
      <c r="G460" t="s">
        <v>21</v>
      </c>
      <c r="H460" t="s">
        <v>30</v>
      </c>
      <c r="I460" t="s">
        <v>16</v>
      </c>
      <c r="J460">
        <v>9.7803261000000002E-2</v>
      </c>
      <c r="K460">
        <v>8.5</v>
      </c>
      <c r="L460">
        <v>50.532400000000003</v>
      </c>
      <c r="M460">
        <v>4.0999999999999996</v>
      </c>
    </row>
    <row r="461" spans="1:13" x14ac:dyDescent="0.3">
      <c r="A461">
        <v>2996</v>
      </c>
      <c r="B461" t="s">
        <v>17</v>
      </c>
      <c r="C461" t="s">
        <v>226</v>
      </c>
      <c r="D461" t="s">
        <v>28</v>
      </c>
      <c r="E461">
        <v>2011</v>
      </c>
      <c r="F461" t="s">
        <v>39</v>
      </c>
      <c r="G461" t="s">
        <v>21</v>
      </c>
      <c r="H461" t="s">
        <v>15</v>
      </c>
      <c r="I461" t="s">
        <v>40</v>
      </c>
      <c r="J461">
        <v>0.22846952200000001</v>
      </c>
      <c r="K461">
        <v>15.85</v>
      </c>
      <c r="L461">
        <v>93.309399999999997</v>
      </c>
      <c r="M461">
        <v>4.0999999999999996</v>
      </c>
    </row>
    <row r="462" spans="1:13" x14ac:dyDescent="0.3">
      <c r="A462">
        <v>2995</v>
      </c>
      <c r="B462" t="s">
        <v>17</v>
      </c>
      <c r="C462" t="s">
        <v>288</v>
      </c>
      <c r="D462" t="s">
        <v>28</v>
      </c>
      <c r="E462">
        <v>2011</v>
      </c>
      <c r="F462" t="s">
        <v>39</v>
      </c>
      <c r="G462" t="s">
        <v>21</v>
      </c>
      <c r="H462" t="s">
        <v>15</v>
      </c>
      <c r="I462" t="s">
        <v>40</v>
      </c>
      <c r="J462">
        <v>5.3469160000000002E-2</v>
      </c>
      <c r="K462">
        <v>7.6550000000000002</v>
      </c>
      <c r="L462">
        <v>114.14919999999999</v>
      </c>
      <c r="M462">
        <v>4.0999999999999996</v>
      </c>
    </row>
    <row r="463" spans="1:13" x14ac:dyDescent="0.3">
      <c r="A463">
        <v>2982</v>
      </c>
      <c r="B463" t="s">
        <v>10</v>
      </c>
      <c r="C463" t="s">
        <v>1050</v>
      </c>
      <c r="D463" t="s">
        <v>28</v>
      </c>
      <c r="E463">
        <v>2017</v>
      </c>
      <c r="F463" t="s">
        <v>50</v>
      </c>
      <c r="G463" t="s">
        <v>34</v>
      </c>
      <c r="H463" t="s">
        <v>26</v>
      </c>
      <c r="I463" t="s">
        <v>16</v>
      </c>
      <c r="J463">
        <v>2.6563850999999999E-2</v>
      </c>
      <c r="K463">
        <v>17</v>
      </c>
      <c r="L463">
        <v>141.24700000000001</v>
      </c>
      <c r="M463">
        <v>4.0999999999999996</v>
      </c>
    </row>
    <row r="464" spans="1:13" x14ac:dyDescent="0.3">
      <c r="A464">
        <v>2981</v>
      </c>
      <c r="B464" t="s">
        <v>10</v>
      </c>
      <c r="C464" t="s">
        <v>160</v>
      </c>
      <c r="D464" t="s">
        <v>28</v>
      </c>
      <c r="E464">
        <v>2017</v>
      </c>
      <c r="F464" t="s">
        <v>50</v>
      </c>
      <c r="G464" t="s">
        <v>34</v>
      </c>
      <c r="H464" t="s">
        <v>26</v>
      </c>
      <c r="I464" t="s">
        <v>16</v>
      </c>
      <c r="J464">
        <v>8.19018E-3</v>
      </c>
      <c r="K464">
        <v>16.75</v>
      </c>
      <c r="L464">
        <v>103.76739999999999</v>
      </c>
      <c r="M464">
        <v>4.0999999999999996</v>
      </c>
    </row>
    <row r="465" spans="1:13" x14ac:dyDescent="0.3">
      <c r="A465">
        <v>2980</v>
      </c>
      <c r="B465" t="s">
        <v>10</v>
      </c>
      <c r="C465" t="s">
        <v>1177</v>
      </c>
      <c r="D465" t="s">
        <v>28</v>
      </c>
      <c r="E465">
        <v>2017</v>
      </c>
      <c r="F465" t="s">
        <v>50</v>
      </c>
      <c r="G465" t="s">
        <v>34</v>
      </c>
      <c r="H465" t="s">
        <v>26</v>
      </c>
      <c r="I465" t="s">
        <v>16</v>
      </c>
      <c r="J465">
        <v>2.8271345E-2</v>
      </c>
      <c r="K465">
        <v>8.6300000000000008</v>
      </c>
      <c r="L465">
        <v>170.54220000000001</v>
      </c>
      <c r="M465">
        <v>4.0999999999999996</v>
      </c>
    </row>
    <row r="466" spans="1:13" x14ac:dyDescent="0.3">
      <c r="A466">
        <v>2952</v>
      </c>
      <c r="B466" t="s">
        <v>17</v>
      </c>
      <c r="C466" t="s">
        <v>1420</v>
      </c>
      <c r="D466" t="s">
        <v>28</v>
      </c>
      <c r="E466">
        <v>2017</v>
      </c>
      <c r="F466" t="s">
        <v>50</v>
      </c>
      <c r="G466" t="s">
        <v>34</v>
      </c>
      <c r="H466" t="s">
        <v>26</v>
      </c>
      <c r="I466" t="s">
        <v>16</v>
      </c>
      <c r="J466">
        <v>6.4909488000000001E-2</v>
      </c>
      <c r="K466">
        <v>19.7</v>
      </c>
      <c r="L466">
        <v>88.519800000000004</v>
      </c>
      <c r="M466">
        <v>4.0999999999999996</v>
      </c>
    </row>
    <row r="467" spans="1:13" x14ac:dyDescent="0.3">
      <c r="A467">
        <v>2951</v>
      </c>
      <c r="B467" t="s">
        <v>17</v>
      </c>
      <c r="C467" t="s">
        <v>1234</v>
      </c>
      <c r="D467" t="s">
        <v>28</v>
      </c>
      <c r="E467">
        <v>2017</v>
      </c>
      <c r="F467" t="s">
        <v>50</v>
      </c>
      <c r="G467" t="s">
        <v>34</v>
      </c>
      <c r="H467" t="s">
        <v>26</v>
      </c>
      <c r="I467" t="s">
        <v>16</v>
      </c>
      <c r="J467">
        <v>0.122470805</v>
      </c>
      <c r="K467">
        <v>15.7</v>
      </c>
      <c r="L467">
        <v>131.79419999999999</v>
      </c>
      <c r="M467">
        <v>4.0999999999999996</v>
      </c>
    </row>
    <row r="468" spans="1:13" x14ac:dyDescent="0.3">
      <c r="A468">
        <v>2950</v>
      </c>
      <c r="B468" t="s">
        <v>17</v>
      </c>
      <c r="C468" t="s">
        <v>97</v>
      </c>
      <c r="D468" t="s">
        <v>28</v>
      </c>
      <c r="E468">
        <v>2017</v>
      </c>
      <c r="F468" t="s">
        <v>50</v>
      </c>
      <c r="G468" t="s">
        <v>34</v>
      </c>
      <c r="H468" t="s">
        <v>26</v>
      </c>
      <c r="I468" t="s">
        <v>16</v>
      </c>
      <c r="J468">
        <v>2.4159766999999999E-2</v>
      </c>
      <c r="K468">
        <v>10.1</v>
      </c>
      <c r="L468">
        <v>114.715</v>
      </c>
      <c r="M468">
        <v>4.0999999999999996</v>
      </c>
    </row>
    <row r="469" spans="1:13" x14ac:dyDescent="0.3">
      <c r="A469">
        <v>2940</v>
      </c>
      <c r="B469" t="s">
        <v>17</v>
      </c>
      <c r="C469" t="s">
        <v>1261</v>
      </c>
      <c r="D469" t="s">
        <v>28</v>
      </c>
      <c r="E469">
        <v>2020</v>
      </c>
      <c r="F469" t="s">
        <v>37</v>
      </c>
      <c r="G469" t="s">
        <v>34</v>
      </c>
      <c r="H469" t="s">
        <v>15</v>
      </c>
      <c r="I469" t="s">
        <v>16</v>
      </c>
      <c r="J469">
        <v>0</v>
      </c>
      <c r="K469">
        <v>16.25</v>
      </c>
      <c r="L469">
        <v>89.880399999999995</v>
      </c>
      <c r="M469">
        <v>4.0999999999999996</v>
      </c>
    </row>
    <row r="470" spans="1:13" x14ac:dyDescent="0.3">
      <c r="A470">
        <v>2929</v>
      </c>
      <c r="B470" t="s">
        <v>10</v>
      </c>
      <c r="C470" t="s">
        <v>395</v>
      </c>
      <c r="D470" t="s">
        <v>28</v>
      </c>
      <c r="E470">
        <v>2020</v>
      </c>
      <c r="F470" t="s">
        <v>37</v>
      </c>
      <c r="G470" t="s">
        <v>34</v>
      </c>
      <c r="H470" t="s">
        <v>30</v>
      </c>
      <c r="I470" t="s">
        <v>16</v>
      </c>
      <c r="J470">
        <v>4.1482393999999999E-2</v>
      </c>
      <c r="K470">
        <v>14.5</v>
      </c>
      <c r="L470">
        <v>40.045400000000001</v>
      </c>
      <c r="M470">
        <v>4.0999999999999996</v>
      </c>
    </row>
    <row r="471" spans="1:13" x14ac:dyDescent="0.3">
      <c r="A471">
        <v>2928</v>
      </c>
      <c r="B471" t="s">
        <v>10</v>
      </c>
      <c r="C471" t="s">
        <v>27</v>
      </c>
      <c r="D471" t="s">
        <v>28</v>
      </c>
      <c r="E471">
        <v>2020</v>
      </c>
      <c r="F471" t="s">
        <v>37</v>
      </c>
      <c r="G471" t="s">
        <v>34</v>
      </c>
      <c r="H471" t="s">
        <v>30</v>
      </c>
      <c r="I471" t="s">
        <v>16</v>
      </c>
      <c r="J471">
        <v>4.2552418000000002E-2</v>
      </c>
      <c r="K471">
        <v>12.15</v>
      </c>
      <c r="L471">
        <v>123.5046</v>
      </c>
      <c r="M471">
        <v>4.0999999999999996</v>
      </c>
    </row>
    <row r="472" spans="1:13" x14ac:dyDescent="0.3">
      <c r="A472">
        <v>2914</v>
      </c>
      <c r="B472" t="s">
        <v>10</v>
      </c>
      <c r="C472" t="s">
        <v>394</v>
      </c>
      <c r="D472" t="s">
        <v>28</v>
      </c>
      <c r="E472">
        <v>2015</v>
      </c>
      <c r="F472" t="s">
        <v>33</v>
      </c>
      <c r="G472" t="s">
        <v>34</v>
      </c>
      <c r="H472" t="s">
        <v>30</v>
      </c>
      <c r="I472" t="s">
        <v>16</v>
      </c>
      <c r="J472">
        <v>3.0150192999999999E-2</v>
      </c>
      <c r="K472">
        <v>13</v>
      </c>
      <c r="L472">
        <v>61.421999999999997</v>
      </c>
      <c r="M472">
        <v>4.0999999999999996</v>
      </c>
    </row>
    <row r="473" spans="1:13" x14ac:dyDescent="0.3">
      <c r="A473">
        <v>2913</v>
      </c>
      <c r="B473" t="s">
        <v>10</v>
      </c>
      <c r="C473" t="s">
        <v>731</v>
      </c>
      <c r="D473" t="s">
        <v>28</v>
      </c>
      <c r="E473">
        <v>2015</v>
      </c>
      <c r="F473" t="s">
        <v>33</v>
      </c>
      <c r="G473" t="s">
        <v>34</v>
      </c>
      <c r="H473" t="s">
        <v>30</v>
      </c>
      <c r="I473" t="s">
        <v>16</v>
      </c>
      <c r="J473">
        <v>2.0823288999999998E-2</v>
      </c>
      <c r="K473">
        <v>7.27</v>
      </c>
      <c r="L473">
        <v>92.448800000000006</v>
      </c>
      <c r="M473">
        <v>4.0999999999999996</v>
      </c>
    </row>
    <row r="474" spans="1:13" x14ac:dyDescent="0.3">
      <c r="A474">
        <v>471</v>
      </c>
      <c r="B474" t="s">
        <v>17</v>
      </c>
      <c r="C474" t="s">
        <v>291</v>
      </c>
      <c r="D474" t="s">
        <v>28</v>
      </c>
      <c r="E474">
        <v>2015</v>
      </c>
      <c r="F474" t="s">
        <v>33</v>
      </c>
      <c r="G474" t="s">
        <v>34</v>
      </c>
      <c r="H474" t="s">
        <v>15</v>
      </c>
      <c r="I474" t="s">
        <v>16</v>
      </c>
      <c r="J474">
        <v>0.170152831</v>
      </c>
      <c r="K474">
        <v>20.7</v>
      </c>
      <c r="L474">
        <v>182.6266</v>
      </c>
      <c r="M474">
        <v>4.8</v>
      </c>
    </row>
    <row r="475" spans="1:13" x14ac:dyDescent="0.3">
      <c r="A475">
        <v>2912</v>
      </c>
      <c r="B475" t="s">
        <v>10</v>
      </c>
      <c r="C475" t="s">
        <v>511</v>
      </c>
      <c r="D475" t="s">
        <v>28</v>
      </c>
      <c r="E475">
        <v>2015</v>
      </c>
      <c r="F475" t="s">
        <v>33</v>
      </c>
      <c r="G475" t="s">
        <v>34</v>
      </c>
      <c r="H475" t="s">
        <v>30</v>
      </c>
      <c r="I475" t="s">
        <v>16</v>
      </c>
      <c r="J475">
        <v>0.14029249499999999</v>
      </c>
      <c r="K475">
        <v>6.8849999999999998</v>
      </c>
      <c r="L475">
        <v>108.5228</v>
      </c>
      <c r="M475">
        <v>4.0999999999999996</v>
      </c>
    </row>
    <row r="476" spans="1:13" x14ac:dyDescent="0.3">
      <c r="A476">
        <v>2882</v>
      </c>
      <c r="B476" t="s">
        <v>17</v>
      </c>
      <c r="C476" t="s">
        <v>1409</v>
      </c>
      <c r="D476" t="s">
        <v>28</v>
      </c>
      <c r="E476">
        <v>2020</v>
      </c>
      <c r="F476" t="s">
        <v>37</v>
      </c>
      <c r="G476" t="s">
        <v>34</v>
      </c>
      <c r="H476" t="s">
        <v>26</v>
      </c>
      <c r="I476" t="s">
        <v>16</v>
      </c>
      <c r="J476">
        <v>7.3606828999999999E-2</v>
      </c>
      <c r="K476">
        <v>18</v>
      </c>
      <c r="L476">
        <v>156.69720000000001</v>
      </c>
      <c r="M476">
        <v>4.0999999999999996</v>
      </c>
    </row>
    <row r="477" spans="1:13" x14ac:dyDescent="0.3">
      <c r="A477">
        <v>2881</v>
      </c>
      <c r="B477" t="s">
        <v>17</v>
      </c>
      <c r="C477" t="s">
        <v>944</v>
      </c>
      <c r="D477" t="s">
        <v>28</v>
      </c>
      <c r="E477">
        <v>2020</v>
      </c>
      <c r="F477" t="s">
        <v>37</v>
      </c>
      <c r="G477" t="s">
        <v>34</v>
      </c>
      <c r="H477" t="s">
        <v>26</v>
      </c>
      <c r="I477" t="s">
        <v>16</v>
      </c>
      <c r="J477">
        <v>1.7845372000000002E-2</v>
      </c>
      <c r="K477">
        <v>11.6</v>
      </c>
      <c r="L477">
        <v>179.0686</v>
      </c>
      <c r="M477">
        <v>4.0999999999999996</v>
      </c>
    </row>
    <row r="478" spans="1:13" x14ac:dyDescent="0.3">
      <c r="A478">
        <v>2880</v>
      </c>
      <c r="B478" t="s">
        <v>17</v>
      </c>
      <c r="C478" t="s">
        <v>289</v>
      </c>
      <c r="D478" t="s">
        <v>28</v>
      </c>
      <c r="E478">
        <v>2020</v>
      </c>
      <c r="F478" t="s">
        <v>37</v>
      </c>
      <c r="G478" t="s">
        <v>34</v>
      </c>
      <c r="H478" t="s">
        <v>26</v>
      </c>
      <c r="I478" t="s">
        <v>16</v>
      </c>
      <c r="J478">
        <v>0</v>
      </c>
      <c r="K478">
        <v>7.96</v>
      </c>
      <c r="L478">
        <v>160.7894</v>
      </c>
      <c r="M478">
        <v>4.0999999999999996</v>
      </c>
    </row>
    <row r="479" spans="1:13" x14ac:dyDescent="0.3">
      <c r="A479">
        <v>2852</v>
      </c>
      <c r="B479" t="s">
        <v>17</v>
      </c>
      <c r="C479" t="s">
        <v>1248</v>
      </c>
      <c r="D479" t="s">
        <v>28</v>
      </c>
      <c r="E479">
        <v>2015</v>
      </c>
      <c r="F479" t="s">
        <v>33</v>
      </c>
      <c r="G479" t="s">
        <v>34</v>
      </c>
      <c r="H479" t="s">
        <v>15</v>
      </c>
      <c r="I479" t="s">
        <v>16</v>
      </c>
      <c r="J479">
        <v>3.0188505000000001E-2</v>
      </c>
      <c r="K479">
        <v>12.1</v>
      </c>
      <c r="L479">
        <v>77.367000000000004</v>
      </c>
      <c r="M479">
        <v>4.0999999999999996</v>
      </c>
    </row>
    <row r="480" spans="1:13" x14ac:dyDescent="0.3">
      <c r="A480">
        <v>2851</v>
      </c>
      <c r="B480" t="s">
        <v>17</v>
      </c>
      <c r="C480" t="s">
        <v>1188</v>
      </c>
      <c r="D480" t="s">
        <v>28</v>
      </c>
      <c r="E480">
        <v>2015</v>
      </c>
      <c r="F480" t="s">
        <v>33</v>
      </c>
      <c r="G480" t="s">
        <v>34</v>
      </c>
      <c r="H480" t="s">
        <v>15</v>
      </c>
      <c r="I480" t="s">
        <v>16</v>
      </c>
      <c r="J480">
        <v>0.1175683</v>
      </c>
      <c r="K480">
        <v>4.9050000000000002</v>
      </c>
      <c r="L480">
        <v>197.67679999999999</v>
      </c>
      <c r="M480">
        <v>4.0999999999999996</v>
      </c>
    </row>
    <row r="481" spans="1:13" x14ac:dyDescent="0.3">
      <c r="A481">
        <v>2827</v>
      </c>
      <c r="B481" t="s">
        <v>10</v>
      </c>
      <c r="C481" t="s">
        <v>697</v>
      </c>
      <c r="D481" t="s">
        <v>28</v>
      </c>
      <c r="E481">
        <v>2016</v>
      </c>
      <c r="F481" t="s">
        <v>25</v>
      </c>
      <c r="G481" t="s">
        <v>14</v>
      </c>
      <c r="H481" t="s">
        <v>26</v>
      </c>
      <c r="I481" t="s">
        <v>16</v>
      </c>
      <c r="J481">
        <v>6.8125755999999996E-2</v>
      </c>
      <c r="K481">
        <v>16.5</v>
      </c>
      <c r="L481">
        <v>101.199</v>
      </c>
      <c r="M481">
        <v>4.0999999999999996</v>
      </c>
    </row>
    <row r="482" spans="1:13" x14ac:dyDescent="0.3">
      <c r="A482">
        <v>479</v>
      </c>
      <c r="B482" t="s">
        <v>10</v>
      </c>
      <c r="C482" t="s">
        <v>268</v>
      </c>
      <c r="D482" t="s">
        <v>28</v>
      </c>
      <c r="E482">
        <v>2015</v>
      </c>
      <c r="F482" t="s">
        <v>33</v>
      </c>
      <c r="G482" t="s">
        <v>34</v>
      </c>
      <c r="H482" t="s">
        <v>30</v>
      </c>
      <c r="I482" t="s">
        <v>16</v>
      </c>
      <c r="J482">
        <v>0.15380627099999999</v>
      </c>
      <c r="K482">
        <v>7.84</v>
      </c>
      <c r="L482">
        <v>51.335000000000001</v>
      </c>
      <c r="M482">
        <v>4.8</v>
      </c>
    </row>
    <row r="483" spans="1:13" x14ac:dyDescent="0.3">
      <c r="A483">
        <v>2826</v>
      </c>
      <c r="B483" t="s">
        <v>10</v>
      </c>
      <c r="C483" t="s">
        <v>268</v>
      </c>
      <c r="D483" t="s">
        <v>28</v>
      </c>
      <c r="E483">
        <v>2016</v>
      </c>
      <c r="F483" t="s">
        <v>25</v>
      </c>
      <c r="G483" t="s">
        <v>14</v>
      </c>
      <c r="H483" t="s">
        <v>26</v>
      </c>
      <c r="I483" t="s">
        <v>16</v>
      </c>
      <c r="J483">
        <v>0.153494979</v>
      </c>
      <c r="K483">
        <v>7.84</v>
      </c>
      <c r="L483">
        <v>48.935000000000002</v>
      </c>
      <c r="M483">
        <v>4.0999999999999996</v>
      </c>
    </row>
    <row r="484" spans="1:13" x14ac:dyDescent="0.3">
      <c r="A484">
        <v>2792</v>
      </c>
      <c r="B484" t="s">
        <v>17</v>
      </c>
      <c r="C484" t="s">
        <v>1233</v>
      </c>
      <c r="D484" t="s">
        <v>28</v>
      </c>
      <c r="E484">
        <v>2016</v>
      </c>
      <c r="F484" t="s">
        <v>25</v>
      </c>
      <c r="G484" t="s">
        <v>14</v>
      </c>
      <c r="H484" t="s">
        <v>26</v>
      </c>
      <c r="I484" t="s">
        <v>16</v>
      </c>
      <c r="J484">
        <v>3.7398952999999999E-2</v>
      </c>
      <c r="K484">
        <v>5.1749999999999998</v>
      </c>
      <c r="L484">
        <v>84.222399999999993</v>
      </c>
      <c r="M484">
        <v>4.0999999999999996</v>
      </c>
    </row>
    <row r="485" spans="1:13" x14ac:dyDescent="0.3">
      <c r="A485">
        <v>2776</v>
      </c>
      <c r="B485" t="s">
        <v>10</v>
      </c>
      <c r="C485" t="s">
        <v>786</v>
      </c>
      <c r="D485" t="s">
        <v>28</v>
      </c>
      <c r="E485">
        <v>2018</v>
      </c>
      <c r="F485" t="s">
        <v>138</v>
      </c>
      <c r="G485" t="s">
        <v>14</v>
      </c>
      <c r="H485" t="s">
        <v>26</v>
      </c>
      <c r="I485" t="s">
        <v>40</v>
      </c>
      <c r="J485">
        <v>0.148737487</v>
      </c>
      <c r="L485">
        <v>155.13140000000001</v>
      </c>
      <c r="M485">
        <v>4.0999999999999996</v>
      </c>
    </row>
    <row r="486" spans="1:13" x14ac:dyDescent="0.3">
      <c r="A486">
        <v>2775</v>
      </c>
      <c r="B486" t="s">
        <v>10</v>
      </c>
      <c r="C486" t="s">
        <v>249</v>
      </c>
      <c r="D486" t="s">
        <v>28</v>
      </c>
      <c r="E486">
        <v>2018</v>
      </c>
      <c r="F486" t="s">
        <v>138</v>
      </c>
      <c r="G486" t="s">
        <v>14</v>
      </c>
      <c r="H486" t="s">
        <v>26</v>
      </c>
      <c r="I486" t="s">
        <v>40</v>
      </c>
      <c r="J486">
        <v>5.6338482000000002E-2</v>
      </c>
      <c r="L486">
        <v>184.624</v>
      </c>
      <c r="M486">
        <v>4.0999999999999996</v>
      </c>
    </row>
    <row r="487" spans="1:13" x14ac:dyDescent="0.3">
      <c r="A487">
        <v>2753</v>
      </c>
      <c r="B487" t="s">
        <v>17</v>
      </c>
      <c r="C487" t="s">
        <v>1381</v>
      </c>
      <c r="D487" t="s">
        <v>28</v>
      </c>
      <c r="E487">
        <v>2018</v>
      </c>
      <c r="F487" t="s">
        <v>138</v>
      </c>
      <c r="G487" t="s">
        <v>14</v>
      </c>
      <c r="H487" t="s">
        <v>26</v>
      </c>
      <c r="I487" t="s">
        <v>40</v>
      </c>
      <c r="J487">
        <v>0.112161697</v>
      </c>
      <c r="L487">
        <v>154.4682</v>
      </c>
      <c r="M487">
        <v>4.0999999999999996</v>
      </c>
    </row>
    <row r="488" spans="1:13" x14ac:dyDescent="0.3">
      <c r="A488">
        <v>2736</v>
      </c>
      <c r="B488" t="s">
        <v>10</v>
      </c>
      <c r="C488" t="s">
        <v>250</v>
      </c>
      <c r="D488" t="s">
        <v>28</v>
      </c>
      <c r="E488">
        <v>2012</v>
      </c>
      <c r="F488" t="s">
        <v>13</v>
      </c>
      <c r="G488" t="s">
        <v>14</v>
      </c>
      <c r="H488" t="s">
        <v>15</v>
      </c>
      <c r="I488" t="s">
        <v>16</v>
      </c>
      <c r="J488">
        <v>3.0890618000000002E-2</v>
      </c>
      <c r="K488">
        <v>8.42</v>
      </c>
      <c r="L488">
        <v>228.73519999999999</v>
      </c>
      <c r="M488">
        <v>4.0999999999999996</v>
      </c>
    </row>
    <row r="489" spans="1:13" x14ac:dyDescent="0.3">
      <c r="A489">
        <v>2712</v>
      </c>
      <c r="B489" t="s">
        <v>17</v>
      </c>
      <c r="C489" t="s">
        <v>201</v>
      </c>
      <c r="D489" t="s">
        <v>28</v>
      </c>
      <c r="E489">
        <v>2012</v>
      </c>
      <c r="F489" t="s">
        <v>13</v>
      </c>
      <c r="G489" t="s">
        <v>14</v>
      </c>
      <c r="H489" t="s">
        <v>15</v>
      </c>
      <c r="I489" t="s">
        <v>16</v>
      </c>
      <c r="J489">
        <v>8.9817198000000001E-2</v>
      </c>
      <c r="K489">
        <v>14.1</v>
      </c>
      <c r="L489">
        <v>142.74959999999999</v>
      </c>
      <c r="M489">
        <v>4.0999999999999996</v>
      </c>
    </row>
    <row r="490" spans="1:13" x14ac:dyDescent="0.3">
      <c r="A490">
        <v>2711</v>
      </c>
      <c r="B490" t="s">
        <v>17</v>
      </c>
      <c r="C490" t="s">
        <v>1366</v>
      </c>
      <c r="D490" t="s">
        <v>28</v>
      </c>
      <c r="E490">
        <v>2012</v>
      </c>
      <c r="F490" t="s">
        <v>13</v>
      </c>
      <c r="G490" t="s">
        <v>14</v>
      </c>
      <c r="H490" t="s">
        <v>15</v>
      </c>
      <c r="I490" t="s">
        <v>16</v>
      </c>
      <c r="J490">
        <v>5.0829881E-2</v>
      </c>
      <c r="K490">
        <v>7.5</v>
      </c>
      <c r="L490">
        <v>122.7072</v>
      </c>
      <c r="M490">
        <v>4.0999999999999996</v>
      </c>
    </row>
    <row r="491" spans="1:13" x14ac:dyDescent="0.3">
      <c r="A491">
        <v>2691</v>
      </c>
      <c r="B491" t="s">
        <v>17</v>
      </c>
      <c r="C491" t="s">
        <v>603</v>
      </c>
      <c r="D491" t="s">
        <v>28</v>
      </c>
      <c r="E491">
        <v>2016</v>
      </c>
      <c r="F491" t="s">
        <v>25</v>
      </c>
      <c r="G491" t="s">
        <v>14</v>
      </c>
      <c r="H491" t="s">
        <v>26</v>
      </c>
      <c r="I491" t="s">
        <v>16</v>
      </c>
      <c r="J491">
        <v>4.1105788999999997E-2</v>
      </c>
      <c r="K491">
        <v>6.98</v>
      </c>
      <c r="L491">
        <v>83.493399999999994</v>
      </c>
      <c r="M491">
        <v>4.0999999999999996</v>
      </c>
    </row>
    <row r="492" spans="1:13" x14ac:dyDescent="0.3">
      <c r="A492">
        <v>2690</v>
      </c>
      <c r="B492" t="s">
        <v>17</v>
      </c>
      <c r="C492" t="s">
        <v>537</v>
      </c>
      <c r="D492" t="s">
        <v>28</v>
      </c>
      <c r="E492">
        <v>2015</v>
      </c>
      <c r="F492" t="s">
        <v>33</v>
      </c>
      <c r="G492" t="s">
        <v>34</v>
      </c>
      <c r="H492" t="s">
        <v>15</v>
      </c>
      <c r="I492" t="s">
        <v>16</v>
      </c>
      <c r="J492">
        <v>8.2719632000000001E-2</v>
      </c>
      <c r="K492">
        <v>19.5</v>
      </c>
      <c r="L492">
        <v>179.30019999999999</v>
      </c>
      <c r="M492">
        <v>4.0999999999999996</v>
      </c>
    </row>
    <row r="493" spans="1:13" x14ac:dyDescent="0.3">
      <c r="A493">
        <v>2666</v>
      </c>
      <c r="B493" t="s">
        <v>10</v>
      </c>
      <c r="C493" t="s">
        <v>358</v>
      </c>
      <c r="D493" t="s">
        <v>28</v>
      </c>
      <c r="E493">
        <v>2018</v>
      </c>
      <c r="F493" t="s">
        <v>45</v>
      </c>
      <c r="G493" t="s">
        <v>21</v>
      </c>
      <c r="H493" t="s">
        <v>15</v>
      </c>
      <c r="I493" t="s">
        <v>46</v>
      </c>
      <c r="J493">
        <v>2.747716E-2</v>
      </c>
      <c r="L493">
        <v>87.985600000000005</v>
      </c>
      <c r="M493">
        <v>4.0999999999999996</v>
      </c>
    </row>
    <row r="494" spans="1:13" x14ac:dyDescent="0.3">
      <c r="A494">
        <v>2661</v>
      </c>
      <c r="B494" t="s">
        <v>17</v>
      </c>
      <c r="C494" t="s">
        <v>1366</v>
      </c>
      <c r="D494" t="s">
        <v>28</v>
      </c>
      <c r="E494">
        <v>2020</v>
      </c>
      <c r="F494" t="s">
        <v>37</v>
      </c>
      <c r="G494" t="s">
        <v>34</v>
      </c>
      <c r="H494" t="s">
        <v>26</v>
      </c>
      <c r="I494" t="s">
        <v>16</v>
      </c>
      <c r="J494">
        <v>5.1038044999999997E-2</v>
      </c>
      <c r="K494">
        <v>7.5</v>
      </c>
      <c r="L494">
        <v>121.7072</v>
      </c>
      <c r="M494">
        <v>4.0999999999999996</v>
      </c>
    </row>
    <row r="495" spans="1:13" x14ac:dyDescent="0.3">
      <c r="A495">
        <v>2657</v>
      </c>
      <c r="B495" t="s">
        <v>17</v>
      </c>
      <c r="C495" t="s">
        <v>1365</v>
      </c>
      <c r="D495" t="s">
        <v>28</v>
      </c>
      <c r="E495">
        <v>2022</v>
      </c>
      <c r="F495" t="s">
        <v>20</v>
      </c>
      <c r="G495" t="s">
        <v>21</v>
      </c>
      <c r="H495" t="s">
        <v>15</v>
      </c>
      <c r="I495" t="s">
        <v>22</v>
      </c>
      <c r="J495">
        <v>4.5838210999999997E-2</v>
      </c>
      <c r="K495">
        <v>5.9050000000000002</v>
      </c>
      <c r="L495">
        <v>222.54560000000001</v>
      </c>
      <c r="M495">
        <v>4.0999999999999996</v>
      </c>
    </row>
    <row r="496" spans="1:13" x14ac:dyDescent="0.3">
      <c r="A496">
        <v>2637</v>
      </c>
      <c r="B496" t="s">
        <v>10</v>
      </c>
      <c r="C496" t="s">
        <v>1050</v>
      </c>
      <c r="D496" t="s">
        <v>28</v>
      </c>
      <c r="E496">
        <v>2018</v>
      </c>
      <c r="F496" t="s">
        <v>45</v>
      </c>
      <c r="G496" t="s">
        <v>21</v>
      </c>
      <c r="H496" t="s">
        <v>15</v>
      </c>
      <c r="I496" t="s">
        <v>46</v>
      </c>
      <c r="J496">
        <v>2.6440214E-2</v>
      </c>
      <c r="L496">
        <v>143.64699999999999</v>
      </c>
      <c r="M496">
        <v>4.2</v>
      </c>
    </row>
    <row r="497" spans="1:13" x14ac:dyDescent="0.3">
      <c r="A497">
        <v>2636</v>
      </c>
      <c r="B497" t="s">
        <v>10</v>
      </c>
      <c r="C497" t="s">
        <v>1358</v>
      </c>
      <c r="D497" t="s">
        <v>28</v>
      </c>
      <c r="E497">
        <v>2018</v>
      </c>
      <c r="F497" t="s">
        <v>45</v>
      </c>
      <c r="G497" t="s">
        <v>21</v>
      </c>
      <c r="H497" t="s">
        <v>15</v>
      </c>
      <c r="I497" t="s">
        <v>46</v>
      </c>
      <c r="J497">
        <v>1.612717E-2</v>
      </c>
      <c r="L497">
        <v>189.35560000000001</v>
      </c>
      <c r="M497">
        <v>4.2</v>
      </c>
    </row>
    <row r="498" spans="1:13" x14ac:dyDescent="0.3">
      <c r="A498">
        <v>2570</v>
      </c>
      <c r="B498" t="s">
        <v>10</v>
      </c>
      <c r="C498" t="s">
        <v>313</v>
      </c>
      <c r="D498" t="s">
        <v>28</v>
      </c>
      <c r="E498">
        <v>2022</v>
      </c>
      <c r="F498" t="s">
        <v>20</v>
      </c>
      <c r="G498" t="s">
        <v>21</v>
      </c>
      <c r="H498" t="s">
        <v>15</v>
      </c>
      <c r="I498" t="s">
        <v>22</v>
      </c>
      <c r="J498">
        <v>0.115031783</v>
      </c>
      <c r="K498">
        <v>15.7</v>
      </c>
      <c r="L498">
        <v>114.1202</v>
      </c>
      <c r="M498">
        <v>4.2</v>
      </c>
    </row>
    <row r="499" spans="1:13" x14ac:dyDescent="0.3">
      <c r="A499">
        <v>2569</v>
      </c>
      <c r="B499" t="s">
        <v>10</v>
      </c>
      <c r="C499" t="s">
        <v>1346</v>
      </c>
      <c r="D499" t="s">
        <v>28</v>
      </c>
      <c r="E499">
        <v>2022</v>
      </c>
      <c r="F499" t="s">
        <v>20</v>
      </c>
      <c r="G499" t="s">
        <v>21</v>
      </c>
      <c r="H499" t="s">
        <v>15</v>
      </c>
      <c r="I499" t="s">
        <v>22</v>
      </c>
      <c r="J499">
        <v>8.5110489999999997E-2</v>
      </c>
      <c r="K499">
        <v>15.3</v>
      </c>
      <c r="L499">
        <v>215.7218</v>
      </c>
      <c r="M499">
        <v>4.2</v>
      </c>
    </row>
    <row r="500" spans="1:13" x14ac:dyDescent="0.3">
      <c r="A500">
        <v>2568</v>
      </c>
      <c r="B500" t="s">
        <v>10</v>
      </c>
      <c r="C500" t="s">
        <v>883</v>
      </c>
      <c r="D500" t="s">
        <v>28</v>
      </c>
      <c r="E500">
        <v>2022</v>
      </c>
      <c r="F500" t="s">
        <v>20</v>
      </c>
      <c r="G500" t="s">
        <v>21</v>
      </c>
      <c r="H500" t="s">
        <v>15</v>
      </c>
      <c r="I500" t="s">
        <v>22</v>
      </c>
      <c r="J500">
        <v>0.104933928</v>
      </c>
      <c r="K500">
        <v>9.5</v>
      </c>
      <c r="L500">
        <v>78.796000000000006</v>
      </c>
      <c r="M500">
        <v>4.2</v>
      </c>
    </row>
    <row r="501" spans="1:13" x14ac:dyDescent="0.3">
      <c r="A501">
        <v>2567</v>
      </c>
      <c r="B501" t="s">
        <v>10</v>
      </c>
      <c r="C501" t="s">
        <v>1345</v>
      </c>
      <c r="D501" t="s">
        <v>28</v>
      </c>
      <c r="E501">
        <v>2022</v>
      </c>
      <c r="F501" t="s">
        <v>20</v>
      </c>
      <c r="G501" t="s">
        <v>21</v>
      </c>
      <c r="H501" t="s">
        <v>15</v>
      </c>
      <c r="I501" t="s">
        <v>22</v>
      </c>
      <c r="J501">
        <v>4.0369315000000003E-2</v>
      </c>
      <c r="K501">
        <v>8.6</v>
      </c>
      <c r="L501">
        <v>189.75299999999999</v>
      </c>
      <c r="M501">
        <v>4.2</v>
      </c>
    </row>
    <row r="502" spans="1:13" x14ac:dyDescent="0.3">
      <c r="A502">
        <v>2535</v>
      </c>
      <c r="B502" t="s">
        <v>17</v>
      </c>
      <c r="C502" t="s">
        <v>226</v>
      </c>
      <c r="D502" t="s">
        <v>28</v>
      </c>
      <c r="E502">
        <v>2022</v>
      </c>
      <c r="F502" t="s">
        <v>20</v>
      </c>
      <c r="G502" t="s">
        <v>21</v>
      </c>
      <c r="H502" t="s">
        <v>15</v>
      </c>
      <c r="I502" t="s">
        <v>22</v>
      </c>
      <c r="J502">
        <v>0.13705394700000001</v>
      </c>
      <c r="K502">
        <v>15.85</v>
      </c>
      <c r="L502">
        <v>94.409400000000005</v>
      </c>
      <c r="M502">
        <v>4.2</v>
      </c>
    </row>
    <row r="503" spans="1:13" x14ac:dyDescent="0.3">
      <c r="A503">
        <v>2534</v>
      </c>
      <c r="B503" t="s">
        <v>17</v>
      </c>
      <c r="C503" t="s">
        <v>515</v>
      </c>
      <c r="D503" t="s">
        <v>28</v>
      </c>
      <c r="E503">
        <v>2022</v>
      </c>
      <c r="F503" t="s">
        <v>20</v>
      </c>
      <c r="G503" t="s">
        <v>21</v>
      </c>
      <c r="H503" t="s">
        <v>15</v>
      </c>
      <c r="I503" t="s">
        <v>22</v>
      </c>
      <c r="J503">
        <v>9.8283459000000004E-2</v>
      </c>
      <c r="K503">
        <v>8.5</v>
      </c>
      <c r="L503">
        <v>51.3324</v>
      </c>
      <c r="M503">
        <v>4.2</v>
      </c>
    </row>
    <row r="504" spans="1:13" x14ac:dyDescent="0.3">
      <c r="A504">
        <v>2508</v>
      </c>
      <c r="B504" t="s">
        <v>10</v>
      </c>
      <c r="C504" t="s">
        <v>396</v>
      </c>
      <c r="D504" t="s">
        <v>28</v>
      </c>
      <c r="E504">
        <v>2014</v>
      </c>
      <c r="F504" t="s">
        <v>29</v>
      </c>
      <c r="G504" t="s">
        <v>21</v>
      </c>
      <c r="H504" t="s">
        <v>30</v>
      </c>
      <c r="I504" t="s">
        <v>16</v>
      </c>
      <c r="J504">
        <v>0.161301097</v>
      </c>
      <c r="K504">
        <v>15</v>
      </c>
      <c r="L504">
        <v>185.1266</v>
      </c>
      <c r="M504">
        <v>4.2</v>
      </c>
    </row>
    <row r="505" spans="1:13" x14ac:dyDescent="0.3">
      <c r="A505">
        <v>2507</v>
      </c>
      <c r="B505" t="s">
        <v>10</v>
      </c>
      <c r="C505" t="s">
        <v>250</v>
      </c>
      <c r="D505" t="s">
        <v>28</v>
      </c>
      <c r="E505">
        <v>2014</v>
      </c>
      <c r="F505" t="s">
        <v>29</v>
      </c>
      <c r="G505" t="s">
        <v>21</v>
      </c>
      <c r="H505" t="s">
        <v>30</v>
      </c>
      <c r="I505" t="s">
        <v>16</v>
      </c>
      <c r="J505">
        <v>3.0816999000000001E-2</v>
      </c>
      <c r="K505">
        <v>8.42</v>
      </c>
      <c r="L505">
        <v>230.83519999999999</v>
      </c>
      <c r="M505">
        <v>4.2</v>
      </c>
    </row>
    <row r="506" spans="1:13" x14ac:dyDescent="0.3">
      <c r="A506">
        <v>2460</v>
      </c>
      <c r="B506" t="s">
        <v>10</v>
      </c>
      <c r="C506" t="s">
        <v>357</v>
      </c>
      <c r="D506" t="s">
        <v>28</v>
      </c>
      <c r="E506">
        <v>2011</v>
      </c>
      <c r="F506" t="s">
        <v>39</v>
      </c>
      <c r="G506" t="s">
        <v>21</v>
      </c>
      <c r="H506" t="s">
        <v>30</v>
      </c>
      <c r="I506" t="s">
        <v>40</v>
      </c>
      <c r="J506">
        <v>2.4660201999999999E-2</v>
      </c>
      <c r="K506">
        <v>13.8</v>
      </c>
      <c r="L506">
        <v>87.417199999999994</v>
      </c>
      <c r="M506">
        <v>4.2</v>
      </c>
    </row>
    <row r="507" spans="1:13" x14ac:dyDescent="0.3">
      <c r="A507">
        <v>2459</v>
      </c>
      <c r="B507" t="s">
        <v>10</v>
      </c>
      <c r="C507" t="s">
        <v>1177</v>
      </c>
      <c r="D507" t="s">
        <v>28</v>
      </c>
      <c r="E507">
        <v>2011</v>
      </c>
      <c r="F507" t="s">
        <v>39</v>
      </c>
      <c r="G507" t="s">
        <v>21</v>
      </c>
      <c r="H507" t="s">
        <v>30</v>
      </c>
      <c r="I507" t="s">
        <v>40</v>
      </c>
      <c r="J507">
        <v>4.7329385000000002E-2</v>
      </c>
      <c r="K507">
        <v>8.6300000000000008</v>
      </c>
      <c r="L507">
        <v>174.1422</v>
      </c>
      <c r="M507">
        <v>4.2</v>
      </c>
    </row>
    <row r="508" spans="1:13" x14ac:dyDescent="0.3">
      <c r="A508">
        <v>2431</v>
      </c>
      <c r="B508" t="s">
        <v>17</v>
      </c>
      <c r="C508" t="s">
        <v>875</v>
      </c>
      <c r="D508" t="s">
        <v>28</v>
      </c>
      <c r="E508">
        <v>2011</v>
      </c>
      <c r="F508" t="s">
        <v>39</v>
      </c>
      <c r="G508" t="s">
        <v>21</v>
      </c>
      <c r="H508" t="s">
        <v>15</v>
      </c>
      <c r="I508" t="s">
        <v>40</v>
      </c>
      <c r="J508">
        <v>0.105498192</v>
      </c>
      <c r="K508">
        <v>16.2</v>
      </c>
      <c r="L508">
        <v>101.47</v>
      </c>
      <c r="M508">
        <v>4.2</v>
      </c>
    </row>
    <row r="509" spans="1:13" x14ac:dyDescent="0.3">
      <c r="A509">
        <v>2430</v>
      </c>
      <c r="B509" t="s">
        <v>17</v>
      </c>
      <c r="C509" t="s">
        <v>1312</v>
      </c>
      <c r="D509" t="s">
        <v>28</v>
      </c>
      <c r="E509">
        <v>2011</v>
      </c>
      <c r="F509" t="s">
        <v>39</v>
      </c>
      <c r="G509" t="s">
        <v>21</v>
      </c>
      <c r="H509" t="s">
        <v>15</v>
      </c>
      <c r="I509" t="s">
        <v>40</v>
      </c>
      <c r="J509">
        <v>0</v>
      </c>
      <c r="K509">
        <v>14.85</v>
      </c>
      <c r="L509">
        <v>187.72139999999999</v>
      </c>
      <c r="M509">
        <v>4.2</v>
      </c>
    </row>
    <row r="510" spans="1:13" x14ac:dyDescent="0.3">
      <c r="A510">
        <v>2360</v>
      </c>
      <c r="B510" t="s">
        <v>17</v>
      </c>
      <c r="C510" t="s">
        <v>1302</v>
      </c>
      <c r="D510" t="s">
        <v>28</v>
      </c>
      <c r="E510">
        <v>2017</v>
      </c>
      <c r="F510" t="s">
        <v>50</v>
      </c>
      <c r="G510" t="s">
        <v>34</v>
      </c>
      <c r="H510" t="s">
        <v>26</v>
      </c>
      <c r="I510" t="s">
        <v>16</v>
      </c>
      <c r="J510">
        <v>0.14161543600000001</v>
      </c>
      <c r="K510">
        <v>18.850000000000001</v>
      </c>
      <c r="L510">
        <v>169.01320000000001</v>
      </c>
      <c r="M510">
        <v>4.2</v>
      </c>
    </row>
    <row r="511" spans="1:13" x14ac:dyDescent="0.3">
      <c r="A511">
        <v>2359</v>
      </c>
      <c r="B511" t="s">
        <v>17</v>
      </c>
      <c r="C511" t="s">
        <v>1301</v>
      </c>
      <c r="D511" t="s">
        <v>28</v>
      </c>
      <c r="E511">
        <v>2017</v>
      </c>
      <c r="F511" t="s">
        <v>50</v>
      </c>
      <c r="G511" t="s">
        <v>34</v>
      </c>
      <c r="H511" t="s">
        <v>26</v>
      </c>
      <c r="I511" t="s">
        <v>16</v>
      </c>
      <c r="J511">
        <v>2.1203508999999999E-2</v>
      </c>
      <c r="K511">
        <v>15.2</v>
      </c>
      <c r="L511">
        <v>216.38239999999999</v>
      </c>
      <c r="M511">
        <v>4.2</v>
      </c>
    </row>
    <row r="512" spans="1:13" x14ac:dyDescent="0.3">
      <c r="A512">
        <v>2322</v>
      </c>
      <c r="B512" t="s">
        <v>10</v>
      </c>
      <c r="C512" t="s">
        <v>786</v>
      </c>
      <c r="D512" t="s">
        <v>28</v>
      </c>
      <c r="E512">
        <v>2020</v>
      </c>
      <c r="F512" t="s">
        <v>37</v>
      </c>
      <c r="G512" t="s">
        <v>34</v>
      </c>
      <c r="H512" t="s">
        <v>30</v>
      </c>
      <c r="I512" t="s">
        <v>16</v>
      </c>
      <c r="J512">
        <v>0</v>
      </c>
      <c r="K512">
        <v>19.2</v>
      </c>
      <c r="L512">
        <v>153.3314</v>
      </c>
      <c r="M512">
        <v>4.2</v>
      </c>
    </row>
    <row r="513" spans="1:13" x14ac:dyDescent="0.3">
      <c r="A513">
        <v>510</v>
      </c>
      <c r="B513" t="s">
        <v>17</v>
      </c>
      <c r="C513" t="s">
        <v>139</v>
      </c>
      <c r="D513" t="s">
        <v>28</v>
      </c>
      <c r="E513">
        <v>2020</v>
      </c>
      <c r="F513" t="s">
        <v>37</v>
      </c>
      <c r="G513" t="s">
        <v>34</v>
      </c>
      <c r="H513" t="s">
        <v>15</v>
      </c>
      <c r="I513" t="s">
        <v>16</v>
      </c>
      <c r="J513">
        <v>0.112859454</v>
      </c>
      <c r="K513">
        <v>12.5</v>
      </c>
      <c r="L513">
        <v>118.34399999999999</v>
      </c>
      <c r="M513">
        <v>4.7</v>
      </c>
    </row>
    <row r="514" spans="1:13" x14ac:dyDescent="0.3">
      <c r="A514">
        <v>2321</v>
      </c>
      <c r="B514" t="s">
        <v>10</v>
      </c>
      <c r="C514" t="s">
        <v>313</v>
      </c>
      <c r="D514" t="s">
        <v>28</v>
      </c>
      <c r="E514">
        <v>2020</v>
      </c>
      <c r="F514" t="s">
        <v>37</v>
      </c>
      <c r="G514" t="s">
        <v>34</v>
      </c>
      <c r="H514" t="s">
        <v>30</v>
      </c>
      <c r="I514" t="s">
        <v>16</v>
      </c>
      <c r="J514">
        <v>0.11521312</v>
      </c>
      <c r="K514">
        <v>15.7</v>
      </c>
      <c r="L514">
        <v>112.0202</v>
      </c>
      <c r="M514">
        <v>4.2</v>
      </c>
    </row>
    <row r="515" spans="1:13" x14ac:dyDescent="0.3">
      <c r="A515">
        <v>2320</v>
      </c>
      <c r="B515" t="s">
        <v>10</v>
      </c>
      <c r="C515" t="s">
        <v>731</v>
      </c>
      <c r="D515" t="s">
        <v>28</v>
      </c>
      <c r="E515">
        <v>2020</v>
      </c>
      <c r="F515" t="s">
        <v>37</v>
      </c>
      <c r="G515" t="s">
        <v>34</v>
      </c>
      <c r="H515" t="s">
        <v>30</v>
      </c>
      <c r="I515" t="s">
        <v>16</v>
      </c>
      <c r="J515">
        <v>2.0898691E-2</v>
      </c>
      <c r="K515">
        <v>7.27</v>
      </c>
      <c r="L515">
        <v>92.248800000000003</v>
      </c>
      <c r="M515">
        <v>4.2</v>
      </c>
    </row>
    <row r="516" spans="1:13" x14ac:dyDescent="0.3">
      <c r="A516">
        <v>2275</v>
      </c>
      <c r="B516" t="s">
        <v>17</v>
      </c>
      <c r="C516" t="s">
        <v>521</v>
      </c>
      <c r="D516" t="s">
        <v>28</v>
      </c>
      <c r="E516">
        <v>2020</v>
      </c>
      <c r="F516" t="s">
        <v>37</v>
      </c>
      <c r="G516" t="s">
        <v>34</v>
      </c>
      <c r="H516" t="s">
        <v>26</v>
      </c>
      <c r="I516" t="s">
        <v>16</v>
      </c>
      <c r="J516">
        <v>3.5469670000000002E-2</v>
      </c>
      <c r="K516">
        <v>14.15</v>
      </c>
      <c r="L516">
        <v>256.3014</v>
      </c>
      <c r="M516">
        <v>4.2</v>
      </c>
    </row>
    <row r="517" spans="1:13" x14ac:dyDescent="0.3">
      <c r="A517">
        <v>2274</v>
      </c>
      <c r="B517" t="s">
        <v>17</v>
      </c>
      <c r="C517" t="s">
        <v>369</v>
      </c>
      <c r="D517" t="s">
        <v>28</v>
      </c>
      <c r="E517">
        <v>2020</v>
      </c>
      <c r="F517" t="s">
        <v>37</v>
      </c>
      <c r="G517" t="s">
        <v>34</v>
      </c>
      <c r="H517" t="s">
        <v>26</v>
      </c>
      <c r="I517" t="s">
        <v>16</v>
      </c>
      <c r="J517">
        <v>0.154487495</v>
      </c>
      <c r="K517">
        <v>13</v>
      </c>
      <c r="L517">
        <v>77.298599999999993</v>
      </c>
      <c r="M517">
        <v>4.2</v>
      </c>
    </row>
    <row r="518" spans="1:13" x14ac:dyDescent="0.3">
      <c r="A518">
        <v>2273</v>
      </c>
      <c r="B518" t="s">
        <v>17</v>
      </c>
      <c r="C518" t="s">
        <v>927</v>
      </c>
      <c r="D518" t="s">
        <v>28</v>
      </c>
      <c r="E518">
        <v>2020</v>
      </c>
      <c r="F518" t="s">
        <v>37</v>
      </c>
      <c r="G518" t="s">
        <v>34</v>
      </c>
      <c r="H518" t="s">
        <v>26</v>
      </c>
      <c r="I518" t="s">
        <v>16</v>
      </c>
      <c r="J518">
        <v>3.4166609000000001E-2</v>
      </c>
      <c r="K518">
        <v>12</v>
      </c>
      <c r="L518">
        <v>181.29759999999999</v>
      </c>
      <c r="M518">
        <v>4.2</v>
      </c>
    </row>
    <row r="519" spans="1:13" x14ac:dyDescent="0.3">
      <c r="A519">
        <v>2272</v>
      </c>
      <c r="B519" t="s">
        <v>17</v>
      </c>
      <c r="C519" t="s">
        <v>1285</v>
      </c>
      <c r="D519" t="s">
        <v>28</v>
      </c>
      <c r="E519">
        <v>2020</v>
      </c>
      <c r="F519" t="s">
        <v>37</v>
      </c>
      <c r="G519" t="s">
        <v>34</v>
      </c>
      <c r="H519" t="s">
        <v>26</v>
      </c>
      <c r="I519" t="s">
        <v>16</v>
      </c>
      <c r="J519">
        <v>0.121936216</v>
      </c>
      <c r="K519">
        <v>8.7100000000000009</v>
      </c>
      <c r="L519">
        <v>94.477800000000002</v>
      </c>
      <c r="M519">
        <v>4.2</v>
      </c>
    </row>
    <row r="520" spans="1:13" x14ac:dyDescent="0.3">
      <c r="A520">
        <v>517</v>
      </c>
      <c r="B520" t="s">
        <v>10</v>
      </c>
      <c r="C520" t="s">
        <v>160</v>
      </c>
      <c r="D520" t="s">
        <v>28</v>
      </c>
      <c r="E520">
        <v>2012</v>
      </c>
      <c r="F520" t="s">
        <v>13</v>
      </c>
      <c r="G520" t="s">
        <v>14</v>
      </c>
      <c r="H520" t="s">
        <v>15</v>
      </c>
      <c r="I520" t="s">
        <v>16</v>
      </c>
      <c r="J520">
        <v>8.2044649999999993E-3</v>
      </c>
      <c r="K520">
        <v>16.75</v>
      </c>
      <c r="L520">
        <v>99.867400000000004</v>
      </c>
      <c r="M520">
        <v>4.7</v>
      </c>
    </row>
    <row r="521" spans="1:13" x14ac:dyDescent="0.3">
      <c r="A521">
        <v>2271</v>
      </c>
      <c r="B521" t="s">
        <v>17</v>
      </c>
      <c r="C521" t="s">
        <v>433</v>
      </c>
      <c r="D521" t="s">
        <v>28</v>
      </c>
      <c r="E521">
        <v>2020</v>
      </c>
      <c r="F521" t="s">
        <v>37</v>
      </c>
      <c r="G521" t="s">
        <v>34</v>
      </c>
      <c r="H521" t="s">
        <v>26</v>
      </c>
      <c r="I521" t="s">
        <v>16</v>
      </c>
      <c r="J521">
        <v>5.3591344999999999E-2</v>
      </c>
      <c r="K521">
        <v>6.65</v>
      </c>
      <c r="L521">
        <v>149.77340000000001</v>
      </c>
      <c r="M521">
        <v>4.2</v>
      </c>
    </row>
    <row r="522" spans="1:13" x14ac:dyDescent="0.3">
      <c r="A522">
        <v>2228</v>
      </c>
      <c r="B522" t="s">
        <v>17</v>
      </c>
      <c r="C522" t="s">
        <v>705</v>
      </c>
      <c r="D522" t="s">
        <v>28</v>
      </c>
      <c r="E522">
        <v>2015</v>
      </c>
      <c r="F522" t="s">
        <v>33</v>
      </c>
      <c r="G522" t="s">
        <v>34</v>
      </c>
      <c r="H522" t="s">
        <v>15</v>
      </c>
      <c r="I522" t="s">
        <v>16</v>
      </c>
      <c r="J522">
        <v>7.8714259999999994E-2</v>
      </c>
      <c r="K522">
        <v>15.85</v>
      </c>
      <c r="L522">
        <v>37.250599999999999</v>
      </c>
      <c r="M522">
        <v>4.2</v>
      </c>
    </row>
    <row r="523" spans="1:13" x14ac:dyDescent="0.3">
      <c r="A523">
        <v>2227</v>
      </c>
      <c r="B523" t="s">
        <v>17</v>
      </c>
      <c r="C523" t="s">
        <v>97</v>
      </c>
      <c r="D523" t="s">
        <v>28</v>
      </c>
      <c r="E523">
        <v>2015</v>
      </c>
      <c r="F523" t="s">
        <v>33</v>
      </c>
      <c r="G523" t="s">
        <v>34</v>
      </c>
      <c r="H523" t="s">
        <v>15</v>
      </c>
      <c r="I523" t="s">
        <v>16</v>
      </c>
      <c r="J523">
        <v>2.4213341999999999E-2</v>
      </c>
      <c r="K523">
        <v>10.1</v>
      </c>
      <c r="L523">
        <v>116.715</v>
      </c>
      <c r="M523">
        <v>4.2</v>
      </c>
    </row>
    <row r="524" spans="1:13" x14ac:dyDescent="0.3">
      <c r="A524">
        <v>2226</v>
      </c>
      <c r="B524" t="s">
        <v>17</v>
      </c>
      <c r="C524" t="s">
        <v>1275</v>
      </c>
      <c r="D524" t="s">
        <v>28</v>
      </c>
      <c r="E524">
        <v>2015</v>
      </c>
      <c r="F524" t="s">
        <v>33</v>
      </c>
      <c r="G524" t="s">
        <v>34</v>
      </c>
      <c r="H524" t="s">
        <v>15</v>
      </c>
      <c r="I524" t="s">
        <v>16</v>
      </c>
      <c r="J524">
        <v>0.18793900299999999</v>
      </c>
      <c r="K524">
        <v>8.3550000000000004</v>
      </c>
      <c r="L524">
        <v>146.9418</v>
      </c>
      <c r="M524">
        <v>4.2</v>
      </c>
    </row>
    <row r="525" spans="1:13" x14ac:dyDescent="0.3">
      <c r="A525">
        <v>2225</v>
      </c>
      <c r="B525" t="s">
        <v>17</v>
      </c>
      <c r="C525" t="s">
        <v>288</v>
      </c>
      <c r="D525" t="s">
        <v>28</v>
      </c>
      <c r="E525">
        <v>2015</v>
      </c>
      <c r="F525" t="s">
        <v>33</v>
      </c>
      <c r="G525" t="s">
        <v>34</v>
      </c>
      <c r="H525" t="s">
        <v>15</v>
      </c>
      <c r="I525" t="s">
        <v>16</v>
      </c>
      <c r="J525">
        <v>3.2009652999999999E-2</v>
      </c>
      <c r="K525">
        <v>7.6550000000000002</v>
      </c>
      <c r="L525">
        <v>117.2492</v>
      </c>
      <c r="M525">
        <v>4.2</v>
      </c>
    </row>
    <row r="526" spans="1:13" x14ac:dyDescent="0.3">
      <c r="A526">
        <v>2198</v>
      </c>
      <c r="B526" t="s">
        <v>10</v>
      </c>
      <c r="C526" t="s">
        <v>252</v>
      </c>
      <c r="D526" t="s">
        <v>28</v>
      </c>
      <c r="E526">
        <v>2016</v>
      </c>
      <c r="F526" t="s">
        <v>25</v>
      </c>
      <c r="G526" t="s">
        <v>14</v>
      </c>
      <c r="H526" t="s">
        <v>26</v>
      </c>
      <c r="I526" t="s">
        <v>16</v>
      </c>
      <c r="J526">
        <v>1.2012070999999999E-2</v>
      </c>
      <c r="K526">
        <v>17.2</v>
      </c>
      <c r="L526">
        <v>163.11840000000001</v>
      </c>
      <c r="M526">
        <v>4.2</v>
      </c>
    </row>
    <row r="527" spans="1:13" x14ac:dyDescent="0.3">
      <c r="A527">
        <v>2197</v>
      </c>
      <c r="B527" t="s">
        <v>10</v>
      </c>
      <c r="C527" t="s">
        <v>160</v>
      </c>
      <c r="D527" t="s">
        <v>28</v>
      </c>
      <c r="E527">
        <v>2016</v>
      </c>
      <c r="F527" t="s">
        <v>25</v>
      </c>
      <c r="G527" t="s">
        <v>14</v>
      </c>
      <c r="H527" t="s">
        <v>26</v>
      </c>
      <c r="I527" t="s">
        <v>16</v>
      </c>
      <c r="J527">
        <v>8.191729E-3</v>
      </c>
      <c r="K527">
        <v>16.75</v>
      </c>
      <c r="L527">
        <v>103.56740000000001</v>
      </c>
      <c r="M527">
        <v>4.2</v>
      </c>
    </row>
    <row r="528" spans="1:13" x14ac:dyDescent="0.3">
      <c r="A528">
        <v>2196</v>
      </c>
      <c r="B528" t="s">
        <v>10</v>
      </c>
      <c r="C528" t="s">
        <v>313</v>
      </c>
      <c r="D528" t="s">
        <v>28</v>
      </c>
      <c r="E528">
        <v>2016</v>
      </c>
      <c r="F528" t="s">
        <v>25</v>
      </c>
      <c r="G528" t="s">
        <v>14</v>
      </c>
      <c r="H528" t="s">
        <v>26</v>
      </c>
      <c r="I528" t="s">
        <v>16</v>
      </c>
      <c r="J528">
        <v>0.11456509300000001</v>
      </c>
      <c r="K528">
        <v>15.7</v>
      </c>
      <c r="L528">
        <v>112.0202</v>
      </c>
      <c r="M528">
        <v>4.2</v>
      </c>
    </row>
    <row r="529" spans="1:13" x14ac:dyDescent="0.3">
      <c r="A529">
        <v>2195</v>
      </c>
      <c r="B529" t="s">
        <v>10</v>
      </c>
      <c r="C529" t="s">
        <v>1269</v>
      </c>
      <c r="D529" t="s">
        <v>28</v>
      </c>
      <c r="E529">
        <v>2016</v>
      </c>
      <c r="F529" t="s">
        <v>25</v>
      </c>
      <c r="G529" t="s">
        <v>14</v>
      </c>
      <c r="H529" t="s">
        <v>26</v>
      </c>
      <c r="I529" t="s">
        <v>16</v>
      </c>
      <c r="J529">
        <v>1.4626900999999999E-2</v>
      </c>
      <c r="K529">
        <v>13.35</v>
      </c>
      <c r="L529">
        <v>207.7638</v>
      </c>
      <c r="M529">
        <v>4.2</v>
      </c>
    </row>
    <row r="530" spans="1:13" x14ac:dyDescent="0.3">
      <c r="A530">
        <v>2194</v>
      </c>
      <c r="B530" t="s">
        <v>10</v>
      </c>
      <c r="C530" t="s">
        <v>938</v>
      </c>
      <c r="D530" t="s">
        <v>28</v>
      </c>
      <c r="E530">
        <v>2016</v>
      </c>
      <c r="F530" t="s">
        <v>25</v>
      </c>
      <c r="G530" t="s">
        <v>14</v>
      </c>
      <c r="H530" t="s">
        <v>26</v>
      </c>
      <c r="I530" t="s">
        <v>16</v>
      </c>
      <c r="J530">
        <v>5.2729140000000001E-2</v>
      </c>
      <c r="K530">
        <v>8.9749999999999996</v>
      </c>
      <c r="L530">
        <v>86.422399999999996</v>
      </c>
      <c r="M530">
        <v>4.2</v>
      </c>
    </row>
    <row r="531" spans="1:13" x14ac:dyDescent="0.3">
      <c r="A531">
        <v>2160</v>
      </c>
      <c r="B531" t="s">
        <v>17</v>
      </c>
      <c r="C531" t="s">
        <v>1261</v>
      </c>
      <c r="D531" t="s">
        <v>28</v>
      </c>
      <c r="E531">
        <v>2016</v>
      </c>
      <c r="F531" t="s">
        <v>25</v>
      </c>
      <c r="G531" t="s">
        <v>14</v>
      </c>
      <c r="H531" t="s">
        <v>26</v>
      </c>
      <c r="I531" t="s">
        <v>16</v>
      </c>
      <c r="J531">
        <v>7.8168739000000001E-2</v>
      </c>
      <c r="K531">
        <v>16.25</v>
      </c>
      <c r="L531">
        <v>91.380399999999995</v>
      </c>
      <c r="M531">
        <v>4.2</v>
      </c>
    </row>
    <row r="532" spans="1:13" x14ac:dyDescent="0.3">
      <c r="A532">
        <v>2159</v>
      </c>
      <c r="B532" t="s">
        <v>17</v>
      </c>
      <c r="C532" t="s">
        <v>766</v>
      </c>
      <c r="D532" t="s">
        <v>28</v>
      </c>
      <c r="E532">
        <v>2016</v>
      </c>
      <c r="F532" t="s">
        <v>25</v>
      </c>
      <c r="G532" t="s">
        <v>14</v>
      </c>
      <c r="H532" t="s">
        <v>26</v>
      </c>
      <c r="I532" t="s">
        <v>16</v>
      </c>
      <c r="J532">
        <v>1.1261165E-2</v>
      </c>
      <c r="K532">
        <v>7.8550000000000004</v>
      </c>
      <c r="L532">
        <v>189.5188</v>
      </c>
      <c r="M532">
        <v>4.2</v>
      </c>
    </row>
    <row r="533" spans="1:13" x14ac:dyDescent="0.3">
      <c r="A533">
        <v>2158</v>
      </c>
      <c r="B533" t="s">
        <v>17</v>
      </c>
      <c r="C533" t="s">
        <v>1260</v>
      </c>
      <c r="D533" t="s">
        <v>28</v>
      </c>
      <c r="E533">
        <v>2016</v>
      </c>
      <c r="F533" t="s">
        <v>25</v>
      </c>
      <c r="G533" t="s">
        <v>14</v>
      </c>
      <c r="H533" t="s">
        <v>26</v>
      </c>
      <c r="I533" t="s">
        <v>16</v>
      </c>
      <c r="J533">
        <v>4.7782959E-2</v>
      </c>
      <c r="K533">
        <v>7.7249999999999996</v>
      </c>
      <c r="L533">
        <v>249.10919999999999</v>
      </c>
      <c r="M533">
        <v>4.2</v>
      </c>
    </row>
    <row r="534" spans="1:13" x14ac:dyDescent="0.3">
      <c r="A534">
        <v>2152</v>
      </c>
      <c r="B534" t="s">
        <v>17</v>
      </c>
      <c r="C534" t="s">
        <v>369</v>
      </c>
      <c r="D534" t="s">
        <v>28</v>
      </c>
      <c r="E534">
        <v>2016</v>
      </c>
      <c r="F534" t="s">
        <v>25</v>
      </c>
      <c r="G534" t="s">
        <v>14</v>
      </c>
      <c r="H534" t="s">
        <v>26</v>
      </c>
      <c r="I534" t="s">
        <v>16</v>
      </c>
      <c r="J534">
        <v>0.15361856600000001</v>
      </c>
      <c r="K534">
        <v>13</v>
      </c>
      <c r="L534">
        <v>79.698599999999999</v>
      </c>
      <c r="M534">
        <v>4.2</v>
      </c>
    </row>
    <row r="535" spans="1:13" x14ac:dyDescent="0.3">
      <c r="A535">
        <v>2141</v>
      </c>
      <c r="B535" t="s">
        <v>10</v>
      </c>
      <c r="C535" t="s">
        <v>1254</v>
      </c>
      <c r="D535" t="s">
        <v>28</v>
      </c>
      <c r="E535">
        <v>2018</v>
      </c>
      <c r="F535" t="s">
        <v>138</v>
      </c>
      <c r="G535" t="s">
        <v>14</v>
      </c>
      <c r="H535" t="s">
        <v>26</v>
      </c>
      <c r="I535" t="s">
        <v>40</v>
      </c>
      <c r="J535">
        <v>8.1955735000000002E-2</v>
      </c>
      <c r="L535">
        <v>142.0838</v>
      </c>
      <c r="M535">
        <v>4.2</v>
      </c>
    </row>
    <row r="536" spans="1:13" x14ac:dyDescent="0.3">
      <c r="A536">
        <v>533</v>
      </c>
      <c r="B536" t="s">
        <v>10</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v>2129</v>
      </c>
      <c r="B537" t="s">
        <v>17</v>
      </c>
      <c r="C537" t="s">
        <v>1248</v>
      </c>
      <c r="D537" t="s">
        <v>28</v>
      </c>
      <c r="E537">
        <v>2018</v>
      </c>
      <c r="F537" t="s">
        <v>138</v>
      </c>
      <c r="G537" t="s">
        <v>14</v>
      </c>
      <c r="H537" t="s">
        <v>26</v>
      </c>
      <c r="I537" t="s">
        <v>40</v>
      </c>
      <c r="J537">
        <v>5.2749198999999997E-2</v>
      </c>
      <c r="L537">
        <v>74.966999999999999</v>
      </c>
      <c r="M537">
        <v>4.2</v>
      </c>
    </row>
    <row r="538" spans="1:13" x14ac:dyDescent="0.3">
      <c r="A538">
        <v>2128</v>
      </c>
      <c r="B538" t="s">
        <v>17</v>
      </c>
      <c r="C538" t="s">
        <v>944</v>
      </c>
      <c r="D538" t="s">
        <v>28</v>
      </c>
      <c r="E538">
        <v>2018</v>
      </c>
      <c r="F538" t="s">
        <v>138</v>
      </c>
      <c r="G538" t="s">
        <v>14</v>
      </c>
      <c r="H538" t="s">
        <v>26</v>
      </c>
      <c r="I538" t="s">
        <v>40</v>
      </c>
      <c r="J538">
        <v>3.1069203E-2</v>
      </c>
      <c r="L538">
        <v>179.6686</v>
      </c>
      <c r="M538">
        <v>4.2</v>
      </c>
    </row>
    <row r="539" spans="1:13" x14ac:dyDescent="0.3">
      <c r="A539">
        <v>2127</v>
      </c>
      <c r="B539" t="s">
        <v>17</v>
      </c>
      <c r="C539" t="s">
        <v>163</v>
      </c>
      <c r="D539" t="s">
        <v>28</v>
      </c>
      <c r="E539">
        <v>2018</v>
      </c>
      <c r="F539" t="s">
        <v>138</v>
      </c>
      <c r="G539" t="s">
        <v>14</v>
      </c>
      <c r="H539" t="s">
        <v>26</v>
      </c>
      <c r="I539" t="s">
        <v>40</v>
      </c>
      <c r="J539">
        <v>1.8275994E-2</v>
      </c>
      <c r="L539">
        <v>115.2808</v>
      </c>
      <c r="M539">
        <v>4.2</v>
      </c>
    </row>
    <row r="540" spans="1:13" x14ac:dyDescent="0.3">
      <c r="A540">
        <v>2126</v>
      </c>
      <c r="B540" t="s">
        <v>17</v>
      </c>
      <c r="C540" t="s">
        <v>705</v>
      </c>
      <c r="D540" t="s">
        <v>28</v>
      </c>
      <c r="E540">
        <v>2018</v>
      </c>
      <c r="F540" t="s">
        <v>138</v>
      </c>
      <c r="G540" t="s">
        <v>14</v>
      </c>
      <c r="H540" t="s">
        <v>26</v>
      </c>
      <c r="I540" t="s">
        <v>40</v>
      </c>
      <c r="J540">
        <v>0.137539574</v>
      </c>
      <c r="L540">
        <v>38.8506</v>
      </c>
      <c r="M540">
        <v>4.2</v>
      </c>
    </row>
    <row r="541" spans="1:13" x14ac:dyDescent="0.3">
      <c r="A541">
        <v>2098</v>
      </c>
      <c r="B541" t="s">
        <v>10</v>
      </c>
      <c r="C541" t="s">
        <v>358</v>
      </c>
      <c r="D541" t="s">
        <v>28</v>
      </c>
      <c r="E541">
        <v>2012</v>
      </c>
      <c r="F541" t="s">
        <v>13</v>
      </c>
      <c r="G541" t="s">
        <v>14</v>
      </c>
      <c r="H541" t="s">
        <v>15</v>
      </c>
      <c r="I541" t="s">
        <v>16</v>
      </c>
      <c r="J541">
        <v>2.7653794999999998E-2</v>
      </c>
      <c r="K541">
        <v>17.350000000000001</v>
      </c>
      <c r="L541">
        <v>88.085599999999999</v>
      </c>
      <c r="M541">
        <v>4.2</v>
      </c>
    </row>
    <row r="542" spans="1:13" x14ac:dyDescent="0.3">
      <c r="A542">
        <v>539</v>
      </c>
      <c r="B542" t="s">
        <v>17</v>
      </c>
      <c r="C542" t="s">
        <v>515</v>
      </c>
      <c r="D542" t="s">
        <v>28</v>
      </c>
      <c r="E542">
        <v>2015</v>
      </c>
      <c r="F542" t="s">
        <v>33</v>
      </c>
      <c r="G542" t="s">
        <v>34</v>
      </c>
      <c r="H542" t="s">
        <v>15</v>
      </c>
      <c r="I542" t="s">
        <v>16</v>
      </c>
      <c r="J542">
        <v>9.8083231000000007E-2</v>
      </c>
      <c r="K542">
        <v>8.5</v>
      </c>
      <c r="L542">
        <v>50.3324</v>
      </c>
      <c r="M542">
        <v>4.7</v>
      </c>
    </row>
    <row r="543" spans="1:13" x14ac:dyDescent="0.3">
      <c r="A543">
        <v>2061</v>
      </c>
      <c r="B543" t="s">
        <v>17</v>
      </c>
      <c r="C543" t="s">
        <v>1234</v>
      </c>
      <c r="D543" t="s">
        <v>28</v>
      </c>
      <c r="E543">
        <v>2012</v>
      </c>
      <c r="F543" t="s">
        <v>13</v>
      </c>
      <c r="G543" t="s">
        <v>14</v>
      </c>
      <c r="H543" t="s">
        <v>15</v>
      </c>
      <c r="I543" t="s">
        <v>16</v>
      </c>
      <c r="J543">
        <v>0.12268441300000001</v>
      </c>
      <c r="K543">
        <v>15.7</v>
      </c>
      <c r="L543">
        <v>132.29419999999999</v>
      </c>
      <c r="M543">
        <v>4.2</v>
      </c>
    </row>
    <row r="544" spans="1:13" x14ac:dyDescent="0.3">
      <c r="A544">
        <v>2060</v>
      </c>
      <c r="B544" t="s">
        <v>17</v>
      </c>
      <c r="C544" t="s">
        <v>1233</v>
      </c>
      <c r="D544" t="s">
        <v>28</v>
      </c>
      <c r="E544">
        <v>2012</v>
      </c>
      <c r="F544" t="s">
        <v>13</v>
      </c>
      <c r="G544" t="s">
        <v>14</v>
      </c>
      <c r="H544" t="s">
        <v>15</v>
      </c>
      <c r="I544" t="s">
        <v>16</v>
      </c>
      <c r="J544">
        <v>3.7457098000000001E-2</v>
      </c>
      <c r="K544">
        <v>5.1749999999999998</v>
      </c>
      <c r="L544">
        <v>83.422399999999996</v>
      </c>
      <c r="M544">
        <v>4.2</v>
      </c>
    </row>
    <row r="545" spans="1:13" x14ac:dyDescent="0.3">
      <c r="A545">
        <v>2030</v>
      </c>
      <c r="B545" t="s">
        <v>17</v>
      </c>
      <c r="C545" t="s">
        <v>537</v>
      </c>
      <c r="D545" t="s">
        <v>28</v>
      </c>
      <c r="E545">
        <v>2016</v>
      </c>
      <c r="F545" t="s">
        <v>25</v>
      </c>
      <c r="G545" t="s">
        <v>14</v>
      </c>
      <c r="H545" t="s">
        <v>26</v>
      </c>
      <c r="I545" t="s">
        <v>16</v>
      </c>
      <c r="J545">
        <v>8.2552213999999999E-2</v>
      </c>
      <c r="K545">
        <v>19.5</v>
      </c>
      <c r="L545">
        <v>179.80019999999999</v>
      </c>
      <c r="M545">
        <v>4.2</v>
      </c>
    </row>
    <row r="546" spans="1:13" x14ac:dyDescent="0.3">
      <c r="A546">
        <v>2028</v>
      </c>
      <c r="B546" t="s">
        <v>17</v>
      </c>
      <c r="C546" t="s">
        <v>1221</v>
      </c>
      <c r="D546" t="s">
        <v>28</v>
      </c>
      <c r="E546">
        <v>2016</v>
      </c>
      <c r="F546" t="s">
        <v>25</v>
      </c>
      <c r="G546" t="s">
        <v>14</v>
      </c>
      <c r="H546" t="s">
        <v>26</v>
      </c>
      <c r="I546" t="s">
        <v>16</v>
      </c>
      <c r="J546">
        <v>1.3263967999999999E-2</v>
      </c>
      <c r="K546">
        <v>13.8</v>
      </c>
      <c r="L546">
        <v>106.9254</v>
      </c>
      <c r="M546">
        <v>4.2</v>
      </c>
    </row>
    <row r="547" spans="1:13" x14ac:dyDescent="0.3">
      <c r="A547">
        <v>2017</v>
      </c>
      <c r="B547" t="s">
        <v>10</v>
      </c>
      <c r="C547" t="s">
        <v>1218</v>
      </c>
      <c r="D547" t="s">
        <v>28</v>
      </c>
      <c r="E547">
        <v>2018</v>
      </c>
      <c r="F547" t="s">
        <v>138</v>
      </c>
      <c r="G547" t="s">
        <v>14</v>
      </c>
      <c r="H547" t="s">
        <v>26</v>
      </c>
      <c r="I547" t="s">
        <v>40</v>
      </c>
      <c r="J547">
        <v>0</v>
      </c>
      <c r="L547">
        <v>160.69200000000001</v>
      </c>
      <c r="M547">
        <v>4.2</v>
      </c>
    </row>
    <row r="548" spans="1:13" x14ac:dyDescent="0.3">
      <c r="A548">
        <v>1964</v>
      </c>
      <c r="B548" t="s">
        <v>10</v>
      </c>
      <c r="C548" t="s">
        <v>775</v>
      </c>
      <c r="D548" t="s">
        <v>28</v>
      </c>
      <c r="E548">
        <v>2018</v>
      </c>
      <c r="F548" t="s">
        <v>45</v>
      </c>
      <c r="G548" t="s">
        <v>21</v>
      </c>
      <c r="H548" t="s">
        <v>15</v>
      </c>
      <c r="I548" t="s">
        <v>46</v>
      </c>
      <c r="J548">
        <v>1.1937183000000001E-2</v>
      </c>
      <c r="L548">
        <v>184.79239999999999</v>
      </c>
      <c r="M548">
        <v>4.3</v>
      </c>
    </row>
    <row r="549" spans="1:13" x14ac:dyDescent="0.3">
      <c r="A549">
        <v>1963</v>
      </c>
      <c r="B549" t="s">
        <v>10</v>
      </c>
      <c r="C549" t="s">
        <v>160</v>
      </c>
      <c r="D549" t="s">
        <v>28</v>
      </c>
      <c r="E549">
        <v>2018</v>
      </c>
      <c r="F549" t="s">
        <v>45</v>
      </c>
      <c r="G549" t="s">
        <v>21</v>
      </c>
      <c r="H549" t="s">
        <v>15</v>
      </c>
      <c r="I549" t="s">
        <v>46</v>
      </c>
      <c r="J549">
        <v>0</v>
      </c>
      <c r="L549">
        <v>100.3674</v>
      </c>
      <c r="M549">
        <v>4.3</v>
      </c>
    </row>
    <row r="550" spans="1:13" x14ac:dyDescent="0.3">
      <c r="A550">
        <v>1921</v>
      </c>
      <c r="B550" t="s">
        <v>17</v>
      </c>
      <c r="C550" t="s">
        <v>165</v>
      </c>
      <c r="D550" t="s">
        <v>28</v>
      </c>
      <c r="E550">
        <v>2018</v>
      </c>
      <c r="F550" t="s">
        <v>45</v>
      </c>
      <c r="G550" t="s">
        <v>21</v>
      </c>
      <c r="H550" t="s">
        <v>15</v>
      </c>
      <c r="I550" t="s">
        <v>46</v>
      </c>
      <c r="J550">
        <v>7.3470233999999995E-2</v>
      </c>
      <c r="L550">
        <v>205.3638</v>
      </c>
      <c r="M550">
        <v>4.3</v>
      </c>
    </row>
    <row r="551" spans="1:13" x14ac:dyDescent="0.3">
      <c r="A551">
        <v>548</v>
      </c>
      <c r="B551" t="s">
        <v>17</v>
      </c>
      <c r="C551" t="s">
        <v>201</v>
      </c>
      <c r="D551" t="s">
        <v>28</v>
      </c>
      <c r="E551">
        <v>2017</v>
      </c>
      <c r="F551" t="s">
        <v>50</v>
      </c>
      <c r="G551" t="s">
        <v>34</v>
      </c>
      <c r="H551" t="s">
        <v>26</v>
      </c>
      <c r="I551" t="s">
        <v>16</v>
      </c>
      <c r="J551">
        <v>8.9660816000000004E-2</v>
      </c>
      <c r="K551">
        <v>14.1</v>
      </c>
      <c r="L551">
        <v>140.0496</v>
      </c>
      <c r="M551">
        <v>4.7</v>
      </c>
    </row>
    <row r="552" spans="1:13" x14ac:dyDescent="0.3">
      <c r="A552">
        <v>549</v>
      </c>
      <c r="B552" t="s">
        <v>17</v>
      </c>
      <c r="C552" t="s">
        <v>521</v>
      </c>
      <c r="D552" t="s">
        <v>28</v>
      </c>
      <c r="E552">
        <v>2017</v>
      </c>
      <c r="F552" t="s">
        <v>50</v>
      </c>
      <c r="G552" t="s">
        <v>34</v>
      </c>
      <c r="H552" t="s">
        <v>26</v>
      </c>
      <c r="I552" t="s">
        <v>16</v>
      </c>
      <c r="J552">
        <v>3.5263497999999997E-2</v>
      </c>
      <c r="K552">
        <v>14.15</v>
      </c>
      <c r="L552">
        <v>254.8014</v>
      </c>
      <c r="M552">
        <v>4.7</v>
      </c>
    </row>
    <row r="553" spans="1:13" x14ac:dyDescent="0.3">
      <c r="A553">
        <v>550</v>
      </c>
      <c r="B553" t="s">
        <v>17</v>
      </c>
      <c r="C553" t="s">
        <v>44</v>
      </c>
      <c r="D553" t="s">
        <v>28</v>
      </c>
      <c r="E553">
        <v>2017</v>
      </c>
      <c r="F553" t="s">
        <v>50</v>
      </c>
      <c r="G553" t="s">
        <v>34</v>
      </c>
      <c r="H553" t="s">
        <v>26</v>
      </c>
      <c r="I553" t="s">
        <v>16</v>
      </c>
      <c r="J553">
        <v>0.10203648</v>
      </c>
      <c r="K553">
        <v>16.7</v>
      </c>
      <c r="L553">
        <v>180.92920000000001</v>
      </c>
      <c r="M553">
        <v>4.7</v>
      </c>
    </row>
    <row r="554" spans="1:13" x14ac:dyDescent="0.3">
      <c r="A554">
        <v>1920</v>
      </c>
      <c r="B554" t="s">
        <v>17</v>
      </c>
      <c r="C554" t="s">
        <v>1188</v>
      </c>
      <c r="D554" t="s">
        <v>28</v>
      </c>
      <c r="E554">
        <v>2018</v>
      </c>
      <c r="F554" t="s">
        <v>45</v>
      </c>
      <c r="G554" t="s">
        <v>21</v>
      </c>
      <c r="H554" t="s">
        <v>15</v>
      </c>
      <c r="I554" t="s">
        <v>46</v>
      </c>
      <c r="J554">
        <v>0.116762173</v>
      </c>
      <c r="L554">
        <v>198.9768</v>
      </c>
      <c r="M554">
        <v>4.3</v>
      </c>
    </row>
    <row r="555" spans="1:13" x14ac:dyDescent="0.3">
      <c r="A555">
        <v>1919</v>
      </c>
      <c r="B555" t="s">
        <v>17</v>
      </c>
      <c r="C555" t="s">
        <v>705</v>
      </c>
      <c r="D555" t="s">
        <v>28</v>
      </c>
      <c r="E555">
        <v>2018</v>
      </c>
      <c r="F555" t="s">
        <v>45</v>
      </c>
      <c r="G555" t="s">
        <v>21</v>
      </c>
      <c r="H555" t="s">
        <v>15</v>
      </c>
      <c r="I555" t="s">
        <v>46</v>
      </c>
      <c r="J555">
        <v>7.8174542999999999E-2</v>
      </c>
      <c r="L555">
        <v>39.950600000000001</v>
      </c>
      <c r="M555">
        <v>4.3</v>
      </c>
    </row>
    <row r="556" spans="1:13" x14ac:dyDescent="0.3">
      <c r="A556">
        <v>1881</v>
      </c>
      <c r="B556" t="s">
        <v>10</v>
      </c>
      <c r="C556" t="s">
        <v>900</v>
      </c>
      <c r="D556" t="s">
        <v>28</v>
      </c>
      <c r="E556">
        <v>2022</v>
      </c>
      <c r="F556" t="s">
        <v>20</v>
      </c>
      <c r="G556" t="s">
        <v>21</v>
      </c>
      <c r="H556" t="s">
        <v>15</v>
      </c>
      <c r="I556" t="s">
        <v>22</v>
      </c>
      <c r="J556">
        <v>5.4599767E-2</v>
      </c>
      <c r="K556">
        <v>15</v>
      </c>
      <c r="L556">
        <v>59.490400000000001</v>
      </c>
      <c r="M556">
        <v>4.3</v>
      </c>
    </row>
    <row r="557" spans="1:13" x14ac:dyDescent="0.3">
      <c r="A557">
        <v>1880</v>
      </c>
      <c r="B557" t="s">
        <v>10</v>
      </c>
      <c r="C557" t="s">
        <v>884</v>
      </c>
      <c r="D557" t="s">
        <v>28</v>
      </c>
      <c r="E557">
        <v>2022</v>
      </c>
      <c r="F557" t="s">
        <v>20</v>
      </c>
      <c r="G557" t="s">
        <v>21</v>
      </c>
      <c r="H557" t="s">
        <v>15</v>
      </c>
      <c r="I557" t="s">
        <v>22</v>
      </c>
      <c r="J557">
        <v>3.1573245999999999E-2</v>
      </c>
      <c r="K557">
        <v>13.65</v>
      </c>
      <c r="L557">
        <v>99.47</v>
      </c>
      <c r="M557">
        <v>4.3</v>
      </c>
    </row>
    <row r="558" spans="1:13" x14ac:dyDescent="0.3">
      <c r="A558">
        <v>1879</v>
      </c>
      <c r="B558" t="s">
        <v>10</v>
      </c>
      <c r="C558" t="s">
        <v>1177</v>
      </c>
      <c r="D558" t="s">
        <v>28</v>
      </c>
      <c r="E558">
        <v>2022</v>
      </c>
      <c r="F558" t="s">
        <v>20</v>
      </c>
      <c r="G558" t="s">
        <v>21</v>
      </c>
      <c r="H558" t="s">
        <v>15</v>
      </c>
      <c r="I558" t="s">
        <v>22</v>
      </c>
      <c r="J558">
        <v>2.8391878999999998E-2</v>
      </c>
      <c r="K558">
        <v>8.6300000000000008</v>
      </c>
      <c r="L558">
        <v>173.94220000000001</v>
      </c>
      <c r="M558">
        <v>4.3</v>
      </c>
    </row>
    <row r="559" spans="1:13" x14ac:dyDescent="0.3">
      <c r="A559">
        <v>1878</v>
      </c>
      <c r="B559" t="s">
        <v>10</v>
      </c>
      <c r="C559" t="s">
        <v>1176</v>
      </c>
      <c r="D559" t="s">
        <v>28</v>
      </c>
      <c r="E559">
        <v>2022</v>
      </c>
      <c r="F559" t="s">
        <v>20</v>
      </c>
      <c r="G559" t="s">
        <v>21</v>
      </c>
      <c r="H559" t="s">
        <v>15</v>
      </c>
      <c r="I559" t="s">
        <v>22</v>
      </c>
      <c r="J559">
        <v>0.13487073199999999</v>
      </c>
      <c r="K559">
        <v>8.1</v>
      </c>
      <c r="L559">
        <v>41.948</v>
      </c>
      <c r="M559">
        <v>4.3</v>
      </c>
    </row>
    <row r="560" spans="1:13" x14ac:dyDescent="0.3">
      <c r="A560">
        <v>1877</v>
      </c>
      <c r="B560" t="s">
        <v>10</v>
      </c>
      <c r="C560" t="s">
        <v>1175</v>
      </c>
      <c r="D560" t="s">
        <v>28</v>
      </c>
      <c r="E560">
        <v>2022</v>
      </c>
      <c r="F560" t="s">
        <v>20</v>
      </c>
      <c r="G560" t="s">
        <v>21</v>
      </c>
      <c r="H560" t="s">
        <v>15</v>
      </c>
      <c r="I560" t="s">
        <v>22</v>
      </c>
      <c r="J560">
        <v>5.5451725E-2</v>
      </c>
      <c r="K560">
        <v>7.81</v>
      </c>
      <c r="L560">
        <v>122.6046</v>
      </c>
      <c r="M560">
        <v>4.3</v>
      </c>
    </row>
    <row r="561" spans="1:13" x14ac:dyDescent="0.3">
      <c r="A561">
        <v>1836</v>
      </c>
      <c r="B561" t="s">
        <v>17</v>
      </c>
      <c r="C561" t="s">
        <v>433</v>
      </c>
      <c r="D561" t="s">
        <v>28</v>
      </c>
      <c r="E561">
        <v>2022</v>
      </c>
      <c r="F561" t="s">
        <v>20</v>
      </c>
      <c r="G561" t="s">
        <v>21</v>
      </c>
      <c r="H561" t="s">
        <v>15</v>
      </c>
      <c r="I561" t="s">
        <v>22</v>
      </c>
      <c r="J561">
        <v>5.3506996000000001E-2</v>
      </c>
      <c r="K561">
        <v>6.65</v>
      </c>
      <c r="L561">
        <v>150.07339999999999</v>
      </c>
      <c r="M561">
        <v>4.3</v>
      </c>
    </row>
    <row r="562" spans="1:13" x14ac:dyDescent="0.3">
      <c r="A562">
        <v>1808</v>
      </c>
      <c r="B562" t="s">
        <v>10</v>
      </c>
      <c r="C562" t="s">
        <v>1156</v>
      </c>
      <c r="D562" t="s">
        <v>28</v>
      </c>
      <c r="E562">
        <v>2014</v>
      </c>
      <c r="F562" t="s">
        <v>29</v>
      </c>
      <c r="G562" t="s">
        <v>21</v>
      </c>
      <c r="H562" t="s">
        <v>30</v>
      </c>
      <c r="I562" t="s">
        <v>16</v>
      </c>
      <c r="J562">
        <v>0.17014178699999999</v>
      </c>
      <c r="K562">
        <v>11.8</v>
      </c>
      <c r="L562">
        <v>116.7834</v>
      </c>
      <c r="M562">
        <v>4.3</v>
      </c>
    </row>
    <row r="563" spans="1:13" x14ac:dyDescent="0.3">
      <c r="A563">
        <v>1764</v>
      </c>
      <c r="B563" t="s">
        <v>17</v>
      </c>
      <c r="C563" t="s">
        <v>705</v>
      </c>
      <c r="D563" t="s">
        <v>28</v>
      </c>
      <c r="E563">
        <v>2014</v>
      </c>
      <c r="F563" t="s">
        <v>29</v>
      </c>
      <c r="G563" t="s">
        <v>21</v>
      </c>
      <c r="H563" t="s">
        <v>30</v>
      </c>
      <c r="I563" t="s">
        <v>16</v>
      </c>
      <c r="J563">
        <v>7.8489577000000005E-2</v>
      </c>
      <c r="K563">
        <v>15.85</v>
      </c>
      <c r="L563">
        <v>39.950600000000001</v>
      </c>
      <c r="M563">
        <v>4.3</v>
      </c>
    </row>
    <row r="564" spans="1:13" x14ac:dyDescent="0.3">
      <c r="A564">
        <v>1763</v>
      </c>
      <c r="B564" t="s">
        <v>17</v>
      </c>
      <c r="C564" t="s">
        <v>521</v>
      </c>
      <c r="D564" t="s">
        <v>28</v>
      </c>
      <c r="E564">
        <v>2014</v>
      </c>
      <c r="F564" t="s">
        <v>29</v>
      </c>
      <c r="G564" t="s">
        <v>21</v>
      </c>
      <c r="H564" t="s">
        <v>30</v>
      </c>
      <c r="I564" t="s">
        <v>16</v>
      </c>
      <c r="J564">
        <v>3.5240817000000001E-2</v>
      </c>
      <c r="K564">
        <v>14.15</v>
      </c>
      <c r="L564">
        <v>255.50139999999999</v>
      </c>
      <c r="M564">
        <v>4.3</v>
      </c>
    </row>
    <row r="565" spans="1:13" x14ac:dyDescent="0.3">
      <c r="A565">
        <v>1762</v>
      </c>
      <c r="B565" t="s">
        <v>17</v>
      </c>
      <c r="C565" t="s">
        <v>1142</v>
      </c>
      <c r="D565" t="s">
        <v>28</v>
      </c>
      <c r="E565">
        <v>2014</v>
      </c>
      <c r="F565" t="s">
        <v>29</v>
      </c>
      <c r="G565" t="s">
        <v>21</v>
      </c>
      <c r="H565" t="s">
        <v>30</v>
      </c>
      <c r="I565" t="s">
        <v>16</v>
      </c>
      <c r="J565">
        <v>1.5259083999999999E-2</v>
      </c>
      <c r="K565">
        <v>7.4050000000000002</v>
      </c>
      <c r="L565">
        <v>91.014600000000002</v>
      </c>
      <c r="M565">
        <v>4.3</v>
      </c>
    </row>
    <row r="566" spans="1:13" x14ac:dyDescent="0.3">
      <c r="A566">
        <v>1744</v>
      </c>
      <c r="B566" t="s">
        <v>10</v>
      </c>
      <c r="C566" t="s">
        <v>938</v>
      </c>
      <c r="D566" t="s">
        <v>28</v>
      </c>
      <c r="E566">
        <v>2011</v>
      </c>
      <c r="F566" t="s">
        <v>39</v>
      </c>
      <c r="G566" t="s">
        <v>21</v>
      </c>
      <c r="H566" t="s">
        <v>30</v>
      </c>
      <c r="I566" t="s">
        <v>40</v>
      </c>
      <c r="J566">
        <v>8.8257770999999999E-2</v>
      </c>
      <c r="K566">
        <v>8.9749999999999996</v>
      </c>
      <c r="L566">
        <v>84.122399999999999</v>
      </c>
      <c r="M566">
        <v>4.3</v>
      </c>
    </row>
    <row r="567" spans="1:13" x14ac:dyDescent="0.3">
      <c r="A567">
        <v>1699</v>
      </c>
      <c r="B567" t="s">
        <v>10</v>
      </c>
      <c r="C567" t="s">
        <v>396</v>
      </c>
      <c r="D567" t="s">
        <v>28</v>
      </c>
      <c r="E567">
        <v>2017</v>
      </c>
      <c r="F567" t="s">
        <v>50</v>
      </c>
      <c r="G567" t="s">
        <v>34</v>
      </c>
      <c r="H567" t="s">
        <v>26</v>
      </c>
      <c r="I567" t="s">
        <v>16</v>
      </c>
      <c r="J567">
        <v>0.16140491400000001</v>
      </c>
      <c r="K567">
        <v>15</v>
      </c>
      <c r="L567">
        <v>185.82660000000001</v>
      </c>
      <c r="M567">
        <v>4.3</v>
      </c>
    </row>
    <row r="568" spans="1:13" x14ac:dyDescent="0.3">
      <c r="A568">
        <v>1698</v>
      </c>
      <c r="B568" t="s">
        <v>10</v>
      </c>
      <c r="C568" t="s">
        <v>393</v>
      </c>
      <c r="D568" t="s">
        <v>28</v>
      </c>
      <c r="E568">
        <v>2017</v>
      </c>
      <c r="F568" t="s">
        <v>50</v>
      </c>
      <c r="G568" t="s">
        <v>34</v>
      </c>
      <c r="H568" t="s">
        <v>26</v>
      </c>
      <c r="I568" t="s">
        <v>16</v>
      </c>
      <c r="J568">
        <v>2.9158763000000001E-2</v>
      </c>
      <c r="K568">
        <v>9.6950000000000003</v>
      </c>
      <c r="L568">
        <v>174.53700000000001</v>
      </c>
      <c r="M568">
        <v>4.3</v>
      </c>
    </row>
    <row r="569" spans="1:13" x14ac:dyDescent="0.3">
      <c r="A569">
        <v>1697</v>
      </c>
      <c r="B569" t="s">
        <v>10</v>
      </c>
      <c r="C569" t="s">
        <v>250</v>
      </c>
      <c r="D569" t="s">
        <v>28</v>
      </c>
      <c r="E569">
        <v>2017</v>
      </c>
      <c r="F569" t="s">
        <v>50</v>
      </c>
      <c r="G569" t="s">
        <v>34</v>
      </c>
      <c r="H569" t="s">
        <v>26</v>
      </c>
      <c r="I569" t="s">
        <v>16</v>
      </c>
      <c r="J569">
        <v>0</v>
      </c>
      <c r="K569">
        <v>8.42</v>
      </c>
      <c r="L569">
        <v>229.0352</v>
      </c>
      <c r="M569">
        <v>4.3</v>
      </c>
    </row>
    <row r="570" spans="1:13" x14ac:dyDescent="0.3">
      <c r="A570">
        <v>1657</v>
      </c>
      <c r="B570" t="s">
        <v>17</v>
      </c>
      <c r="C570" t="s">
        <v>537</v>
      </c>
      <c r="D570" t="s">
        <v>28</v>
      </c>
      <c r="E570">
        <v>2017</v>
      </c>
      <c r="F570" t="s">
        <v>50</v>
      </c>
      <c r="G570" t="s">
        <v>34</v>
      </c>
      <c r="H570" t="s">
        <v>26</v>
      </c>
      <c r="I570" t="s">
        <v>16</v>
      </c>
      <c r="J570">
        <v>8.2536604E-2</v>
      </c>
      <c r="K570">
        <v>19.5</v>
      </c>
      <c r="L570">
        <v>177.2002</v>
      </c>
      <c r="M570">
        <v>4.3</v>
      </c>
    </row>
    <row r="571" spans="1:13" x14ac:dyDescent="0.3">
      <c r="A571">
        <v>1654</v>
      </c>
      <c r="B571" t="s">
        <v>17</v>
      </c>
      <c r="C571" t="s">
        <v>1103</v>
      </c>
      <c r="D571" t="s">
        <v>28</v>
      </c>
      <c r="E571">
        <v>2017</v>
      </c>
      <c r="F571" t="s">
        <v>50</v>
      </c>
      <c r="G571" t="s">
        <v>34</v>
      </c>
      <c r="H571" t="s">
        <v>26</v>
      </c>
      <c r="I571" t="s">
        <v>16</v>
      </c>
      <c r="J571">
        <v>1.0639595999999999E-2</v>
      </c>
      <c r="K571">
        <v>11.1</v>
      </c>
      <c r="L571">
        <v>84.190799999999996</v>
      </c>
      <c r="M571">
        <v>4.3</v>
      </c>
    </row>
    <row r="572" spans="1:13" x14ac:dyDescent="0.3">
      <c r="A572">
        <v>1653</v>
      </c>
      <c r="B572" t="s">
        <v>10</v>
      </c>
      <c r="C572" t="s">
        <v>251</v>
      </c>
      <c r="D572" t="s">
        <v>28</v>
      </c>
      <c r="E572">
        <v>2020</v>
      </c>
      <c r="F572" t="s">
        <v>37</v>
      </c>
      <c r="G572" t="s">
        <v>34</v>
      </c>
      <c r="H572" t="s">
        <v>15</v>
      </c>
      <c r="I572" t="s">
        <v>16</v>
      </c>
      <c r="J572">
        <v>3.1444356999999999E-2</v>
      </c>
      <c r="K572">
        <v>14</v>
      </c>
      <c r="L572">
        <v>53.764000000000003</v>
      </c>
      <c r="M572">
        <v>4.3</v>
      </c>
    </row>
    <row r="573" spans="1:13" x14ac:dyDescent="0.3">
      <c r="A573">
        <v>1651</v>
      </c>
      <c r="B573" t="s">
        <v>17</v>
      </c>
      <c r="C573" t="s">
        <v>290</v>
      </c>
      <c r="D573" t="s">
        <v>28</v>
      </c>
      <c r="E573">
        <v>2015</v>
      </c>
      <c r="F573" t="s">
        <v>33</v>
      </c>
      <c r="G573" t="s">
        <v>34</v>
      </c>
      <c r="H573" t="s">
        <v>15</v>
      </c>
      <c r="I573" t="s">
        <v>16</v>
      </c>
      <c r="J573">
        <v>4.2736348E-2</v>
      </c>
      <c r="K573">
        <v>18.850000000000001</v>
      </c>
      <c r="L573">
        <v>255.93299999999999</v>
      </c>
      <c r="M573">
        <v>4.3</v>
      </c>
    </row>
    <row r="574" spans="1:13" x14ac:dyDescent="0.3">
      <c r="A574">
        <v>1631</v>
      </c>
      <c r="B574" t="s">
        <v>10</v>
      </c>
      <c r="C574" t="s">
        <v>252</v>
      </c>
      <c r="D574" t="s">
        <v>28</v>
      </c>
      <c r="E574">
        <v>2020</v>
      </c>
      <c r="F574" t="s">
        <v>37</v>
      </c>
      <c r="G574" t="s">
        <v>34</v>
      </c>
      <c r="H574" t="s">
        <v>30</v>
      </c>
      <c r="I574" t="s">
        <v>16</v>
      </c>
      <c r="J574">
        <v>1.2080016000000001E-2</v>
      </c>
      <c r="K574">
        <v>17.2</v>
      </c>
      <c r="L574">
        <v>164.41839999999999</v>
      </c>
      <c r="M574">
        <v>4.3</v>
      </c>
    </row>
    <row r="575" spans="1:13" x14ac:dyDescent="0.3">
      <c r="A575">
        <v>1581</v>
      </c>
      <c r="B575" t="s">
        <v>17</v>
      </c>
      <c r="C575" t="s">
        <v>875</v>
      </c>
      <c r="D575" t="s">
        <v>28</v>
      </c>
      <c r="E575">
        <v>2020</v>
      </c>
      <c r="F575" t="s">
        <v>37</v>
      </c>
      <c r="G575" t="s">
        <v>34</v>
      </c>
      <c r="H575" t="s">
        <v>26</v>
      </c>
      <c r="I575" t="s">
        <v>16</v>
      </c>
      <c r="J575">
        <v>6.3385859000000003E-2</v>
      </c>
      <c r="K575">
        <v>16.2</v>
      </c>
      <c r="L575">
        <v>98.17</v>
      </c>
      <c r="M575">
        <v>4.3</v>
      </c>
    </row>
    <row r="576" spans="1:13" x14ac:dyDescent="0.3">
      <c r="A576">
        <v>1580</v>
      </c>
      <c r="B576" t="s">
        <v>17</v>
      </c>
      <c r="C576" t="s">
        <v>1075</v>
      </c>
      <c r="D576" t="s">
        <v>28</v>
      </c>
      <c r="E576">
        <v>2020</v>
      </c>
      <c r="F576" t="s">
        <v>37</v>
      </c>
      <c r="G576" t="s">
        <v>34</v>
      </c>
      <c r="H576" t="s">
        <v>26</v>
      </c>
      <c r="I576" t="s">
        <v>16</v>
      </c>
      <c r="J576">
        <v>3.2283675999999997E-2</v>
      </c>
      <c r="K576">
        <v>10.1</v>
      </c>
      <c r="L576">
        <v>52.200800000000001</v>
      </c>
      <c r="M576">
        <v>4.3</v>
      </c>
    </row>
    <row r="577" spans="1:13" x14ac:dyDescent="0.3">
      <c r="A577">
        <v>1547</v>
      </c>
      <c r="B577" t="s">
        <v>17</v>
      </c>
      <c r="C577" t="s">
        <v>1063</v>
      </c>
      <c r="D577" t="s">
        <v>28</v>
      </c>
      <c r="E577">
        <v>2015</v>
      </c>
      <c r="F577" t="s">
        <v>33</v>
      </c>
      <c r="G577" t="s">
        <v>34</v>
      </c>
      <c r="H577" t="s">
        <v>15</v>
      </c>
      <c r="I577" t="s">
        <v>16</v>
      </c>
      <c r="J577">
        <v>7.2986772000000005E-2</v>
      </c>
      <c r="K577">
        <v>17.25</v>
      </c>
      <c r="L577">
        <v>78.898600000000002</v>
      </c>
      <c r="M577">
        <v>4.3</v>
      </c>
    </row>
    <row r="578" spans="1:13" x14ac:dyDescent="0.3">
      <c r="A578">
        <v>575</v>
      </c>
      <c r="B578" t="s">
        <v>10</v>
      </c>
      <c r="C578" t="s">
        <v>423</v>
      </c>
      <c r="D578" t="s">
        <v>28</v>
      </c>
      <c r="E578">
        <v>2022</v>
      </c>
      <c r="F578" t="s">
        <v>20</v>
      </c>
      <c r="G578" t="s">
        <v>21</v>
      </c>
      <c r="H578" t="s">
        <v>15</v>
      </c>
      <c r="I578" t="s">
        <v>22</v>
      </c>
      <c r="J578">
        <v>0.103142373</v>
      </c>
      <c r="K578">
        <v>20.25</v>
      </c>
      <c r="L578">
        <v>94.611999999999995</v>
      </c>
      <c r="M578">
        <v>4.7</v>
      </c>
    </row>
    <row r="579" spans="1:13" x14ac:dyDescent="0.3">
      <c r="A579">
        <v>1546</v>
      </c>
      <c r="B579" t="s">
        <v>17</v>
      </c>
      <c r="C579" t="s">
        <v>1062</v>
      </c>
      <c r="D579" t="s">
        <v>28</v>
      </c>
      <c r="E579">
        <v>2015</v>
      </c>
      <c r="F579" t="s">
        <v>33</v>
      </c>
      <c r="G579" t="s">
        <v>34</v>
      </c>
      <c r="H579" t="s">
        <v>15</v>
      </c>
      <c r="I579" t="s">
        <v>16</v>
      </c>
      <c r="J579">
        <v>2.1629781000000001E-2</v>
      </c>
      <c r="K579">
        <v>8.6449999999999996</v>
      </c>
      <c r="L579">
        <v>51.998199999999997</v>
      </c>
      <c r="M579">
        <v>4.3</v>
      </c>
    </row>
    <row r="580" spans="1:13" x14ac:dyDescent="0.3">
      <c r="A580">
        <v>1540</v>
      </c>
      <c r="B580" t="s">
        <v>10</v>
      </c>
      <c r="C580" t="s">
        <v>249</v>
      </c>
      <c r="D580" t="s">
        <v>28</v>
      </c>
      <c r="E580">
        <v>2016</v>
      </c>
      <c r="F580" t="s">
        <v>25</v>
      </c>
      <c r="G580" t="s">
        <v>14</v>
      </c>
      <c r="H580" t="s">
        <v>26</v>
      </c>
      <c r="I580" t="s">
        <v>16</v>
      </c>
      <c r="J580">
        <v>3.2177404999999999E-2</v>
      </c>
      <c r="K580">
        <v>5.46</v>
      </c>
      <c r="L580">
        <v>185.42400000000001</v>
      </c>
      <c r="M580">
        <v>4.3</v>
      </c>
    </row>
    <row r="581" spans="1:13" x14ac:dyDescent="0.3">
      <c r="A581">
        <v>1525</v>
      </c>
      <c r="B581" t="s">
        <v>10</v>
      </c>
      <c r="C581" t="s">
        <v>1050</v>
      </c>
      <c r="D581" t="s">
        <v>28</v>
      </c>
      <c r="E581">
        <v>2016</v>
      </c>
      <c r="F581" t="s">
        <v>25</v>
      </c>
      <c r="G581" t="s">
        <v>14</v>
      </c>
      <c r="H581" t="s">
        <v>26</v>
      </c>
      <c r="I581" t="s">
        <v>16</v>
      </c>
      <c r="J581">
        <v>2.6568874999999999E-2</v>
      </c>
      <c r="K581">
        <v>17</v>
      </c>
      <c r="L581">
        <v>142.047</v>
      </c>
      <c r="M581">
        <v>4.3</v>
      </c>
    </row>
    <row r="582" spans="1:13" x14ac:dyDescent="0.3">
      <c r="A582">
        <v>579</v>
      </c>
      <c r="B582" t="s">
        <v>17</v>
      </c>
      <c r="C582" t="s">
        <v>537</v>
      </c>
      <c r="D582" t="s">
        <v>28</v>
      </c>
      <c r="E582">
        <v>2018</v>
      </c>
      <c r="F582" t="s">
        <v>45</v>
      </c>
      <c r="G582" t="s">
        <v>21</v>
      </c>
      <c r="H582" t="s">
        <v>15</v>
      </c>
      <c r="I582" t="s">
        <v>46</v>
      </c>
      <c r="J582">
        <v>8.2152451000000001E-2</v>
      </c>
      <c r="L582">
        <v>179.90020000000001</v>
      </c>
      <c r="M582">
        <v>4.7</v>
      </c>
    </row>
    <row r="583" spans="1:13" x14ac:dyDescent="0.3">
      <c r="A583">
        <v>1524</v>
      </c>
      <c r="B583" t="s">
        <v>10</v>
      </c>
      <c r="C583" t="s">
        <v>1049</v>
      </c>
      <c r="D583" t="s">
        <v>28</v>
      </c>
      <c r="E583">
        <v>2016</v>
      </c>
      <c r="F583" t="s">
        <v>25</v>
      </c>
      <c r="G583" t="s">
        <v>14</v>
      </c>
      <c r="H583" t="s">
        <v>26</v>
      </c>
      <c r="I583" t="s">
        <v>16</v>
      </c>
      <c r="J583">
        <v>0.18416771200000001</v>
      </c>
      <c r="K583">
        <v>13.65</v>
      </c>
      <c r="L583">
        <v>213.7902</v>
      </c>
      <c r="M583">
        <v>4.3</v>
      </c>
    </row>
    <row r="584" spans="1:13" x14ac:dyDescent="0.3">
      <c r="A584">
        <v>1523</v>
      </c>
      <c r="B584" t="s">
        <v>10</v>
      </c>
      <c r="C584" t="s">
        <v>1048</v>
      </c>
      <c r="D584" t="s">
        <v>28</v>
      </c>
      <c r="E584">
        <v>2016</v>
      </c>
      <c r="F584" t="s">
        <v>25</v>
      </c>
      <c r="G584" t="s">
        <v>14</v>
      </c>
      <c r="H584" t="s">
        <v>26</v>
      </c>
      <c r="I584" t="s">
        <v>16</v>
      </c>
      <c r="J584">
        <v>9.1971856000000005E-2</v>
      </c>
      <c r="K584">
        <v>6.6150000000000002</v>
      </c>
      <c r="L584">
        <v>251.64080000000001</v>
      </c>
      <c r="M584">
        <v>4.3</v>
      </c>
    </row>
    <row r="585" spans="1:13" x14ac:dyDescent="0.3">
      <c r="A585">
        <v>1481</v>
      </c>
      <c r="B585" t="s">
        <v>17</v>
      </c>
      <c r="C585" t="s">
        <v>96</v>
      </c>
      <c r="D585" t="s">
        <v>28</v>
      </c>
      <c r="E585">
        <v>2016</v>
      </c>
      <c r="F585" t="s">
        <v>25</v>
      </c>
      <c r="G585" t="s">
        <v>14</v>
      </c>
      <c r="H585" t="s">
        <v>26</v>
      </c>
      <c r="I585" t="s">
        <v>16</v>
      </c>
      <c r="J585">
        <v>2.5827198999999999E-2</v>
      </c>
      <c r="K585">
        <v>10</v>
      </c>
      <c r="L585">
        <v>263.2226</v>
      </c>
      <c r="M585">
        <v>4.3</v>
      </c>
    </row>
    <row r="586" spans="1:13" x14ac:dyDescent="0.3">
      <c r="A586">
        <v>1435</v>
      </c>
      <c r="B586" t="s">
        <v>17</v>
      </c>
      <c r="C586" t="s">
        <v>291</v>
      </c>
      <c r="D586" t="s">
        <v>28</v>
      </c>
      <c r="E586">
        <v>2018</v>
      </c>
      <c r="F586" t="s">
        <v>138</v>
      </c>
      <c r="G586" t="s">
        <v>14</v>
      </c>
      <c r="H586" t="s">
        <v>26</v>
      </c>
      <c r="I586" t="s">
        <v>40</v>
      </c>
      <c r="J586">
        <v>0.29731268500000002</v>
      </c>
      <c r="L586">
        <v>185.42660000000001</v>
      </c>
      <c r="M586">
        <v>4.3</v>
      </c>
    </row>
    <row r="587" spans="1:13" x14ac:dyDescent="0.3">
      <c r="A587">
        <v>1414</v>
      </c>
      <c r="B587" t="s">
        <v>10</v>
      </c>
      <c r="C587" t="s">
        <v>884</v>
      </c>
      <c r="D587" t="s">
        <v>28</v>
      </c>
      <c r="E587">
        <v>2012</v>
      </c>
      <c r="F587" t="s">
        <v>13</v>
      </c>
      <c r="G587" t="s">
        <v>14</v>
      </c>
      <c r="H587" t="s">
        <v>15</v>
      </c>
      <c r="I587" t="s">
        <v>16</v>
      </c>
      <c r="J587">
        <v>3.1494041E-2</v>
      </c>
      <c r="K587">
        <v>13.65</v>
      </c>
      <c r="L587">
        <v>98.87</v>
      </c>
      <c r="M587">
        <v>4.3</v>
      </c>
    </row>
    <row r="588" spans="1:13" x14ac:dyDescent="0.3">
      <c r="A588">
        <v>1413</v>
      </c>
      <c r="B588" t="s">
        <v>10</v>
      </c>
      <c r="C588" t="s">
        <v>711</v>
      </c>
      <c r="D588" t="s">
        <v>28</v>
      </c>
      <c r="E588">
        <v>2012</v>
      </c>
      <c r="F588" t="s">
        <v>13</v>
      </c>
      <c r="G588" t="s">
        <v>14</v>
      </c>
      <c r="H588" t="s">
        <v>15</v>
      </c>
      <c r="I588" t="s">
        <v>16</v>
      </c>
      <c r="J588">
        <v>0.133352623</v>
      </c>
      <c r="K588">
        <v>11</v>
      </c>
      <c r="L588">
        <v>219.77979999999999</v>
      </c>
      <c r="M588">
        <v>4.3</v>
      </c>
    </row>
    <row r="589" spans="1:13" x14ac:dyDescent="0.3">
      <c r="A589">
        <v>1412</v>
      </c>
      <c r="B589" t="s">
        <v>10</v>
      </c>
      <c r="C589" t="s">
        <v>249</v>
      </c>
      <c r="D589" t="s">
        <v>28</v>
      </c>
      <c r="E589">
        <v>2012</v>
      </c>
      <c r="F589" t="s">
        <v>13</v>
      </c>
      <c r="G589" t="s">
        <v>14</v>
      </c>
      <c r="H589" t="s">
        <v>15</v>
      </c>
      <c r="I589" t="s">
        <v>16</v>
      </c>
      <c r="J589">
        <v>3.2227432E-2</v>
      </c>
      <c r="K589">
        <v>5.46</v>
      </c>
      <c r="L589">
        <v>186.82400000000001</v>
      </c>
      <c r="M589">
        <v>4.3</v>
      </c>
    </row>
    <row r="590" spans="1:13" x14ac:dyDescent="0.3">
      <c r="A590">
        <v>1367</v>
      </c>
      <c r="B590" t="s">
        <v>17</v>
      </c>
      <c r="C590" t="s">
        <v>988</v>
      </c>
      <c r="D590" t="s">
        <v>28</v>
      </c>
      <c r="E590">
        <v>2012</v>
      </c>
      <c r="F590" t="s">
        <v>13</v>
      </c>
      <c r="G590" t="s">
        <v>14</v>
      </c>
      <c r="H590" t="s">
        <v>15</v>
      </c>
      <c r="I590" t="s">
        <v>16</v>
      </c>
      <c r="J590">
        <v>5.0369191000000001E-2</v>
      </c>
      <c r="K590">
        <v>16.600000000000001</v>
      </c>
      <c r="L590">
        <v>117.2124</v>
      </c>
      <c r="M590">
        <v>4.3</v>
      </c>
    </row>
    <row r="591" spans="1:13" x14ac:dyDescent="0.3">
      <c r="A591">
        <v>1366</v>
      </c>
      <c r="B591" t="s">
        <v>17</v>
      </c>
      <c r="C591" t="s">
        <v>139</v>
      </c>
      <c r="D591" t="s">
        <v>28</v>
      </c>
      <c r="E591">
        <v>2012</v>
      </c>
      <c r="F591" t="s">
        <v>13</v>
      </c>
      <c r="G591" t="s">
        <v>14</v>
      </c>
      <c r="H591" t="s">
        <v>15</v>
      </c>
      <c r="I591" t="s">
        <v>16</v>
      </c>
      <c r="J591">
        <v>0.11239914500000001</v>
      </c>
      <c r="K591">
        <v>12.5</v>
      </c>
      <c r="L591">
        <v>120.444</v>
      </c>
      <c r="M591">
        <v>4.3</v>
      </c>
    </row>
    <row r="592" spans="1:13" x14ac:dyDescent="0.3">
      <c r="A592">
        <v>1352</v>
      </c>
      <c r="B592" t="s">
        <v>17</v>
      </c>
      <c r="C592" t="s">
        <v>982</v>
      </c>
      <c r="D592" t="s">
        <v>28</v>
      </c>
      <c r="E592">
        <v>2020</v>
      </c>
      <c r="F592" t="s">
        <v>37</v>
      </c>
      <c r="G592" t="s">
        <v>34</v>
      </c>
      <c r="H592" t="s">
        <v>15</v>
      </c>
      <c r="I592" t="s">
        <v>16</v>
      </c>
      <c r="J592">
        <v>7.9794328999999997E-2</v>
      </c>
      <c r="K592">
        <v>9</v>
      </c>
      <c r="L592">
        <v>80.164400000000001</v>
      </c>
      <c r="M592">
        <v>4.3</v>
      </c>
    </row>
    <row r="593" spans="1:13" x14ac:dyDescent="0.3">
      <c r="A593">
        <v>1343</v>
      </c>
      <c r="B593" t="s">
        <v>10</v>
      </c>
      <c r="C593" t="s">
        <v>900</v>
      </c>
      <c r="D593" t="s">
        <v>28</v>
      </c>
      <c r="E593">
        <v>2017</v>
      </c>
      <c r="F593" t="s">
        <v>50</v>
      </c>
      <c r="G593" t="s">
        <v>34</v>
      </c>
      <c r="H593" t="s">
        <v>26</v>
      </c>
      <c r="I593" t="s">
        <v>16</v>
      </c>
      <c r="J593">
        <v>5.4367971000000001E-2</v>
      </c>
      <c r="K593">
        <v>15</v>
      </c>
      <c r="L593">
        <v>58.590400000000002</v>
      </c>
      <c r="M593">
        <v>4.3</v>
      </c>
    </row>
    <row r="594" spans="1:13" x14ac:dyDescent="0.3">
      <c r="A594">
        <v>1333</v>
      </c>
      <c r="B594" t="s">
        <v>10</v>
      </c>
      <c r="C594" t="s">
        <v>676</v>
      </c>
      <c r="D594" t="s">
        <v>28</v>
      </c>
      <c r="E594">
        <v>2011</v>
      </c>
      <c r="F594" t="s">
        <v>39</v>
      </c>
      <c r="G594" t="s">
        <v>21</v>
      </c>
      <c r="H594" t="s">
        <v>15</v>
      </c>
      <c r="I594" t="s">
        <v>40</v>
      </c>
      <c r="J594">
        <v>1.516265E-2</v>
      </c>
      <c r="K594">
        <v>8.9749999999999996</v>
      </c>
      <c r="L594">
        <v>101.899</v>
      </c>
      <c r="M594">
        <v>4.3</v>
      </c>
    </row>
    <row r="595" spans="1:13" x14ac:dyDescent="0.3">
      <c r="A595">
        <v>1323</v>
      </c>
      <c r="B595" t="s">
        <v>17</v>
      </c>
      <c r="C595" t="s">
        <v>404</v>
      </c>
      <c r="D595" t="s">
        <v>28</v>
      </c>
      <c r="E595">
        <v>2016</v>
      </c>
      <c r="F595" t="s">
        <v>25</v>
      </c>
      <c r="G595" t="s">
        <v>14</v>
      </c>
      <c r="H595" t="s">
        <v>26</v>
      </c>
      <c r="I595" t="s">
        <v>16</v>
      </c>
      <c r="J595">
        <v>2.6681262000000001E-2</v>
      </c>
      <c r="K595">
        <v>12.35</v>
      </c>
      <c r="L595">
        <v>56.424599999999998</v>
      </c>
      <c r="M595">
        <v>4.3</v>
      </c>
    </row>
    <row r="596" spans="1:13" x14ac:dyDescent="0.3">
      <c r="A596">
        <v>1313</v>
      </c>
      <c r="B596" t="s">
        <v>10</v>
      </c>
      <c r="C596" t="s">
        <v>966</v>
      </c>
      <c r="D596" t="s">
        <v>28</v>
      </c>
      <c r="E596">
        <v>2016</v>
      </c>
      <c r="F596" t="s">
        <v>25</v>
      </c>
      <c r="G596" t="s">
        <v>14</v>
      </c>
      <c r="H596" t="s">
        <v>26</v>
      </c>
      <c r="I596" t="s">
        <v>16</v>
      </c>
      <c r="J596">
        <v>3.4699737000000001E-2</v>
      </c>
      <c r="K596">
        <v>19.25</v>
      </c>
      <c r="L596">
        <v>141.74959999999999</v>
      </c>
      <c r="M596">
        <v>4.3</v>
      </c>
    </row>
    <row r="597" spans="1:13" x14ac:dyDescent="0.3">
      <c r="A597">
        <v>1302</v>
      </c>
      <c r="B597" t="s">
        <v>17</v>
      </c>
      <c r="C597" t="s">
        <v>844</v>
      </c>
      <c r="D597" t="s">
        <v>28</v>
      </c>
      <c r="E597">
        <v>2017</v>
      </c>
      <c r="F597" t="s">
        <v>50</v>
      </c>
      <c r="G597" t="s">
        <v>34</v>
      </c>
      <c r="H597" t="s">
        <v>26</v>
      </c>
      <c r="I597" t="s">
        <v>16</v>
      </c>
      <c r="J597">
        <v>2.7164679000000001E-2</v>
      </c>
      <c r="K597">
        <v>7.55</v>
      </c>
      <c r="L597">
        <v>152.334</v>
      </c>
      <c r="M597">
        <v>4.3</v>
      </c>
    </row>
    <row r="598" spans="1:13" x14ac:dyDescent="0.3">
      <c r="A598">
        <v>1291</v>
      </c>
      <c r="B598" t="s">
        <v>17</v>
      </c>
      <c r="C598" t="s">
        <v>927</v>
      </c>
      <c r="D598" t="s">
        <v>28</v>
      </c>
      <c r="E598">
        <v>2018</v>
      </c>
      <c r="F598" t="s">
        <v>45</v>
      </c>
      <c r="G598" t="s">
        <v>21</v>
      </c>
      <c r="H598" t="s">
        <v>15</v>
      </c>
      <c r="I598" t="s">
        <v>46</v>
      </c>
      <c r="J598">
        <v>3.3809912999999997E-2</v>
      </c>
      <c r="L598">
        <v>180.5976</v>
      </c>
      <c r="M598">
        <v>4.3</v>
      </c>
    </row>
    <row r="599" spans="1:13" x14ac:dyDescent="0.3">
      <c r="A599">
        <v>1276</v>
      </c>
      <c r="B599" t="s">
        <v>10</v>
      </c>
      <c r="C599" t="s">
        <v>393</v>
      </c>
      <c r="D599" t="s">
        <v>28</v>
      </c>
      <c r="E599">
        <v>2018</v>
      </c>
      <c r="F599" t="s">
        <v>45</v>
      </c>
      <c r="G599" t="s">
        <v>21</v>
      </c>
      <c r="H599" t="s">
        <v>15</v>
      </c>
      <c r="I599" t="s">
        <v>46</v>
      </c>
      <c r="J599">
        <v>2.9023047999999999E-2</v>
      </c>
      <c r="L599">
        <v>177.83699999999999</v>
      </c>
      <c r="M599">
        <v>4.4000000000000004</v>
      </c>
    </row>
    <row r="600" spans="1:13" x14ac:dyDescent="0.3">
      <c r="A600">
        <v>1259</v>
      </c>
      <c r="B600" t="s">
        <v>17</v>
      </c>
      <c r="C600" t="s">
        <v>944</v>
      </c>
      <c r="D600" t="s">
        <v>28</v>
      </c>
      <c r="E600">
        <v>2018</v>
      </c>
      <c r="F600" t="s">
        <v>45</v>
      </c>
      <c r="G600" t="s">
        <v>21</v>
      </c>
      <c r="H600" t="s">
        <v>15</v>
      </c>
      <c r="I600" t="s">
        <v>46</v>
      </c>
      <c r="J600">
        <v>1.7659068E-2</v>
      </c>
      <c r="L600">
        <v>175.96860000000001</v>
      </c>
      <c r="M600">
        <v>4.4000000000000004</v>
      </c>
    </row>
    <row r="601" spans="1:13" x14ac:dyDescent="0.3">
      <c r="A601">
        <v>1258</v>
      </c>
      <c r="B601" t="s">
        <v>17</v>
      </c>
      <c r="C601" t="s">
        <v>907</v>
      </c>
      <c r="D601" t="s">
        <v>28</v>
      </c>
      <c r="E601">
        <v>2018</v>
      </c>
      <c r="F601" t="s">
        <v>45</v>
      </c>
      <c r="G601" t="s">
        <v>21</v>
      </c>
      <c r="H601" t="s">
        <v>15</v>
      </c>
      <c r="I601" t="s">
        <v>46</v>
      </c>
      <c r="J601">
        <v>6.8489201E-2</v>
      </c>
      <c r="L601">
        <v>259.32780000000002</v>
      </c>
      <c r="M601">
        <v>4.4000000000000004</v>
      </c>
    </row>
    <row r="602" spans="1:13" x14ac:dyDescent="0.3">
      <c r="A602">
        <v>1247</v>
      </c>
      <c r="B602" t="s">
        <v>10</v>
      </c>
      <c r="C602" t="s">
        <v>899</v>
      </c>
      <c r="D602" t="s">
        <v>28</v>
      </c>
      <c r="E602">
        <v>2022</v>
      </c>
      <c r="F602" t="s">
        <v>20</v>
      </c>
      <c r="G602" t="s">
        <v>21</v>
      </c>
      <c r="H602" t="s">
        <v>15</v>
      </c>
      <c r="I602" t="s">
        <v>22</v>
      </c>
      <c r="J602">
        <v>7.4035423000000003E-2</v>
      </c>
      <c r="K602">
        <v>12.5</v>
      </c>
      <c r="L602">
        <v>87.919799999999995</v>
      </c>
      <c r="M602">
        <v>4.4000000000000004</v>
      </c>
    </row>
    <row r="603" spans="1:13" x14ac:dyDescent="0.3">
      <c r="A603">
        <v>1246</v>
      </c>
      <c r="B603" t="s">
        <v>10</v>
      </c>
      <c r="C603" t="s">
        <v>938</v>
      </c>
      <c r="D603" t="s">
        <v>28</v>
      </c>
      <c r="E603">
        <v>2022</v>
      </c>
      <c r="F603" t="s">
        <v>20</v>
      </c>
      <c r="G603" t="s">
        <v>21</v>
      </c>
      <c r="H603" t="s">
        <v>15</v>
      </c>
      <c r="I603" t="s">
        <v>22</v>
      </c>
      <c r="J603">
        <v>0</v>
      </c>
      <c r="K603">
        <v>8.9749999999999996</v>
      </c>
      <c r="L603">
        <v>84.922399999999996</v>
      </c>
      <c r="M603">
        <v>4.4000000000000004</v>
      </c>
    </row>
    <row r="604" spans="1:13" x14ac:dyDescent="0.3">
      <c r="A604">
        <v>1231</v>
      </c>
      <c r="B604" t="s">
        <v>17</v>
      </c>
      <c r="C604" t="s">
        <v>927</v>
      </c>
      <c r="D604" t="s">
        <v>28</v>
      </c>
      <c r="E604">
        <v>2022</v>
      </c>
      <c r="F604" t="s">
        <v>20</v>
      </c>
      <c r="G604" t="s">
        <v>21</v>
      </c>
      <c r="H604" t="s">
        <v>15</v>
      </c>
      <c r="I604" t="s">
        <v>22</v>
      </c>
      <c r="J604">
        <v>3.4112833000000002E-2</v>
      </c>
      <c r="K604">
        <v>12</v>
      </c>
      <c r="L604">
        <v>180.19759999999999</v>
      </c>
      <c r="M604">
        <v>4.4000000000000004</v>
      </c>
    </row>
    <row r="605" spans="1:13" x14ac:dyDescent="0.3">
      <c r="A605">
        <v>1230</v>
      </c>
      <c r="B605" t="s">
        <v>17</v>
      </c>
      <c r="C605" t="s">
        <v>926</v>
      </c>
      <c r="D605" t="s">
        <v>28</v>
      </c>
      <c r="E605">
        <v>2022</v>
      </c>
      <c r="F605" t="s">
        <v>20</v>
      </c>
      <c r="G605" t="s">
        <v>21</v>
      </c>
      <c r="H605" t="s">
        <v>15</v>
      </c>
      <c r="I605" t="s">
        <v>22</v>
      </c>
      <c r="J605">
        <v>0.127968205</v>
      </c>
      <c r="K605">
        <v>6.3</v>
      </c>
      <c r="L605">
        <v>209.62700000000001</v>
      </c>
      <c r="M605">
        <v>4.4000000000000004</v>
      </c>
    </row>
    <row r="606" spans="1:13" x14ac:dyDescent="0.3">
      <c r="A606">
        <v>1215</v>
      </c>
      <c r="B606" t="s">
        <v>10</v>
      </c>
      <c r="C606" t="s">
        <v>711</v>
      </c>
      <c r="D606" t="s">
        <v>28</v>
      </c>
      <c r="E606">
        <v>2014</v>
      </c>
      <c r="F606" t="s">
        <v>29</v>
      </c>
      <c r="G606" t="s">
        <v>21</v>
      </c>
      <c r="H606" t="s">
        <v>30</v>
      </c>
      <c r="I606" t="s">
        <v>16</v>
      </c>
      <c r="J606">
        <v>0.133034816</v>
      </c>
      <c r="K606">
        <v>11</v>
      </c>
      <c r="L606">
        <v>222.07980000000001</v>
      </c>
      <c r="M606">
        <v>4.4000000000000004</v>
      </c>
    </row>
    <row r="607" spans="1:13" x14ac:dyDescent="0.3">
      <c r="A607">
        <v>1186</v>
      </c>
      <c r="B607" t="s">
        <v>17</v>
      </c>
      <c r="C607" t="s">
        <v>907</v>
      </c>
      <c r="D607" t="s">
        <v>28</v>
      </c>
      <c r="E607">
        <v>2014</v>
      </c>
      <c r="F607" t="s">
        <v>29</v>
      </c>
      <c r="G607" t="s">
        <v>21</v>
      </c>
      <c r="H607" t="s">
        <v>30</v>
      </c>
      <c r="I607" t="s">
        <v>16</v>
      </c>
      <c r="J607">
        <v>6.8765204999999996E-2</v>
      </c>
      <c r="K607">
        <v>21.35</v>
      </c>
      <c r="L607">
        <v>260.42779999999999</v>
      </c>
      <c r="M607">
        <v>4.4000000000000004</v>
      </c>
    </row>
    <row r="608" spans="1:13" x14ac:dyDescent="0.3">
      <c r="A608">
        <v>1176</v>
      </c>
      <c r="B608" t="s">
        <v>10</v>
      </c>
      <c r="C608" t="s">
        <v>900</v>
      </c>
      <c r="D608" t="s">
        <v>28</v>
      </c>
      <c r="E608">
        <v>2011</v>
      </c>
      <c r="F608" t="s">
        <v>39</v>
      </c>
      <c r="G608" t="s">
        <v>21</v>
      </c>
      <c r="H608" t="s">
        <v>30</v>
      </c>
      <c r="I608" t="s">
        <v>40</v>
      </c>
      <c r="J608">
        <v>9.1018048000000004E-2</v>
      </c>
      <c r="K608">
        <v>15</v>
      </c>
      <c r="L608">
        <v>60.290399999999998</v>
      </c>
      <c r="M608">
        <v>4.4000000000000004</v>
      </c>
    </row>
    <row r="609" spans="1:13" x14ac:dyDescent="0.3">
      <c r="A609">
        <v>1175</v>
      </c>
      <c r="B609" t="s">
        <v>10</v>
      </c>
      <c r="C609" t="s">
        <v>899</v>
      </c>
      <c r="D609" t="s">
        <v>28</v>
      </c>
      <c r="E609">
        <v>2011</v>
      </c>
      <c r="F609" t="s">
        <v>39</v>
      </c>
      <c r="G609" t="s">
        <v>21</v>
      </c>
      <c r="H609" t="s">
        <v>30</v>
      </c>
      <c r="I609" t="s">
        <v>40</v>
      </c>
      <c r="J609">
        <v>0.12341737</v>
      </c>
      <c r="K609">
        <v>12.5</v>
      </c>
      <c r="L609">
        <v>86.019800000000004</v>
      </c>
      <c r="M609">
        <v>4.4000000000000004</v>
      </c>
    </row>
    <row r="610" spans="1:13" x14ac:dyDescent="0.3">
      <c r="A610">
        <v>1160</v>
      </c>
      <c r="B610" t="s">
        <v>17</v>
      </c>
      <c r="C610" t="s">
        <v>433</v>
      </c>
      <c r="D610" t="s">
        <v>28</v>
      </c>
      <c r="E610">
        <v>2011</v>
      </c>
      <c r="F610" t="s">
        <v>39</v>
      </c>
      <c r="G610" t="s">
        <v>21</v>
      </c>
      <c r="H610" t="s">
        <v>15</v>
      </c>
      <c r="I610" t="s">
        <v>40</v>
      </c>
      <c r="J610">
        <v>8.9196393999999998E-2</v>
      </c>
      <c r="K610">
        <v>6.65</v>
      </c>
      <c r="L610">
        <v>147.07339999999999</v>
      </c>
      <c r="M610">
        <v>4.4000000000000004</v>
      </c>
    </row>
    <row r="611" spans="1:13" x14ac:dyDescent="0.3">
      <c r="A611">
        <v>1158</v>
      </c>
      <c r="B611" t="s">
        <v>10</v>
      </c>
      <c r="C611" t="s">
        <v>357</v>
      </c>
      <c r="D611" t="s">
        <v>28</v>
      </c>
      <c r="E611">
        <v>2017</v>
      </c>
      <c r="F611" t="s">
        <v>50</v>
      </c>
      <c r="G611" t="s">
        <v>34</v>
      </c>
      <c r="H611" t="s">
        <v>26</v>
      </c>
      <c r="I611" t="s">
        <v>16</v>
      </c>
      <c r="J611">
        <v>1.4730322000000001E-2</v>
      </c>
      <c r="K611">
        <v>13.8</v>
      </c>
      <c r="L611">
        <v>90.917199999999994</v>
      </c>
      <c r="M611">
        <v>4.4000000000000004</v>
      </c>
    </row>
    <row r="612" spans="1:13" x14ac:dyDescent="0.3">
      <c r="A612">
        <v>1151</v>
      </c>
      <c r="B612" t="s">
        <v>10</v>
      </c>
      <c r="C612" t="s">
        <v>423</v>
      </c>
      <c r="D612" t="s">
        <v>28</v>
      </c>
      <c r="E612">
        <v>2017</v>
      </c>
      <c r="F612" t="s">
        <v>50</v>
      </c>
      <c r="G612" t="s">
        <v>34</v>
      </c>
      <c r="H612" t="s">
        <v>26</v>
      </c>
      <c r="I612" t="s">
        <v>16</v>
      </c>
      <c r="J612">
        <v>0.10270449500000001</v>
      </c>
      <c r="K612">
        <v>20.25</v>
      </c>
      <c r="L612">
        <v>94.311999999999998</v>
      </c>
      <c r="M612">
        <v>4.4000000000000004</v>
      </c>
    </row>
    <row r="613" spans="1:13" x14ac:dyDescent="0.3">
      <c r="A613">
        <v>1150</v>
      </c>
      <c r="B613" t="s">
        <v>10</v>
      </c>
      <c r="C613" t="s">
        <v>884</v>
      </c>
      <c r="D613" t="s">
        <v>28</v>
      </c>
      <c r="E613">
        <v>2017</v>
      </c>
      <c r="F613" t="s">
        <v>50</v>
      </c>
      <c r="G613" t="s">
        <v>34</v>
      </c>
      <c r="H613" t="s">
        <v>26</v>
      </c>
      <c r="I613" t="s">
        <v>16</v>
      </c>
      <c r="J613">
        <v>3.1439205999999997E-2</v>
      </c>
      <c r="K613">
        <v>13.65</v>
      </c>
      <c r="L613">
        <v>100.07</v>
      </c>
      <c r="M613">
        <v>4.4000000000000004</v>
      </c>
    </row>
    <row r="614" spans="1:13" x14ac:dyDescent="0.3">
      <c r="A614">
        <v>1149</v>
      </c>
      <c r="B614" t="s">
        <v>10</v>
      </c>
      <c r="C614" t="s">
        <v>883</v>
      </c>
      <c r="D614" t="s">
        <v>28</v>
      </c>
      <c r="E614">
        <v>2017</v>
      </c>
      <c r="F614" t="s">
        <v>50</v>
      </c>
      <c r="G614" t="s">
        <v>34</v>
      </c>
      <c r="H614" t="s">
        <v>26</v>
      </c>
      <c r="I614" t="s">
        <v>16</v>
      </c>
      <c r="J614">
        <v>0.104488444</v>
      </c>
      <c r="K614">
        <v>9.5</v>
      </c>
      <c r="L614">
        <v>77.896000000000001</v>
      </c>
      <c r="M614">
        <v>4.4000000000000004</v>
      </c>
    </row>
    <row r="615" spans="1:13" x14ac:dyDescent="0.3">
      <c r="A615">
        <v>1135</v>
      </c>
      <c r="B615" t="s">
        <v>17</v>
      </c>
      <c r="C615" t="s">
        <v>165</v>
      </c>
      <c r="D615" t="s">
        <v>28</v>
      </c>
      <c r="E615">
        <v>2017</v>
      </c>
      <c r="F615" t="s">
        <v>50</v>
      </c>
      <c r="G615" t="s">
        <v>34</v>
      </c>
      <c r="H615" t="s">
        <v>26</v>
      </c>
      <c r="I615" t="s">
        <v>16</v>
      </c>
      <c r="J615">
        <v>7.3813788000000005E-2</v>
      </c>
      <c r="K615">
        <v>16.5</v>
      </c>
      <c r="L615">
        <v>207.2638</v>
      </c>
      <c r="M615">
        <v>4.4000000000000004</v>
      </c>
    </row>
    <row r="616" spans="1:13" x14ac:dyDescent="0.3">
      <c r="A616">
        <v>1134</v>
      </c>
      <c r="B616" t="s">
        <v>17</v>
      </c>
      <c r="C616" t="s">
        <v>875</v>
      </c>
      <c r="D616" t="s">
        <v>28</v>
      </c>
      <c r="E616">
        <v>2017</v>
      </c>
      <c r="F616" t="s">
        <v>50</v>
      </c>
      <c r="G616" t="s">
        <v>34</v>
      </c>
      <c r="H616" t="s">
        <v>26</v>
      </c>
      <c r="I616" t="s">
        <v>16</v>
      </c>
      <c r="J616">
        <v>6.3017421000000004E-2</v>
      </c>
      <c r="K616">
        <v>16.2</v>
      </c>
      <c r="L616">
        <v>100.37</v>
      </c>
      <c r="M616">
        <v>4.4000000000000004</v>
      </c>
    </row>
    <row r="617" spans="1:13" x14ac:dyDescent="0.3">
      <c r="A617">
        <v>1133</v>
      </c>
      <c r="B617" t="s">
        <v>17</v>
      </c>
      <c r="C617" t="s">
        <v>163</v>
      </c>
      <c r="D617" t="s">
        <v>28</v>
      </c>
      <c r="E617">
        <v>2017</v>
      </c>
      <c r="F617" t="s">
        <v>50</v>
      </c>
      <c r="G617" t="s">
        <v>34</v>
      </c>
      <c r="H617" t="s">
        <v>26</v>
      </c>
      <c r="I617" t="s">
        <v>16</v>
      </c>
      <c r="J617">
        <v>1.0436256E-2</v>
      </c>
      <c r="K617">
        <v>6.4249999999999998</v>
      </c>
      <c r="L617">
        <v>115.5808</v>
      </c>
      <c r="M617">
        <v>4.4000000000000004</v>
      </c>
    </row>
    <row r="618" spans="1:13" x14ac:dyDescent="0.3">
      <c r="A618">
        <v>1110</v>
      </c>
      <c r="B618" t="s">
        <v>10</v>
      </c>
      <c r="C618" t="s">
        <v>312</v>
      </c>
      <c r="D618" t="s">
        <v>28</v>
      </c>
      <c r="E618">
        <v>2015</v>
      </c>
      <c r="F618" t="s">
        <v>33</v>
      </c>
      <c r="G618" t="s">
        <v>34</v>
      </c>
      <c r="H618" t="s">
        <v>30</v>
      </c>
      <c r="I618" t="s">
        <v>16</v>
      </c>
      <c r="J618">
        <v>7.2301795000000002E-2</v>
      </c>
      <c r="K618">
        <v>8.7100000000000009</v>
      </c>
      <c r="L618">
        <v>185.69239999999999</v>
      </c>
      <c r="M618">
        <v>4.4000000000000004</v>
      </c>
    </row>
    <row r="619" spans="1:13" x14ac:dyDescent="0.3">
      <c r="A619">
        <v>1077</v>
      </c>
      <c r="B619" t="s">
        <v>17</v>
      </c>
      <c r="C619" t="s">
        <v>521</v>
      </c>
      <c r="D619" t="s">
        <v>28</v>
      </c>
      <c r="E619">
        <v>2015</v>
      </c>
      <c r="F619" t="s">
        <v>33</v>
      </c>
      <c r="G619" t="s">
        <v>34</v>
      </c>
      <c r="H619" t="s">
        <v>15</v>
      </c>
      <c r="I619" t="s">
        <v>16</v>
      </c>
      <c r="J619">
        <v>0</v>
      </c>
      <c r="K619">
        <v>14.15</v>
      </c>
      <c r="L619">
        <v>253.70140000000001</v>
      </c>
      <c r="M619">
        <v>4.4000000000000004</v>
      </c>
    </row>
    <row r="620" spans="1:13" x14ac:dyDescent="0.3">
      <c r="A620">
        <v>617</v>
      </c>
      <c r="B620" t="s">
        <v>17</v>
      </c>
      <c r="C620" t="s">
        <v>201</v>
      </c>
      <c r="D620" t="s">
        <v>28</v>
      </c>
      <c r="E620">
        <v>2020</v>
      </c>
      <c r="F620" t="s">
        <v>37</v>
      </c>
      <c r="G620" t="s">
        <v>34</v>
      </c>
      <c r="H620" t="s">
        <v>26</v>
      </c>
      <c r="I620" t="s">
        <v>16</v>
      </c>
      <c r="J620">
        <v>9.0185027000000001E-2</v>
      </c>
      <c r="K620">
        <v>14.1</v>
      </c>
      <c r="L620">
        <v>140.24959999999999</v>
      </c>
      <c r="M620">
        <v>4.5999999999999996</v>
      </c>
    </row>
    <row r="621" spans="1:13" x14ac:dyDescent="0.3">
      <c r="A621">
        <v>1076</v>
      </c>
      <c r="B621" t="s">
        <v>17</v>
      </c>
      <c r="C621" t="s">
        <v>404</v>
      </c>
      <c r="D621" t="s">
        <v>28</v>
      </c>
      <c r="E621">
        <v>2015</v>
      </c>
      <c r="F621" t="s">
        <v>33</v>
      </c>
      <c r="G621" t="s">
        <v>34</v>
      </c>
      <c r="H621" t="s">
        <v>15</v>
      </c>
      <c r="I621" t="s">
        <v>16</v>
      </c>
      <c r="J621">
        <v>2.6735372E-2</v>
      </c>
      <c r="K621">
        <v>12.35</v>
      </c>
      <c r="L621">
        <v>57.424599999999998</v>
      </c>
      <c r="M621">
        <v>4.4000000000000004</v>
      </c>
    </row>
    <row r="622" spans="1:13" x14ac:dyDescent="0.3">
      <c r="A622">
        <v>1075</v>
      </c>
      <c r="B622" t="s">
        <v>17</v>
      </c>
      <c r="C622" t="s">
        <v>844</v>
      </c>
      <c r="D622" t="s">
        <v>28</v>
      </c>
      <c r="E622">
        <v>2015</v>
      </c>
      <c r="F622" t="s">
        <v>33</v>
      </c>
      <c r="G622" t="s">
        <v>34</v>
      </c>
      <c r="H622" t="s">
        <v>15</v>
      </c>
      <c r="I622" t="s">
        <v>16</v>
      </c>
      <c r="J622">
        <v>2.7224917000000001E-2</v>
      </c>
      <c r="K622">
        <v>7.55</v>
      </c>
      <c r="L622">
        <v>152.934</v>
      </c>
      <c r="M622">
        <v>4.4000000000000004</v>
      </c>
    </row>
    <row r="623" spans="1:13" x14ac:dyDescent="0.3">
      <c r="A623">
        <v>1044</v>
      </c>
      <c r="B623" t="s">
        <v>17</v>
      </c>
      <c r="C623" t="s">
        <v>226</v>
      </c>
      <c r="D623" t="s">
        <v>28</v>
      </c>
      <c r="E623">
        <v>2016</v>
      </c>
      <c r="F623" t="s">
        <v>25</v>
      </c>
      <c r="G623" t="s">
        <v>14</v>
      </c>
      <c r="H623" t="s">
        <v>26</v>
      </c>
      <c r="I623" t="s">
        <v>16</v>
      </c>
      <c r="J623">
        <v>0.136497913</v>
      </c>
      <c r="K623">
        <v>15.85</v>
      </c>
      <c r="L623">
        <v>96.309399999999997</v>
      </c>
      <c r="M623">
        <v>4.4000000000000004</v>
      </c>
    </row>
    <row r="624" spans="1:13" x14ac:dyDescent="0.3">
      <c r="A624">
        <v>985</v>
      </c>
      <c r="B624" t="s">
        <v>17</v>
      </c>
      <c r="C624" t="s">
        <v>369</v>
      </c>
      <c r="D624" t="s">
        <v>28</v>
      </c>
      <c r="E624">
        <v>2012</v>
      </c>
      <c r="F624" t="s">
        <v>13</v>
      </c>
      <c r="G624" t="s">
        <v>14</v>
      </c>
      <c r="H624" t="s">
        <v>15</v>
      </c>
      <c r="I624" t="s">
        <v>16</v>
      </c>
      <c r="J624">
        <v>0.153857402</v>
      </c>
      <c r="K624">
        <v>13</v>
      </c>
      <c r="L624">
        <v>76.398600000000002</v>
      </c>
      <c r="M624">
        <v>4.4000000000000004</v>
      </c>
    </row>
    <row r="625" spans="1:13" x14ac:dyDescent="0.3">
      <c r="A625">
        <v>984</v>
      </c>
      <c r="B625" t="s">
        <v>17</v>
      </c>
      <c r="C625" t="s">
        <v>791</v>
      </c>
      <c r="D625" t="s">
        <v>28</v>
      </c>
      <c r="E625">
        <v>2012</v>
      </c>
      <c r="F625" t="s">
        <v>13</v>
      </c>
      <c r="G625" t="s">
        <v>14</v>
      </c>
      <c r="H625" t="s">
        <v>15</v>
      </c>
      <c r="I625" t="s">
        <v>16</v>
      </c>
      <c r="J625">
        <v>8.9144149000000006E-2</v>
      </c>
      <c r="K625">
        <v>9.3000000000000007</v>
      </c>
      <c r="L625">
        <v>144.9786</v>
      </c>
      <c r="M625">
        <v>4.4000000000000004</v>
      </c>
    </row>
    <row r="626" spans="1:13" x14ac:dyDescent="0.3">
      <c r="A626">
        <v>975</v>
      </c>
      <c r="B626" t="s">
        <v>10</v>
      </c>
      <c r="C626" t="s">
        <v>786</v>
      </c>
      <c r="D626" t="s">
        <v>28</v>
      </c>
      <c r="E626">
        <v>2018</v>
      </c>
      <c r="F626" t="s">
        <v>45</v>
      </c>
      <c r="G626" t="s">
        <v>21</v>
      </c>
      <c r="H626" t="s">
        <v>15</v>
      </c>
      <c r="I626" t="s">
        <v>46</v>
      </c>
      <c r="J626">
        <v>0</v>
      </c>
      <c r="L626">
        <v>154.63140000000001</v>
      </c>
      <c r="M626">
        <v>4.4000000000000004</v>
      </c>
    </row>
    <row r="627" spans="1:13" x14ac:dyDescent="0.3">
      <c r="A627">
        <v>958</v>
      </c>
      <c r="B627" t="s">
        <v>10</v>
      </c>
      <c r="C627" t="s">
        <v>775</v>
      </c>
      <c r="D627" t="s">
        <v>28</v>
      </c>
      <c r="E627">
        <v>2016</v>
      </c>
      <c r="F627" t="s">
        <v>25</v>
      </c>
      <c r="G627" t="s">
        <v>14</v>
      </c>
      <c r="H627" t="s">
        <v>26</v>
      </c>
      <c r="I627" t="s">
        <v>16</v>
      </c>
      <c r="J627">
        <v>1.1995271E-2</v>
      </c>
      <c r="K627">
        <v>20.25</v>
      </c>
      <c r="L627">
        <v>184.5924</v>
      </c>
      <c r="M627">
        <v>4.4000000000000004</v>
      </c>
    </row>
    <row r="628" spans="1:13" x14ac:dyDescent="0.3">
      <c r="A628">
        <v>947</v>
      </c>
      <c r="B628" t="s">
        <v>17</v>
      </c>
      <c r="C628" t="s">
        <v>766</v>
      </c>
      <c r="D628" t="s">
        <v>28</v>
      </c>
      <c r="E628">
        <v>2022</v>
      </c>
      <c r="F628" t="s">
        <v>20</v>
      </c>
      <c r="G628" t="s">
        <v>21</v>
      </c>
      <c r="H628" t="s">
        <v>15</v>
      </c>
      <c r="I628" t="s">
        <v>22</v>
      </c>
      <c r="J628">
        <v>1.1307038E-2</v>
      </c>
      <c r="K628">
        <v>7.8550000000000004</v>
      </c>
      <c r="L628">
        <v>188.5188</v>
      </c>
      <c r="M628">
        <v>4.4000000000000004</v>
      </c>
    </row>
    <row r="629" spans="1:13" x14ac:dyDescent="0.3">
      <c r="A629">
        <v>931</v>
      </c>
      <c r="B629" t="s">
        <v>10</v>
      </c>
      <c r="C629" t="s">
        <v>725</v>
      </c>
      <c r="D629" t="s">
        <v>28</v>
      </c>
      <c r="E629">
        <v>2018</v>
      </c>
      <c r="F629" t="s">
        <v>45</v>
      </c>
      <c r="G629" t="s">
        <v>21</v>
      </c>
      <c r="H629" t="s">
        <v>15</v>
      </c>
      <c r="I629" t="s">
        <v>46</v>
      </c>
      <c r="J629">
        <v>4.6408928000000002E-2</v>
      </c>
      <c r="L629">
        <v>153.2998</v>
      </c>
      <c r="M629">
        <v>4.5</v>
      </c>
    </row>
    <row r="630" spans="1:13" x14ac:dyDescent="0.3">
      <c r="A630">
        <v>903</v>
      </c>
      <c r="B630" t="s">
        <v>17</v>
      </c>
      <c r="C630" t="s">
        <v>291</v>
      </c>
      <c r="D630" t="s">
        <v>28</v>
      </c>
      <c r="E630">
        <v>2022</v>
      </c>
      <c r="F630" t="s">
        <v>20</v>
      </c>
      <c r="G630" t="s">
        <v>21</v>
      </c>
      <c r="H630" t="s">
        <v>15</v>
      </c>
      <c r="I630" t="s">
        <v>22</v>
      </c>
      <c r="J630">
        <v>0.170500183</v>
      </c>
      <c r="K630">
        <v>20.7</v>
      </c>
      <c r="L630">
        <v>184.1266</v>
      </c>
      <c r="M630">
        <v>4.5</v>
      </c>
    </row>
    <row r="631" spans="1:13" x14ac:dyDescent="0.3">
      <c r="A631">
        <v>628</v>
      </c>
      <c r="B631" t="s">
        <v>10</v>
      </c>
      <c r="C631" t="s">
        <v>396</v>
      </c>
      <c r="D631" t="s">
        <v>28</v>
      </c>
      <c r="E631">
        <v>2020</v>
      </c>
      <c r="F631" t="s">
        <v>37</v>
      </c>
      <c r="G631" t="s">
        <v>34</v>
      </c>
      <c r="H631" t="s">
        <v>30</v>
      </c>
      <c r="I631" t="s">
        <v>16</v>
      </c>
      <c r="J631">
        <v>0.16234858399999999</v>
      </c>
      <c r="K631">
        <v>15</v>
      </c>
      <c r="L631">
        <v>185.92660000000001</v>
      </c>
      <c r="M631">
        <v>4.5999999999999996</v>
      </c>
    </row>
    <row r="632" spans="1:13" x14ac:dyDescent="0.3">
      <c r="A632">
        <v>894</v>
      </c>
      <c r="B632" t="s">
        <v>10</v>
      </c>
      <c r="C632" t="s">
        <v>731</v>
      </c>
      <c r="D632" t="s">
        <v>28</v>
      </c>
      <c r="E632">
        <v>2014</v>
      </c>
      <c r="F632" t="s">
        <v>29</v>
      </c>
      <c r="G632" t="s">
        <v>21</v>
      </c>
      <c r="H632" t="s">
        <v>30</v>
      </c>
      <c r="I632" t="s">
        <v>16</v>
      </c>
      <c r="J632">
        <v>2.076385E-2</v>
      </c>
      <c r="K632">
        <v>7.27</v>
      </c>
      <c r="L632">
        <v>89.0488</v>
      </c>
      <c r="M632">
        <v>4.5</v>
      </c>
    </row>
    <row r="633" spans="1:13" x14ac:dyDescent="0.3">
      <c r="A633">
        <v>884</v>
      </c>
      <c r="B633" t="s">
        <v>17</v>
      </c>
      <c r="C633" t="s">
        <v>291</v>
      </c>
      <c r="D633" t="s">
        <v>28</v>
      </c>
      <c r="E633">
        <v>2014</v>
      </c>
      <c r="F633" t="s">
        <v>29</v>
      </c>
      <c r="G633" t="s">
        <v>21</v>
      </c>
      <c r="H633" t="s">
        <v>30</v>
      </c>
      <c r="I633" t="s">
        <v>16</v>
      </c>
      <c r="J633">
        <v>0.16966714499999999</v>
      </c>
      <c r="K633">
        <v>20.7</v>
      </c>
      <c r="L633">
        <v>183.5266</v>
      </c>
      <c r="M633">
        <v>4.5</v>
      </c>
    </row>
    <row r="634" spans="1:13" x14ac:dyDescent="0.3">
      <c r="A634">
        <v>881</v>
      </c>
      <c r="B634" t="s">
        <v>17</v>
      </c>
      <c r="C634" t="s">
        <v>515</v>
      </c>
      <c r="D634" t="s">
        <v>28</v>
      </c>
      <c r="E634">
        <v>2011</v>
      </c>
      <c r="F634" t="s">
        <v>39</v>
      </c>
      <c r="G634" t="s">
        <v>21</v>
      </c>
      <c r="H634" t="s">
        <v>26</v>
      </c>
      <c r="I634" t="s">
        <v>40</v>
      </c>
      <c r="J634">
        <v>0.16383895100000001</v>
      </c>
      <c r="K634">
        <v>8.5</v>
      </c>
      <c r="L634">
        <v>51.3324</v>
      </c>
      <c r="M634">
        <v>4.5</v>
      </c>
    </row>
    <row r="635" spans="1:13" x14ac:dyDescent="0.3">
      <c r="A635">
        <v>876</v>
      </c>
      <c r="B635" t="s">
        <v>10</v>
      </c>
      <c r="C635" t="s">
        <v>726</v>
      </c>
      <c r="D635" t="s">
        <v>28</v>
      </c>
      <c r="E635">
        <v>2011</v>
      </c>
      <c r="F635" t="s">
        <v>39</v>
      </c>
      <c r="G635" t="s">
        <v>21</v>
      </c>
      <c r="H635" t="s">
        <v>30</v>
      </c>
      <c r="I635" t="s">
        <v>40</v>
      </c>
      <c r="J635">
        <v>0.13978510399999999</v>
      </c>
      <c r="K635">
        <v>13</v>
      </c>
      <c r="L635">
        <v>196.24260000000001</v>
      </c>
      <c r="M635">
        <v>4.5</v>
      </c>
    </row>
    <row r="636" spans="1:13" x14ac:dyDescent="0.3">
      <c r="A636">
        <v>875</v>
      </c>
      <c r="B636" t="s">
        <v>10</v>
      </c>
      <c r="C636" t="s">
        <v>725</v>
      </c>
      <c r="D636" t="s">
        <v>28</v>
      </c>
      <c r="E636">
        <v>2011</v>
      </c>
      <c r="F636" t="s">
        <v>39</v>
      </c>
      <c r="G636" t="s">
        <v>21</v>
      </c>
      <c r="H636" t="s">
        <v>30</v>
      </c>
      <c r="I636" t="s">
        <v>40</v>
      </c>
      <c r="J636">
        <v>7.8057026000000002E-2</v>
      </c>
      <c r="K636">
        <v>6.8250000000000002</v>
      </c>
      <c r="L636">
        <v>154.59979999999999</v>
      </c>
      <c r="M636">
        <v>4.5</v>
      </c>
    </row>
    <row r="637" spans="1:13" x14ac:dyDescent="0.3">
      <c r="A637">
        <v>853</v>
      </c>
      <c r="B637" t="s">
        <v>10</v>
      </c>
      <c r="C637" t="s">
        <v>712</v>
      </c>
      <c r="D637" t="s">
        <v>28</v>
      </c>
      <c r="E637">
        <v>2017</v>
      </c>
      <c r="F637" t="s">
        <v>50</v>
      </c>
      <c r="G637" t="s">
        <v>34</v>
      </c>
      <c r="H637" t="s">
        <v>26</v>
      </c>
      <c r="I637" t="s">
        <v>16</v>
      </c>
      <c r="J637">
        <v>2.5162021999999999E-2</v>
      </c>
      <c r="K637">
        <v>17.2</v>
      </c>
      <c r="L637">
        <v>145.9418</v>
      </c>
      <c r="M637">
        <v>4.5</v>
      </c>
    </row>
    <row r="638" spans="1:13" x14ac:dyDescent="0.3">
      <c r="A638">
        <v>852</v>
      </c>
      <c r="B638" t="s">
        <v>10</v>
      </c>
      <c r="C638" t="s">
        <v>711</v>
      </c>
      <c r="D638" t="s">
        <v>28</v>
      </c>
      <c r="E638">
        <v>2017</v>
      </c>
      <c r="F638" t="s">
        <v>50</v>
      </c>
      <c r="G638" t="s">
        <v>34</v>
      </c>
      <c r="H638" t="s">
        <v>26</v>
      </c>
      <c r="I638" t="s">
        <v>16</v>
      </c>
      <c r="J638">
        <v>0.13312044000000001</v>
      </c>
      <c r="K638">
        <v>11</v>
      </c>
      <c r="L638">
        <v>221.57980000000001</v>
      </c>
      <c r="M638">
        <v>4.5</v>
      </c>
    </row>
    <row r="639" spans="1:13" x14ac:dyDescent="0.3">
      <c r="A639">
        <v>838</v>
      </c>
      <c r="B639" t="s">
        <v>17</v>
      </c>
      <c r="C639" t="s">
        <v>705</v>
      </c>
      <c r="D639" t="s">
        <v>28</v>
      </c>
      <c r="E639">
        <v>2017</v>
      </c>
      <c r="F639" t="s">
        <v>50</v>
      </c>
      <c r="G639" t="s">
        <v>34</v>
      </c>
      <c r="H639" t="s">
        <v>26</v>
      </c>
      <c r="I639" t="s">
        <v>16</v>
      </c>
      <c r="J639">
        <v>7.8540095000000004E-2</v>
      </c>
      <c r="K639">
        <v>15.85</v>
      </c>
      <c r="L639">
        <v>36.3506</v>
      </c>
      <c r="M639">
        <v>4.5</v>
      </c>
    </row>
    <row r="640" spans="1:13" x14ac:dyDescent="0.3">
      <c r="A640">
        <v>837</v>
      </c>
      <c r="B640" t="s">
        <v>17</v>
      </c>
      <c r="C640" t="s">
        <v>96</v>
      </c>
      <c r="D640" t="s">
        <v>28</v>
      </c>
      <c r="E640">
        <v>2017</v>
      </c>
      <c r="F640" t="s">
        <v>50</v>
      </c>
      <c r="G640" t="s">
        <v>34</v>
      </c>
      <c r="H640" t="s">
        <v>26</v>
      </c>
      <c r="I640" t="s">
        <v>16</v>
      </c>
      <c r="J640">
        <v>2.5822314999999998E-2</v>
      </c>
      <c r="K640">
        <v>10</v>
      </c>
      <c r="L640">
        <v>262.7226</v>
      </c>
      <c r="M640">
        <v>4.5</v>
      </c>
    </row>
    <row r="641" spans="1:13" x14ac:dyDescent="0.3">
      <c r="A641">
        <v>821</v>
      </c>
      <c r="B641" t="s">
        <v>10</v>
      </c>
      <c r="C641" t="s">
        <v>697</v>
      </c>
      <c r="D641" t="s">
        <v>28</v>
      </c>
      <c r="E641">
        <v>2015</v>
      </c>
      <c r="F641" t="s">
        <v>33</v>
      </c>
      <c r="G641" t="s">
        <v>34</v>
      </c>
      <c r="H641" t="s">
        <v>30</v>
      </c>
      <c r="I641" t="s">
        <v>16</v>
      </c>
      <c r="J641">
        <v>6.8263915999999994E-2</v>
      </c>
      <c r="K641">
        <v>16.5</v>
      </c>
      <c r="L641">
        <v>104.79900000000001</v>
      </c>
      <c r="M641">
        <v>4.5</v>
      </c>
    </row>
    <row r="642" spans="1:13" x14ac:dyDescent="0.3">
      <c r="A642">
        <v>786</v>
      </c>
      <c r="B642" t="s">
        <v>10</v>
      </c>
      <c r="C642" t="s">
        <v>677</v>
      </c>
      <c r="D642" t="s">
        <v>28</v>
      </c>
      <c r="E642">
        <v>2016</v>
      </c>
      <c r="F642" t="s">
        <v>25</v>
      </c>
      <c r="G642" t="s">
        <v>14</v>
      </c>
      <c r="H642" t="s">
        <v>26</v>
      </c>
      <c r="I642" t="s">
        <v>16</v>
      </c>
      <c r="J642">
        <v>5.0070476000000003E-2</v>
      </c>
      <c r="K642">
        <v>10.3</v>
      </c>
      <c r="L642">
        <v>77.896000000000001</v>
      </c>
      <c r="M642">
        <v>4.5</v>
      </c>
    </row>
    <row r="643" spans="1:13" x14ac:dyDescent="0.3">
      <c r="A643">
        <v>785</v>
      </c>
      <c r="B643" t="s">
        <v>10</v>
      </c>
      <c r="C643" t="s">
        <v>676</v>
      </c>
      <c r="D643" t="s">
        <v>28</v>
      </c>
      <c r="E643">
        <v>2016</v>
      </c>
      <c r="F643" t="s">
        <v>25</v>
      </c>
      <c r="G643" t="s">
        <v>14</v>
      </c>
      <c r="H643" t="s">
        <v>26</v>
      </c>
      <c r="I643" t="s">
        <v>16</v>
      </c>
      <c r="J643">
        <v>9.0588449999999994E-3</v>
      </c>
      <c r="K643">
        <v>8.9749999999999996</v>
      </c>
      <c r="L643">
        <v>103.399</v>
      </c>
      <c r="M643">
        <v>4.5</v>
      </c>
    </row>
    <row r="644" spans="1:13" x14ac:dyDescent="0.3">
      <c r="A644">
        <v>784</v>
      </c>
      <c r="B644" t="s">
        <v>10</v>
      </c>
      <c r="C644" t="s">
        <v>646</v>
      </c>
      <c r="D644" t="s">
        <v>28</v>
      </c>
      <c r="E644">
        <v>2016</v>
      </c>
      <c r="F644" t="s">
        <v>25</v>
      </c>
      <c r="G644" t="s">
        <v>14</v>
      </c>
      <c r="H644" t="s">
        <v>26</v>
      </c>
      <c r="I644" t="s">
        <v>16</v>
      </c>
      <c r="J644">
        <v>3.2158866000000001E-2</v>
      </c>
      <c r="K644">
        <v>8.1150000000000002</v>
      </c>
      <c r="L644">
        <v>154.8972</v>
      </c>
      <c r="M644">
        <v>4.5</v>
      </c>
    </row>
    <row r="645" spans="1:13" x14ac:dyDescent="0.3">
      <c r="A645">
        <v>738</v>
      </c>
      <c r="B645" t="s">
        <v>10</v>
      </c>
      <c r="C645" t="s">
        <v>647</v>
      </c>
      <c r="D645" t="s">
        <v>28</v>
      </c>
      <c r="E645">
        <v>2012</v>
      </c>
      <c r="F645" t="s">
        <v>13</v>
      </c>
      <c r="G645" t="s">
        <v>14</v>
      </c>
      <c r="H645" t="s">
        <v>15</v>
      </c>
      <c r="I645" t="s">
        <v>16</v>
      </c>
      <c r="J645">
        <v>0.160951491</v>
      </c>
      <c r="K645">
        <v>19.7</v>
      </c>
      <c r="L645">
        <v>256.10140000000001</v>
      </c>
      <c r="M645">
        <v>4.5</v>
      </c>
    </row>
    <row r="646" spans="1:13" x14ac:dyDescent="0.3">
      <c r="A646">
        <v>737</v>
      </c>
      <c r="B646" t="s">
        <v>10</v>
      </c>
      <c r="C646" t="s">
        <v>646</v>
      </c>
      <c r="D646" t="s">
        <v>28</v>
      </c>
      <c r="E646">
        <v>2012</v>
      </c>
      <c r="F646" t="s">
        <v>13</v>
      </c>
      <c r="G646" t="s">
        <v>14</v>
      </c>
      <c r="H646" t="s">
        <v>15</v>
      </c>
      <c r="I646" t="s">
        <v>16</v>
      </c>
      <c r="J646">
        <v>3.2208865000000003E-2</v>
      </c>
      <c r="K646">
        <v>8.1150000000000002</v>
      </c>
      <c r="L646">
        <v>154.99719999999999</v>
      </c>
      <c r="M646">
        <v>4.5</v>
      </c>
    </row>
    <row r="647" spans="1:13" x14ac:dyDescent="0.3">
      <c r="A647">
        <v>718</v>
      </c>
      <c r="B647" t="s">
        <v>17</v>
      </c>
      <c r="C647" t="s">
        <v>433</v>
      </c>
      <c r="D647" t="s">
        <v>28</v>
      </c>
      <c r="E647">
        <v>2012</v>
      </c>
      <c r="F647" t="s">
        <v>13</v>
      </c>
      <c r="G647" t="s">
        <v>14</v>
      </c>
      <c r="H647" t="s">
        <v>15</v>
      </c>
      <c r="I647" t="s">
        <v>16</v>
      </c>
      <c r="J647">
        <v>5.3372768000000001E-2</v>
      </c>
      <c r="K647">
        <v>6.65</v>
      </c>
      <c r="L647">
        <v>149.57339999999999</v>
      </c>
      <c r="M647">
        <v>4.5</v>
      </c>
    </row>
    <row r="648" spans="1:13" x14ac:dyDescent="0.3">
      <c r="A648">
        <v>705</v>
      </c>
      <c r="B648" t="s">
        <v>10</v>
      </c>
      <c r="C648" t="s">
        <v>624</v>
      </c>
      <c r="D648" t="s">
        <v>28</v>
      </c>
      <c r="E648">
        <v>2020</v>
      </c>
      <c r="F648" t="s">
        <v>37</v>
      </c>
      <c r="G648" t="s">
        <v>34</v>
      </c>
      <c r="H648" t="s">
        <v>15</v>
      </c>
      <c r="I648" t="s">
        <v>16</v>
      </c>
      <c r="J648">
        <v>5.0786365999999999E-2</v>
      </c>
      <c r="K648">
        <v>9</v>
      </c>
      <c r="L648">
        <v>152.20240000000001</v>
      </c>
      <c r="M648">
        <v>4.5</v>
      </c>
    </row>
    <row r="649" spans="1:13" x14ac:dyDescent="0.3">
      <c r="A649">
        <v>697</v>
      </c>
      <c r="B649" t="s">
        <v>10</v>
      </c>
      <c r="C649" t="s">
        <v>252</v>
      </c>
      <c r="D649" t="s">
        <v>28</v>
      </c>
      <c r="E649">
        <v>2018</v>
      </c>
      <c r="F649" t="s">
        <v>45</v>
      </c>
      <c r="G649" t="s">
        <v>21</v>
      </c>
      <c r="H649" t="s">
        <v>15</v>
      </c>
      <c r="I649" t="s">
        <v>46</v>
      </c>
      <c r="J649">
        <v>1.1953902000000001E-2</v>
      </c>
      <c r="L649">
        <v>164.51840000000001</v>
      </c>
      <c r="M649">
        <v>4.5</v>
      </c>
    </row>
    <row r="650" spans="1:13" x14ac:dyDescent="0.3">
      <c r="A650">
        <v>675</v>
      </c>
      <c r="B650" t="s">
        <v>10</v>
      </c>
      <c r="C650" t="s">
        <v>249</v>
      </c>
      <c r="D650" t="s">
        <v>28</v>
      </c>
      <c r="E650">
        <v>2022</v>
      </c>
      <c r="F650" t="s">
        <v>20</v>
      </c>
      <c r="G650" t="s">
        <v>21</v>
      </c>
      <c r="H650" t="s">
        <v>15</v>
      </c>
      <c r="I650" t="s">
        <v>22</v>
      </c>
      <c r="J650">
        <v>3.2308481999999999E-2</v>
      </c>
      <c r="K650">
        <v>5.46</v>
      </c>
      <c r="L650">
        <v>185.22399999999999</v>
      </c>
      <c r="M650">
        <v>4.5999999999999996</v>
      </c>
    </row>
    <row r="651" spans="1:13" x14ac:dyDescent="0.3">
      <c r="A651">
        <v>672</v>
      </c>
      <c r="B651" t="s">
        <v>17</v>
      </c>
      <c r="C651" t="s">
        <v>603</v>
      </c>
      <c r="D651" t="s">
        <v>28</v>
      </c>
      <c r="E651">
        <v>2022</v>
      </c>
      <c r="F651" t="s">
        <v>20</v>
      </c>
      <c r="G651" t="s">
        <v>21</v>
      </c>
      <c r="H651" t="s">
        <v>15</v>
      </c>
      <c r="I651" t="s">
        <v>22</v>
      </c>
      <c r="J651">
        <v>4.1273235999999998E-2</v>
      </c>
      <c r="K651">
        <v>6.98</v>
      </c>
      <c r="L651">
        <v>82.493399999999994</v>
      </c>
      <c r="M651">
        <v>4.5999999999999996</v>
      </c>
    </row>
    <row r="652" spans="1:13" x14ac:dyDescent="0.3">
      <c r="A652">
        <v>652</v>
      </c>
      <c r="B652" t="s">
        <v>17</v>
      </c>
      <c r="C652" t="s">
        <v>288</v>
      </c>
      <c r="D652" t="s">
        <v>28</v>
      </c>
      <c r="E652">
        <v>2014</v>
      </c>
      <c r="F652" t="s">
        <v>29</v>
      </c>
      <c r="G652" t="s">
        <v>21</v>
      </c>
      <c r="H652" t="s">
        <v>30</v>
      </c>
      <c r="I652" t="s">
        <v>16</v>
      </c>
      <c r="J652">
        <v>3.1918283999999998E-2</v>
      </c>
      <c r="K652">
        <v>7.6550000000000002</v>
      </c>
      <c r="L652">
        <v>117.7492</v>
      </c>
      <c r="M652">
        <v>4.5999999999999996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414C6-12AF-41F6-B8F5-BDD0660CAD70}">
  <dimension ref="A2:R135"/>
  <sheetViews>
    <sheetView topLeftCell="A118" workbookViewId="0">
      <selection activeCell="A132" sqref="A132"/>
    </sheetView>
  </sheetViews>
  <sheetFormatPr defaultRowHeight="15.6" x14ac:dyDescent="0.3"/>
  <cols>
    <col min="1" max="1" width="12.296875" bestFit="1" customWidth="1"/>
    <col min="2" max="2" width="11.3984375" bestFit="1" customWidth="1"/>
    <col min="3" max="3" width="13.09765625" bestFit="1" customWidth="1"/>
    <col min="4" max="4" width="13.5" bestFit="1" customWidth="1"/>
    <col min="10" max="10" width="12.296875" bestFit="1" customWidth="1"/>
    <col min="11" max="11" width="15.19921875" bestFit="1" customWidth="1"/>
    <col min="12" max="12" width="8.8984375" bestFit="1" customWidth="1"/>
    <col min="13" max="13" width="11.8984375" bestFit="1" customWidth="1"/>
  </cols>
  <sheetData>
    <row r="2" spans="1:18" ht="18.600000000000001" x14ac:dyDescent="0.45">
      <c r="A2" s="39" t="s">
        <v>1620</v>
      </c>
      <c r="B2" s="40"/>
      <c r="C2" s="40"/>
      <c r="D2" s="41"/>
    </row>
    <row r="3" spans="1:18" x14ac:dyDescent="0.3">
      <c r="A3" s="13" t="s">
        <v>1611</v>
      </c>
      <c r="B3" s="14" t="s">
        <v>1612</v>
      </c>
      <c r="C3" s="14" t="s">
        <v>1614</v>
      </c>
      <c r="D3" s="15" t="s">
        <v>1615</v>
      </c>
    </row>
    <row r="4" spans="1:18" x14ac:dyDescent="0.3">
      <c r="A4" s="13">
        <v>1201681.4928000034</v>
      </c>
      <c r="B4" s="14">
        <v>140.99278338613203</v>
      </c>
      <c r="C4" s="14">
        <v>8523</v>
      </c>
      <c r="D4" s="15">
        <v>3.9658570925731196</v>
      </c>
    </row>
    <row r="5" spans="1:18" x14ac:dyDescent="0.3">
      <c r="A5" s="4"/>
      <c r="D5" s="5"/>
    </row>
    <row r="6" spans="1:18" x14ac:dyDescent="0.3">
      <c r="A6" s="4"/>
      <c r="D6" s="5"/>
    </row>
    <row r="7" spans="1:18" x14ac:dyDescent="0.3">
      <c r="A7" s="4" t="s">
        <v>1616</v>
      </c>
      <c r="B7" t="s">
        <v>1617</v>
      </c>
      <c r="C7" t="s">
        <v>1618</v>
      </c>
      <c r="D7" s="5" t="s">
        <v>1619</v>
      </c>
    </row>
    <row r="8" spans="1:18" x14ac:dyDescent="0.3">
      <c r="A8" s="6">
        <f>GETPIVOTDATA("Sum of Sales",$A$3)</f>
        <v>1201681.4928000034</v>
      </c>
      <c r="B8" s="7">
        <f>GETPIVOTDATA("Average sales",$A$3)</f>
        <v>140.99278338613203</v>
      </c>
      <c r="C8">
        <f>GETPIVOTDATA("count of sr no",$A$3)</f>
        <v>8523</v>
      </c>
      <c r="D8" s="8">
        <f>GETPIVOTDATA("Average rating",$A$3)</f>
        <v>3.9658570925731196</v>
      </c>
    </row>
    <row r="9" spans="1:18" ht="21" x14ac:dyDescent="0.4">
      <c r="A9" s="9"/>
      <c r="B9" s="10"/>
      <c r="C9" s="12"/>
      <c r="D9" s="11"/>
    </row>
    <row r="16" spans="1:18" x14ac:dyDescent="0.3">
      <c r="A16" s="1"/>
      <c r="B16" s="2"/>
      <c r="C16" s="2"/>
      <c r="D16" s="2"/>
      <c r="E16" s="2"/>
      <c r="F16" s="2"/>
      <c r="G16" s="3"/>
      <c r="I16" s="1"/>
      <c r="J16" s="2"/>
      <c r="K16" s="2"/>
      <c r="L16" s="2"/>
      <c r="M16" s="2"/>
      <c r="N16" s="2"/>
      <c r="O16" s="2"/>
      <c r="P16" s="2"/>
      <c r="Q16" s="2"/>
      <c r="R16" s="3"/>
    </row>
    <row r="17" spans="1:18" x14ac:dyDescent="0.3">
      <c r="A17" s="4"/>
      <c r="G17" s="5"/>
      <c r="I17" s="4"/>
      <c r="J17" s="4"/>
      <c r="R17" s="5"/>
    </row>
    <row r="18" spans="1:18" x14ac:dyDescent="0.3">
      <c r="A18" s="42" t="s">
        <v>1623</v>
      </c>
      <c r="B18" s="43"/>
      <c r="G18" s="5"/>
      <c r="I18" s="4"/>
      <c r="J18" s="42" t="s">
        <v>1623</v>
      </c>
      <c r="K18" s="43"/>
      <c r="R18" s="5"/>
    </row>
    <row r="19" spans="1:18" x14ac:dyDescent="0.3">
      <c r="A19" s="26" t="s">
        <v>1621</v>
      </c>
      <c r="B19" s="25" t="s">
        <v>1611</v>
      </c>
      <c r="G19" s="5"/>
      <c r="I19" s="4"/>
      <c r="J19" s="26" t="s">
        <v>1611</v>
      </c>
      <c r="K19" s="26" t="s">
        <v>1624</v>
      </c>
      <c r="L19" s="25"/>
      <c r="R19" s="5"/>
    </row>
    <row r="20" spans="1:18" x14ac:dyDescent="0.3">
      <c r="A20" s="21" t="s">
        <v>17</v>
      </c>
      <c r="B20" s="23">
        <v>776319.68840000057</v>
      </c>
      <c r="G20" s="5"/>
      <c r="I20" s="4"/>
      <c r="J20" s="26" t="s">
        <v>1621</v>
      </c>
      <c r="K20" s="13" t="s">
        <v>17</v>
      </c>
      <c r="L20" s="15" t="s">
        <v>10</v>
      </c>
      <c r="R20" s="5"/>
    </row>
    <row r="21" spans="1:18" x14ac:dyDescent="0.3">
      <c r="A21" s="21" t="s">
        <v>10</v>
      </c>
      <c r="B21" s="24">
        <v>425361.8043999995</v>
      </c>
      <c r="G21" s="5"/>
      <c r="I21" s="4"/>
      <c r="J21" s="38" t="s">
        <v>14</v>
      </c>
      <c r="K21" s="28">
        <v>215047.9126000001</v>
      </c>
      <c r="L21" s="31">
        <v>121349.89940000001</v>
      </c>
      <c r="R21" s="5"/>
    </row>
    <row r="22" spans="1:18" x14ac:dyDescent="0.3">
      <c r="A22" s="27" t="s">
        <v>1622</v>
      </c>
      <c r="B22" s="17">
        <v>1201681.4928000001</v>
      </c>
      <c r="G22" s="5"/>
      <c r="I22" s="4"/>
      <c r="J22" s="18" t="s">
        <v>34</v>
      </c>
      <c r="K22" s="30">
        <v>254464.77940000014</v>
      </c>
      <c r="L22" s="32">
        <v>138685.86819999994</v>
      </c>
      <c r="R22" s="5"/>
    </row>
    <row r="23" spans="1:18" x14ac:dyDescent="0.3">
      <c r="A23" s="4"/>
      <c r="G23" s="5"/>
      <c r="I23" s="4"/>
      <c r="J23" s="19" t="s">
        <v>21</v>
      </c>
      <c r="K23" s="30">
        <v>306806.99640000012</v>
      </c>
      <c r="L23" s="32">
        <v>165326.0368</v>
      </c>
      <c r="R23" s="5"/>
    </row>
    <row r="24" spans="1:18" x14ac:dyDescent="0.3">
      <c r="A24" s="4"/>
      <c r="G24" s="5"/>
      <c r="I24" s="4"/>
      <c r="J24" s="27" t="s">
        <v>1622</v>
      </c>
      <c r="K24" s="33">
        <v>776319.68840000033</v>
      </c>
      <c r="L24" s="34">
        <v>425361.80439999996</v>
      </c>
      <c r="R24" s="5"/>
    </row>
    <row r="25" spans="1:18" x14ac:dyDescent="0.3">
      <c r="A25" s="4"/>
      <c r="G25" s="5"/>
      <c r="I25" s="4"/>
      <c r="R25" s="5"/>
    </row>
    <row r="26" spans="1:18" x14ac:dyDescent="0.3">
      <c r="A26" s="4"/>
      <c r="G26" s="5"/>
      <c r="I26" s="4"/>
      <c r="R26" s="5"/>
    </row>
    <row r="27" spans="1:18" x14ac:dyDescent="0.3">
      <c r="A27" s="9"/>
      <c r="B27" s="10"/>
      <c r="C27" s="10"/>
      <c r="D27" s="10"/>
      <c r="E27" s="10"/>
      <c r="F27" s="10"/>
      <c r="G27" s="11"/>
      <c r="I27" s="4"/>
      <c r="R27" s="5"/>
    </row>
    <row r="28" spans="1:18" x14ac:dyDescent="0.3">
      <c r="I28" s="9"/>
      <c r="J28" s="10"/>
      <c r="K28" s="10"/>
      <c r="L28" s="10"/>
      <c r="M28" s="10"/>
      <c r="N28" s="10"/>
      <c r="O28" s="10"/>
      <c r="P28" s="10"/>
      <c r="Q28" s="10"/>
      <c r="R28" s="11"/>
    </row>
    <row r="32" spans="1:18" x14ac:dyDescent="0.3">
      <c r="A32" s="42" t="s">
        <v>1623</v>
      </c>
      <c r="B32" s="43"/>
    </row>
    <row r="33" spans="1:2" x14ac:dyDescent="0.3">
      <c r="A33" s="20" t="s">
        <v>1621</v>
      </c>
      <c r="B33" s="25" t="s">
        <v>1611</v>
      </c>
    </row>
    <row r="34" spans="1:2" x14ac:dyDescent="0.3">
      <c r="A34" s="21" t="s">
        <v>153</v>
      </c>
      <c r="B34" s="37">
        <v>9077.869999999999</v>
      </c>
    </row>
    <row r="35" spans="1:2" x14ac:dyDescent="0.3">
      <c r="A35" s="21" t="s">
        <v>74</v>
      </c>
      <c r="B35" s="35">
        <v>15596.696600000001</v>
      </c>
    </row>
    <row r="36" spans="1:2" x14ac:dyDescent="0.3">
      <c r="A36" s="21" t="s">
        <v>159</v>
      </c>
      <c r="B36" s="35">
        <v>21880.027399999992</v>
      </c>
    </row>
    <row r="37" spans="1:2" x14ac:dyDescent="0.3">
      <c r="A37" s="21" t="s">
        <v>64</v>
      </c>
      <c r="B37" s="35">
        <v>22451.891599999999</v>
      </c>
    </row>
    <row r="38" spans="1:2" x14ac:dyDescent="0.3">
      <c r="A38" s="21" t="s">
        <v>61</v>
      </c>
      <c r="B38" s="35">
        <v>29334.680599999996</v>
      </c>
    </row>
    <row r="39" spans="1:2" x14ac:dyDescent="0.3">
      <c r="A39" s="21" t="s">
        <v>57</v>
      </c>
      <c r="B39" s="35">
        <v>35379.119800000015</v>
      </c>
    </row>
    <row r="40" spans="1:2" x14ac:dyDescent="0.3">
      <c r="A40" s="21" t="s">
        <v>32</v>
      </c>
      <c r="B40" s="35">
        <v>58514.166999999987</v>
      </c>
    </row>
    <row r="41" spans="1:2" x14ac:dyDescent="0.3">
      <c r="A41" s="21" t="s">
        <v>54</v>
      </c>
      <c r="B41" s="35">
        <v>59449.863799999992</v>
      </c>
    </row>
    <row r="42" spans="1:2" x14ac:dyDescent="0.3">
      <c r="A42" s="21" t="s">
        <v>19</v>
      </c>
      <c r="B42" s="35">
        <v>68025.838800000012</v>
      </c>
    </row>
    <row r="43" spans="1:2" x14ac:dyDescent="0.3">
      <c r="A43" s="21" t="s">
        <v>95</v>
      </c>
      <c r="B43" s="35">
        <v>81894.736400000009</v>
      </c>
    </row>
    <row r="44" spans="1:2" x14ac:dyDescent="0.3">
      <c r="A44" s="21" t="s">
        <v>28</v>
      </c>
      <c r="B44" s="35">
        <v>90706.728999999992</v>
      </c>
    </row>
    <row r="45" spans="1:2" x14ac:dyDescent="0.3">
      <c r="A45" s="21" t="s">
        <v>67</v>
      </c>
      <c r="B45" s="35">
        <v>101276.46159999995</v>
      </c>
    </row>
    <row r="46" spans="1:2" x14ac:dyDescent="0.3">
      <c r="A46" s="21" t="s">
        <v>24</v>
      </c>
      <c r="B46" s="35">
        <v>118558.88140000009</v>
      </c>
    </row>
    <row r="47" spans="1:2" x14ac:dyDescent="0.3">
      <c r="A47" s="21" t="s">
        <v>42</v>
      </c>
      <c r="B47" s="35">
        <v>135976.52539999998</v>
      </c>
    </row>
    <row r="48" spans="1:2" x14ac:dyDescent="0.3">
      <c r="A48" s="21" t="s">
        <v>48</v>
      </c>
      <c r="B48" s="35">
        <v>175433.92240000021</v>
      </c>
    </row>
    <row r="49" spans="1:2" x14ac:dyDescent="0.3">
      <c r="A49" s="22" t="s">
        <v>12</v>
      </c>
      <c r="B49" s="36">
        <v>178124.08099999995</v>
      </c>
    </row>
    <row r="57" spans="1:2" x14ac:dyDescent="0.3">
      <c r="A57" t="s">
        <v>1627</v>
      </c>
    </row>
    <row r="58" spans="1:2" x14ac:dyDescent="0.3">
      <c r="A58" s="42" t="s">
        <v>1623</v>
      </c>
      <c r="B58" s="43"/>
    </row>
    <row r="59" spans="1:2" x14ac:dyDescent="0.3">
      <c r="A59" s="20" t="s">
        <v>1621</v>
      </c>
      <c r="B59" s="25" t="s">
        <v>1611</v>
      </c>
    </row>
    <row r="60" spans="1:2" x14ac:dyDescent="0.3">
      <c r="A60" s="21">
        <v>2011</v>
      </c>
      <c r="B60" s="48">
        <v>78131.566599999976</v>
      </c>
    </row>
    <row r="61" spans="1:2" x14ac:dyDescent="0.3">
      <c r="A61" s="21">
        <v>2012</v>
      </c>
      <c r="B61" s="49">
        <v>130476.85979999998</v>
      </c>
    </row>
    <row r="62" spans="1:2" x14ac:dyDescent="0.3">
      <c r="A62" s="21">
        <v>2014</v>
      </c>
      <c r="B62" s="49">
        <v>131809.01560000007</v>
      </c>
    </row>
    <row r="63" spans="1:2" x14ac:dyDescent="0.3">
      <c r="A63" s="21">
        <v>2015</v>
      </c>
      <c r="B63" s="49">
        <v>130942.78019999999</v>
      </c>
    </row>
    <row r="64" spans="1:2" x14ac:dyDescent="0.3">
      <c r="A64" s="21">
        <v>2016</v>
      </c>
      <c r="B64" s="49">
        <v>132113.36980000007</v>
      </c>
    </row>
    <row r="65" spans="1:2" x14ac:dyDescent="0.3">
      <c r="A65" s="21">
        <v>2017</v>
      </c>
      <c r="B65" s="49">
        <v>133103.90699999989</v>
      </c>
    </row>
    <row r="66" spans="1:2" x14ac:dyDescent="0.3">
      <c r="A66" s="21">
        <v>2018</v>
      </c>
      <c r="B66" s="49">
        <v>204522.25700000025</v>
      </c>
    </row>
    <row r="67" spans="1:2" x14ac:dyDescent="0.3">
      <c r="A67" s="21">
        <v>2020</v>
      </c>
      <c r="B67" s="49">
        <v>129103.96039999987</v>
      </c>
    </row>
    <row r="68" spans="1:2" x14ac:dyDescent="0.3">
      <c r="A68" s="22">
        <v>2022</v>
      </c>
      <c r="B68" s="50">
        <v>131477.77639999994</v>
      </c>
    </row>
    <row r="80" spans="1:2" x14ac:dyDescent="0.3">
      <c r="A80" s="44" t="s">
        <v>1628</v>
      </c>
      <c r="B80" s="44"/>
    </row>
    <row r="81" spans="1:4" x14ac:dyDescent="0.3">
      <c r="A81" s="20" t="s">
        <v>1621</v>
      </c>
      <c r="B81" s="25" t="s">
        <v>1611</v>
      </c>
    </row>
    <row r="82" spans="1:4" x14ac:dyDescent="0.3">
      <c r="A82" s="21" t="s">
        <v>30</v>
      </c>
      <c r="B82" s="45">
        <v>0.20720264686762638</v>
      </c>
    </row>
    <row r="83" spans="1:4" x14ac:dyDescent="0.3">
      <c r="A83" s="21" t="s">
        <v>15</v>
      </c>
      <c r="B83" s="46">
        <v>0.42265420533070547</v>
      </c>
    </row>
    <row r="84" spans="1:4" x14ac:dyDescent="0.3">
      <c r="A84" s="22" t="s">
        <v>26</v>
      </c>
      <c r="B84" s="47">
        <v>0.37014314780166835</v>
      </c>
    </row>
    <row r="91" spans="1:4" x14ac:dyDescent="0.3">
      <c r="A91" s="44" t="s">
        <v>1629</v>
      </c>
      <c r="B91" s="44"/>
      <c r="C91" s="44"/>
    </row>
    <row r="92" spans="1:4" x14ac:dyDescent="0.3">
      <c r="A92" s="26" t="s">
        <v>1621</v>
      </c>
      <c r="B92" s="25" t="s">
        <v>1611</v>
      </c>
    </row>
    <row r="93" spans="1:4" x14ac:dyDescent="0.3">
      <c r="A93" s="21" t="s">
        <v>14</v>
      </c>
      <c r="B93" s="45">
        <v>0.27993924681004279</v>
      </c>
      <c r="C93" t="str">
        <f>A93</f>
        <v>Tier 1</v>
      </c>
      <c r="D93" s="51">
        <f>GETPIVOTDATA("Sales",$A$92,"Outlet Location Type","Tier 3")</f>
        <v>0.39289365445738694</v>
      </c>
    </row>
    <row r="94" spans="1:4" x14ac:dyDescent="0.3">
      <c r="A94" s="21" t="s">
        <v>34</v>
      </c>
      <c r="B94" s="46">
        <v>0.32716709873257027</v>
      </c>
      <c r="C94" t="str">
        <f>A94</f>
        <v>Tier 2</v>
      </c>
      <c r="D94" s="51">
        <f>GETPIVOTDATA("Sales",$A$92,"Outlet Location Type","Tier 2")</f>
        <v>0.32716709873257027</v>
      </c>
    </row>
    <row r="95" spans="1:4" x14ac:dyDescent="0.3">
      <c r="A95" s="22" t="s">
        <v>21</v>
      </c>
      <c r="B95" s="47">
        <v>0.39289365445738694</v>
      </c>
      <c r="C95" t="str">
        <f>A95</f>
        <v>Tier 3</v>
      </c>
      <c r="D95" s="51">
        <f>GETPIVOTDATA("Sales",$A$92,"Outlet Location Type","Tier 1")</f>
        <v>0.27993924681004279</v>
      </c>
    </row>
    <row r="111" spans="1:2" x14ac:dyDescent="0.3">
      <c r="A111" s="20" t="s">
        <v>1621</v>
      </c>
      <c r="B111" s="25" t="s">
        <v>1611</v>
      </c>
    </row>
    <row r="112" spans="1:2" x14ac:dyDescent="0.3">
      <c r="A112" s="21" t="s">
        <v>40</v>
      </c>
      <c r="B112" s="52">
        <v>151939.149</v>
      </c>
    </row>
    <row r="113" spans="1:2" x14ac:dyDescent="0.3">
      <c r="A113" s="21" t="s">
        <v>16</v>
      </c>
      <c r="B113" s="53">
        <v>787549.89280000131</v>
      </c>
    </row>
    <row r="114" spans="1:2" x14ac:dyDescent="0.3">
      <c r="A114" s="21" t="s">
        <v>22</v>
      </c>
      <c r="B114" s="53">
        <v>131477.77639999994</v>
      </c>
    </row>
    <row r="115" spans="1:2" x14ac:dyDescent="0.3">
      <c r="A115" s="22" t="s">
        <v>46</v>
      </c>
      <c r="B115" s="54">
        <v>130714.67460000006</v>
      </c>
    </row>
    <row r="123" spans="1:2" x14ac:dyDescent="0.3">
      <c r="A123" s="55" t="s">
        <v>1621</v>
      </c>
      <c r="B123" s="56" t="s">
        <v>1630</v>
      </c>
    </row>
    <row r="124" spans="1:2" x14ac:dyDescent="0.3">
      <c r="A124" s="57" t="s">
        <v>40</v>
      </c>
      <c r="B124" s="58">
        <v>140.29468975069253</v>
      </c>
    </row>
    <row r="125" spans="1:2" x14ac:dyDescent="0.3">
      <c r="A125" s="57" t="s">
        <v>16</v>
      </c>
      <c r="B125" s="59">
        <v>141.21389506903375</v>
      </c>
    </row>
    <row r="126" spans="1:2" x14ac:dyDescent="0.3">
      <c r="A126" s="57" t="s">
        <v>22</v>
      </c>
      <c r="B126" s="59">
        <v>141.67863836206891</v>
      </c>
    </row>
    <row r="127" spans="1:2" x14ac:dyDescent="0.3">
      <c r="A127" s="60" t="s">
        <v>46</v>
      </c>
      <c r="B127" s="61">
        <v>139.80179101604284</v>
      </c>
    </row>
    <row r="131" spans="1:2" x14ac:dyDescent="0.3">
      <c r="A131" s="55" t="s">
        <v>1621</v>
      </c>
      <c r="B131" s="56" t="s">
        <v>1631</v>
      </c>
    </row>
    <row r="132" spans="1:2" x14ac:dyDescent="0.3">
      <c r="A132" s="57" t="s">
        <v>40</v>
      </c>
      <c r="B132" s="58">
        <v>1083</v>
      </c>
    </row>
    <row r="133" spans="1:2" x14ac:dyDescent="0.3">
      <c r="A133" s="57" t="s">
        <v>46</v>
      </c>
      <c r="B133" s="59">
        <v>935</v>
      </c>
    </row>
    <row r="134" spans="1:2" x14ac:dyDescent="0.3">
      <c r="A134" s="57" t="s">
        <v>22</v>
      </c>
      <c r="B134" s="59">
        <v>928</v>
      </c>
    </row>
    <row r="135" spans="1:2" x14ac:dyDescent="0.3">
      <c r="A135" s="60" t="s">
        <v>16</v>
      </c>
      <c r="B135" s="61">
        <v>5577</v>
      </c>
    </row>
  </sheetData>
  <mergeCells count="7">
    <mergeCell ref="A80:B80"/>
    <mergeCell ref="A91:C91"/>
    <mergeCell ref="A2:D2"/>
    <mergeCell ref="A18:B18"/>
    <mergeCell ref="J18:K18"/>
    <mergeCell ref="A32:B32"/>
    <mergeCell ref="A58:B5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7D4FB-41DC-45A5-B720-A5787AC4029D}">
  <dimension ref="V13"/>
  <sheetViews>
    <sheetView showGridLines="0" tabSelected="1" zoomScale="74" zoomScaleNormal="74" workbookViewId="0">
      <selection activeCell="AB11" sqref="AB11"/>
    </sheetView>
  </sheetViews>
  <sheetFormatPr defaultRowHeight="15.6" x14ac:dyDescent="0.3"/>
  <sheetData>
    <row r="13" spans="22:22" ht="33.6" x14ac:dyDescent="0.65">
      <c r="V13"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E1" workbookViewId="0">
      <selection sqref="A1:A1048576"/>
    </sheetView>
  </sheetViews>
  <sheetFormatPr defaultRowHeight="15.6" x14ac:dyDescent="0.3"/>
  <cols>
    <col min="1" max="1" width="15" customWidth="1"/>
    <col min="2" max="2" width="17.0976562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1613</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1610</v>
      </c>
      <c r="C91" t="s">
        <v>135</v>
      </c>
      <c r="D91" t="s">
        <v>95</v>
      </c>
      <c r="E91">
        <v>2012</v>
      </c>
      <c r="F91" t="s">
        <v>13</v>
      </c>
      <c r="G91" t="s">
        <v>14</v>
      </c>
      <c r="H91" t="s">
        <v>15</v>
      </c>
      <c r="I91" t="s">
        <v>16</v>
      </c>
      <c r="J91">
        <v>0.18614827</v>
      </c>
      <c r="K91">
        <v>12.35</v>
      </c>
      <c r="L91">
        <v>78.232799999999997</v>
      </c>
      <c r="M91">
        <v>5</v>
      </c>
    </row>
    <row r="92" spans="1:13" x14ac:dyDescent="0.3">
      <c r="A92">
        <v>91</v>
      </c>
      <c r="B92" t="s">
        <v>1610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1610</v>
      </c>
      <c r="C114" t="s">
        <v>160</v>
      </c>
      <c r="D114" t="s">
        <v>28</v>
      </c>
      <c r="E114">
        <v>2018</v>
      </c>
      <c r="F114" t="s">
        <v>138</v>
      </c>
      <c r="G114" t="s">
        <v>14</v>
      </c>
      <c r="H114" t="s">
        <v>26</v>
      </c>
      <c r="I114" t="s">
        <v>40</v>
      </c>
      <c r="J114">
        <v>1.4342659000000001E-2</v>
      </c>
      <c r="L114">
        <v>103.76739999999999</v>
      </c>
      <c r="M114">
        <v>5</v>
      </c>
    </row>
    <row r="115" spans="1:13" x14ac:dyDescent="0.3">
      <c r="A115">
        <v>114</v>
      </c>
      <c r="B115" t="s">
        <v>1610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1610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1610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1610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1610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1610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1610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1610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1610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1610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1610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1610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1610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1610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1610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1610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1610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1610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1610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1610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1610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1610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1610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1610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1610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1610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1610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1610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1610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1610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1610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1610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1610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1610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1610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1610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1610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1610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1610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1610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1610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1610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1610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1610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1610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1610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1610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1610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1610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1610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1610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1610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1610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1610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1610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1610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1610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1610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1610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1610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1610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1610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1610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1610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1610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1610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1610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1610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1610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1610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1610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1610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1610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1610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1610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1610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1610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1610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1610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1610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1610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1610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1610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1610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1610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1610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1610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1610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1610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1610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1610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1610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1610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1610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1610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1610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1610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1610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1610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1610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1610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1610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1610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1610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1610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1610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1610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1610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1610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1610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1610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1610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1610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1610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303A4-A6CD-4BB0-875E-290A3150589A}">
  <dimension ref="A1"/>
  <sheetViews>
    <sheetView topLeftCell="A66" zoomScale="91" workbookViewId="0">
      <selection activeCell="Q80" sqref="Q80"/>
    </sheetView>
  </sheetViews>
  <sheetFormatPr defaultRowHeight="15.6"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Detail1</vt:lpstr>
      <vt:lpstr>Detail2</vt:lpstr>
      <vt:lpstr>Sheet2</vt:lpstr>
      <vt:lpstr>Dashboard</vt:lpstr>
      <vt:lpstr>BlinkIT Grocery Data</vt:lpstr>
      <vt:lpstr>requriment</vt:lpstr>
      <vt:lpstr>blinkit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Esha Rawat</cp:lastModifiedBy>
  <dcterms:created xsi:type="dcterms:W3CDTF">2024-06-23T13:11:17Z</dcterms:created>
  <dcterms:modified xsi:type="dcterms:W3CDTF">2025-08-02T17:48:53Z</dcterms:modified>
</cp:coreProperties>
</file>