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ffec_rec_f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<sst xmlns="http://schemas.openxmlformats.org/spreadsheetml/2006/main" count="93" uniqueCount="23">
  <si>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</si>
  <si>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</si>
  <si>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</si>
  <si>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</si>
  <si>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</si>
  <si>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</si>
  <si>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</si>
  <si>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</si>
  <si>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</si>
  <si>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Vanilla</t>
  </si>
  <si>
    <t xml:space="preserve">dilation</t>
  </si>
  <si>
    <t xml:space="preserve">r_in</t>
  </si>
  <si>
    <t xml:space="preserve">j_in</t>
  </si>
  <si>
    <t xml:space="preserve">start_in</t>
  </si>
  <si>
    <t xml:space="preserve">r_out</t>
  </si>
  <si>
    <t xml:space="preserve">j_out</t>
  </si>
  <si>
    <t xml:space="preserve">start_out</t>
  </si>
  <si>
    <t xml:space="preserve">Effective receptive field size:</t>
  </si>
  <si>
    <t xml:space="preserve">F8</t>
  </si>
  <si>
    <t xml:space="preserve">https://medium.com/mlreview/a-guide-to-receptive-field-arithmetic-for-convolutional-neural-networks-e0f514068807</t>
  </si>
  <si>
    <t xml:space="preserve">F16</t>
  </si>
  <si>
    <t xml:space="preserve">F4_S3</t>
  </si>
  <si>
    <t xml:space="preserve">F24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</si>
</sst>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992" min="1" style="1" width="10.18"/>
    <col collapsed="false" customWidth="true" hidden="false" outlineLevel="0" max="1025" min="993" style="0" width="8.3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4</v>
      </c>
      <c r="D3" s="1" t="n">
        <v>1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0</v>
      </c>
      <c r="E7" s="1" t="n">
        <v>1</v>
      </c>
      <c r="F7" s="1" t="n">
        <f aca="false">ROUNDDOWN((B7+2*D7-(C7-1)-1)/E7+1,0)</f>
        <v>1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5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B43" activeCellId="0" sqref="B43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7" min="2" style="1" width="11.57"/>
    <col collapsed="false" customWidth="true" hidden="false" outlineLevel="0" max="1025" min="8" style="0" width="11.57"/>
  </cols>
  <sheetData>
    <row r="1" customFormat="false" ht="13.8" hidden="false" customHeight="false" outlineLevel="0" collapsed="false">
      <c r="B1" s="2" t="s">
        <v>9</v>
      </c>
      <c r="C1" s="0"/>
      <c r="D1" s="0"/>
      <c r="E1" s="0"/>
      <c r="F1" s="0"/>
      <c r="G1" s="0"/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customFormat="false" ht="13.8" hidden="false" customHeight="false" outlineLevel="0" collapsed="false">
      <c r="B3" s="1" t="n">
        <v>64</v>
      </c>
      <c r="C3" s="1" t="n">
        <v>4</v>
      </c>
      <c r="D3" s="1" t="n">
        <v>1</v>
      </c>
      <c r="E3" s="1" t="n">
        <v>2</v>
      </c>
      <c r="F3" s="1" t="n">
        <v>1</v>
      </c>
      <c r="G3" s="1" t="n">
        <f aca="false">ROUNDDOWN((B3+2*D3-F3*(C3-1)-1)/E3 + 1,0)</f>
        <v>32</v>
      </c>
      <c r="H3" s="1" t="n">
        <v>1</v>
      </c>
      <c r="I3" s="1" t="n">
        <v>1</v>
      </c>
      <c r="J3" s="1" t="n">
        <v>0.5</v>
      </c>
      <c r="K3" s="1" t="n">
        <f aca="false">H3+(C3-1)*I3</f>
        <v>4</v>
      </c>
      <c r="L3" s="1" t="n">
        <f aca="false">I3*E3</f>
        <v>2</v>
      </c>
      <c r="M3" s="1" t="n">
        <f aca="false">J3+((C3-1)/2-D3)*I3</f>
        <v>1</v>
      </c>
    </row>
    <row r="4" customFormat="false" ht="13.8" hidden="false" customHeight="false" outlineLevel="0" collapsed="false">
      <c r="B4" s="1" t="n">
        <f aca="false">G3</f>
        <v>32</v>
      </c>
      <c r="C4" s="1" t="n">
        <v>4</v>
      </c>
      <c r="D4" s="1" t="n">
        <v>1</v>
      </c>
      <c r="E4" s="1" t="n">
        <v>2</v>
      </c>
      <c r="F4" s="1" t="n">
        <v>1</v>
      </c>
      <c r="G4" s="1" t="n">
        <f aca="false">ROUNDDOWN((B4+2*D4-F4*(C4-1)-1)/E4 + 1,0)</f>
        <v>16</v>
      </c>
      <c r="H4" s="1" t="n">
        <f aca="false">K3</f>
        <v>4</v>
      </c>
      <c r="I4" s="1" t="n">
        <f aca="false">L3</f>
        <v>2</v>
      </c>
      <c r="J4" s="1" t="n">
        <f aca="false">M3</f>
        <v>1</v>
      </c>
      <c r="K4" s="1" t="n">
        <f aca="false">H4+(C4-1)*I4</f>
        <v>10</v>
      </c>
      <c r="L4" s="1" t="n">
        <f aca="false">I4*E4</f>
        <v>4</v>
      </c>
      <c r="M4" s="1" t="n">
        <f aca="false">J4+((C4-1)/2-D4)*I4</f>
        <v>2</v>
      </c>
    </row>
    <row r="5" customFormat="false" ht="13.8" hidden="false" customHeight="false" outlineLevel="0" collapsed="false">
      <c r="B5" s="1" t="n">
        <f aca="false">G4</f>
        <v>16</v>
      </c>
      <c r="C5" s="1" t="n">
        <v>4</v>
      </c>
      <c r="D5" s="1" t="n">
        <v>1</v>
      </c>
      <c r="E5" s="1" t="n">
        <v>2</v>
      </c>
      <c r="F5" s="1" t="n">
        <v>1</v>
      </c>
      <c r="G5" s="1" t="n">
        <f aca="false">ROUNDDOWN((B5+2*D5-F5*(C5-1)-1)/E5 + 1,0)</f>
        <v>8</v>
      </c>
      <c r="H5" s="1" t="n">
        <f aca="false">K4</f>
        <v>10</v>
      </c>
      <c r="I5" s="1" t="n">
        <f aca="false">L4</f>
        <v>4</v>
      </c>
      <c r="J5" s="1" t="n">
        <f aca="false">M4</f>
        <v>2</v>
      </c>
      <c r="K5" s="1" t="n">
        <f aca="false">H5+(C5-1)*I5</f>
        <v>22</v>
      </c>
      <c r="L5" s="1" t="n">
        <f aca="false">I5*E5</f>
        <v>8</v>
      </c>
      <c r="M5" s="1" t="n">
        <f aca="false">J5+((C5-1)/2-D5)*I5</f>
        <v>4</v>
      </c>
    </row>
    <row r="6" customFormat="false" ht="13.8" hidden="false" customHeight="false" outlineLevel="0" collapsed="false">
      <c r="B6" s="1" t="n">
        <f aca="false">G5</f>
        <v>8</v>
      </c>
      <c r="C6" s="1" t="n">
        <v>4</v>
      </c>
      <c r="D6" s="1" t="n">
        <v>1</v>
      </c>
      <c r="E6" s="1" t="n">
        <v>2</v>
      </c>
      <c r="F6" s="1" t="n">
        <v>1</v>
      </c>
      <c r="G6" s="1" t="n">
        <f aca="false">ROUNDDOWN((B6+2*D6-F6*(C6-1)-1)/E6 + 1,0)</f>
        <v>4</v>
      </c>
      <c r="H6" s="1" t="n">
        <f aca="false">K5</f>
        <v>22</v>
      </c>
      <c r="I6" s="1" t="n">
        <f aca="false">L5</f>
        <v>8</v>
      </c>
      <c r="J6" s="1" t="n">
        <f aca="false">M5</f>
        <v>4</v>
      </c>
      <c r="K6" s="1" t="n">
        <f aca="false">H6+(C6-1)*I6</f>
        <v>46</v>
      </c>
      <c r="L6" s="1" t="n">
        <f aca="false">I6*E6</f>
        <v>16</v>
      </c>
      <c r="M6" s="1" t="n">
        <f aca="false">J6+((C6-1)/2-D6)*I6</f>
        <v>8</v>
      </c>
    </row>
    <row r="7" customFormat="false" ht="13.8" hidden="false" customHeight="false" outlineLevel="0" collapsed="false">
      <c r="B7" s="1" t="n">
        <f aca="false">G6</f>
        <v>4</v>
      </c>
      <c r="C7" s="1" t="n">
        <v>4</v>
      </c>
      <c r="D7" s="1" t="n">
        <v>0</v>
      </c>
      <c r="E7" s="1" t="n">
        <v>2</v>
      </c>
      <c r="F7" s="1" t="n">
        <v>1</v>
      </c>
      <c r="G7" s="1" t="n">
        <f aca="false">ROUNDDOWN((B7+2*D7-F7*(C7-1)-1)/E7 + 1,0)</f>
        <v>1</v>
      </c>
      <c r="H7" s="1" t="n">
        <f aca="false">K6</f>
        <v>46</v>
      </c>
      <c r="I7" s="1" t="n">
        <f aca="false">L6</f>
        <v>16</v>
      </c>
      <c r="J7" s="1" t="n">
        <f aca="false">M6</f>
        <v>8</v>
      </c>
      <c r="K7" s="1" t="n">
        <f aca="false">H7+(C7-1)*I7</f>
        <v>94</v>
      </c>
      <c r="L7" s="1" t="n">
        <f aca="false">I7*E7</f>
        <v>32</v>
      </c>
      <c r="M7" s="1" t="n">
        <f aca="false">J7+((C7-1)/2-D7)*I7</f>
        <v>32</v>
      </c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1"/>
      <c r="I8" s="1"/>
      <c r="J8" s="1"/>
      <c r="K8" s="1"/>
      <c r="L8" s="1"/>
      <c r="M8" s="1"/>
      <c r="O8" s="0" t="s">
        <v>17</v>
      </c>
    </row>
    <row r="9" customFormat="false" ht="13.8" hidden="false" customHeight="false" outlineLevel="0" collapsed="false">
      <c r="B9" s="2" t="s">
        <v>18</v>
      </c>
      <c r="C9" s="0"/>
      <c r="D9" s="0"/>
      <c r="E9" s="0"/>
      <c r="F9" s="0"/>
      <c r="G9" s="0"/>
      <c r="H9" s="1"/>
      <c r="I9" s="1"/>
      <c r="J9" s="1"/>
      <c r="K9" s="1"/>
      <c r="L9" s="1"/>
      <c r="M9" s="1"/>
      <c r="O9" s="0" t="s">
        <v>19</v>
      </c>
    </row>
    <row r="10" customFormat="false" ht="13.8" hidden="false" customHeight="false" outlineLevel="0" collapsed="false">
      <c r="B10" s="1" t="s">
        <v>4</v>
      </c>
      <c r="C10" s="1" t="s">
        <v>5</v>
      </c>
      <c r="D10" s="1" t="s">
        <v>6</v>
      </c>
      <c r="E10" s="1" t="s">
        <v>7</v>
      </c>
      <c r="F10" s="1" t="s">
        <v>10</v>
      </c>
      <c r="G10" s="1" t="s">
        <v>8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</row>
    <row r="11" customFormat="false" ht="13.8" hidden="false" customHeight="false" outlineLevel="0" collapsed="false">
      <c r="B11" s="1" t="n">
        <v>64</v>
      </c>
      <c r="C11" s="1" t="n">
        <v>8</v>
      </c>
      <c r="D11" s="1" t="n">
        <v>1</v>
      </c>
      <c r="E11" s="1" t="n">
        <v>2</v>
      </c>
      <c r="F11" s="1" t="n">
        <v>1</v>
      </c>
      <c r="G11" s="1" t="n">
        <f aca="false">ROUNDDOWN((B11+2*D11-F11*(C11-1)-1)/E11 + 1,0)</f>
        <v>30</v>
      </c>
      <c r="H11" s="1" t="n">
        <v>1</v>
      </c>
      <c r="I11" s="1" t="n">
        <v>1</v>
      </c>
      <c r="J11" s="1" t="n">
        <v>0.5</v>
      </c>
      <c r="K11" s="1" t="n">
        <f aca="false">H11+(C11-1)*I11</f>
        <v>8</v>
      </c>
      <c r="L11" s="1" t="n">
        <f aca="false">I11*E11</f>
        <v>2</v>
      </c>
      <c r="M11" s="1" t="n">
        <f aca="false">J11+((C11-1)/2-D11)*I11</f>
        <v>3</v>
      </c>
    </row>
    <row r="12" customFormat="false" ht="13.8" hidden="false" customHeight="false" outlineLevel="0" collapsed="false">
      <c r="B12" s="1" t="n">
        <f aca="false">G11</f>
        <v>30</v>
      </c>
      <c r="C12" s="1" t="n">
        <v>8</v>
      </c>
      <c r="D12" s="1" t="n">
        <v>1</v>
      </c>
      <c r="E12" s="1" t="n">
        <v>2</v>
      </c>
      <c r="F12" s="1" t="n">
        <v>1</v>
      </c>
      <c r="G12" s="1" t="n">
        <f aca="false">ROUNDDOWN((B12+2*D12-F12*(C12-1)-1)/E12 + 1,0)</f>
        <v>13</v>
      </c>
      <c r="H12" s="1" t="n">
        <f aca="false">K11</f>
        <v>8</v>
      </c>
      <c r="I12" s="1" t="n">
        <f aca="false">L11</f>
        <v>2</v>
      </c>
      <c r="J12" s="1" t="n">
        <f aca="false">M11</f>
        <v>3</v>
      </c>
      <c r="K12" s="1" t="n">
        <f aca="false">H12+(C12-1)*I12</f>
        <v>22</v>
      </c>
      <c r="L12" s="1" t="n">
        <f aca="false">I12*E12</f>
        <v>4</v>
      </c>
      <c r="M12" s="1" t="n">
        <f aca="false">J12+((C12-1)/2-D12)*I12</f>
        <v>8</v>
      </c>
    </row>
    <row r="13" customFormat="false" ht="13.8" hidden="false" customHeight="false" outlineLevel="0" collapsed="false">
      <c r="B13" s="1" t="n">
        <f aca="false">G12</f>
        <v>13</v>
      </c>
      <c r="C13" s="1" t="n">
        <v>8</v>
      </c>
      <c r="D13" s="1" t="n">
        <v>1</v>
      </c>
      <c r="E13" s="1" t="n">
        <v>2</v>
      </c>
      <c r="F13" s="1" t="n">
        <v>1</v>
      </c>
      <c r="G13" s="1" t="n">
        <f aca="false">ROUNDDOWN((B13+2*D13-F13*(C13-1)-1)/E13 + 1,0)</f>
        <v>4</v>
      </c>
      <c r="H13" s="1" t="n">
        <f aca="false">K12</f>
        <v>22</v>
      </c>
      <c r="I13" s="1" t="n">
        <f aca="false">L12</f>
        <v>4</v>
      </c>
      <c r="J13" s="1" t="n">
        <f aca="false">M12</f>
        <v>8</v>
      </c>
      <c r="K13" s="1" t="n">
        <f aca="false">H13+(C13-1)*I13</f>
        <v>50</v>
      </c>
      <c r="L13" s="1" t="n">
        <f aca="false">I13*E13</f>
        <v>8</v>
      </c>
      <c r="M13" s="1" t="n">
        <f aca="false">J13+((C13-1)/2-D13)*I13</f>
        <v>18</v>
      </c>
    </row>
    <row r="14" customFormat="false" ht="13.8" hidden="false" customHeight="false" outlineLevel="0" collapsed="false">
      <c r="B14" s="1" t="n">
        <f aca="false">G13</f>
        <v>4</v>
      </c>
      <c r="C14" s="1" t="n">
        <v>4</v>
      </c>
      <c r="D14" s="1" t="n">
        <v>0</v>
      </c>
      <c r="E14" s="1" t="n">
        <v>2</v>
      </c>
      <c r="F14" s="1" t="n">
        <v>1</v>
      </c>
      <c r="G14" s="1" t="n">
        <f aca="false">ROUNDDOWN((B14+2*D14-F14*(C14-1)-1)/E14 + 1,0)</f>
        <v>1</v>
      </c>
      <c r="H14" s="1" t="n">
        <f aca="false">K13</f>
        <v>50</v>
      </c>
      <c r="I14" s="1" t="n">
        <f aca="false">L13</f>
        <v>8</v>
      </c>
      <c r="J14" s="1" t="n">
        <f aca="false">M13</f>
        <v>18</v>
      </c>
      <c r="K14" s="1" t="n">
        <f aca="false">H14+(C14-1)*I14</f>
        <v>74</v>
      </c>
      <c r="L14" s="1" t="n">
        <f aca="false">I14*E14</f>
        <v>16</v>
      </c>
      <c r="M14" s="1" t="n">
        <f aca="false">J14+((C14-1)/2-D14)*I14</f>
        <v>30</v>
      </c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1"/>
      <c r="I15" s="1"/>
      <c r="J15" s="1"/>
      <c r="K15" s="1"/>
      <c r="L15" s="1"/>
      <c r="M15" s="1"/>
    </row>
    <row r="16" customFormat="false" ht="13.8" hidden="false" customHeight="false" outlineLevel="0" collapsed="false">
      <c r="B16" s="0"/>
      <c r="C16" s="0"/>
      <c r="D16" s="0"/>
      <c r="E16" s="0"/>
      <c r="F16" s="0"/>
      <c r="G16" s="0"/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B17" s="2" t="s">
        <v>20</v>
      </c>
      <c r="C17" s="0"/>
      <c r="D17" s="0"/>
      <c r="E17" s="0"/>
      <c r="F17" s="0"/>
      <c r="G17" s="0"/>
      <c r="H17" s="1"/>
      <c r="I17" s="1"/>
      <c r="J17" s="1"/>
      <c r="K17" s="1"/>
      <c r="L17" s="1"/>
      <c r="M17" s="1"/>
    </row>
    <row r="18" customFormat="false" ht="13.8" hidden="false" customHeight="false" outlineLevel="0" collapsed="false">
      <c r="B18" s="1" t="s">
        <v>4</v>
      </c>
      <c r="C18" s="1" t="s">
        <v>5</v>
      </c>
      <c r="D18" s="1" t="s">
        <v>6</v>
      </c>
      <c r="E18" s="1" t="s">
        <v>7</v>
      </c>
      <c r="F18" s="1" t="s">
        <v>10</v>
      </c>
      <c r="G18" s="1" t="s">
        <v>8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</row>
    <row r="19" customFormat="false" ht="13.8" hidden="false" customHeight="false" outlineLevel="0" collapsed="false">
      <c r="B19" s="1" t="n">
        <v>64</v>
      </c>
      <c r="C19" s="1" t="n">
        <v>16</v>
      </c>
      <c r="D19" s="1" t="n">
        <v>1</v>
      </c>
      <c r="E19" s="1" t="n">
        <v>1</v>
      </c>
      <c r="F19" s="1" t="n">
        <v>2</v>
      </c>
      <c r="G19" s="1" t="n">
        <f aca="false">ROUNDDOWN((B19+2*D19-F19*(C19-1)-1)/E19 + 1,0)</f>
        <v>36</v>
      </c>
      <c r="H19" s="1" t="n">
        <v>1</v>
      </c>
      <c r="I19" s="1" t="n">
        <v>1</v>
      </c>
      <c r="J19" s="1" t="n">
        <v>0.5</v>
      </c>
      <c r="K19" s="1" t="n">
        <f aca="false">H19+(C19-1)*I19</f>
        <v>16</v>
      </c>
      <c r="L19" s="1" t="n">
        <f aca="false">I19*E19</f>
        <v>1</v>
      </c>
      <c r="M19" s="1" t="n">
        <f aca="false">J19+((C19-1)/2-D19)*I19</f>
        <v>7</v>
      </c>
    </row>
    <row r="20" customFormat="false" ht="13.8" hidden="false" customHeight="false" outlineLevel="0" collapsed="false">
      <c r="B20" s="1" t="n">
        <f aca="false">G19</f>
        <v>36</v>
      </c>
      <c r="C20" s="1" t="n">
        <v>16</v>
      </c>
      <c r="D20" s="1" t="n">
        <v>1</v>
      </c>
      <c r="E20" s="1" t="n">
        <v>1</v>
      </c>
      <c r="F20" s="1" t="n">
        <v>1</v>
      </c>
      <c r="G20" s="1" t="n">
        <f aca="false">ROUNDDOWN((B20+2*D20-F20*(C20-1)-1)/E20 + 1,0)</f>
        <v>23</v>
      </c>
      <c r="H20" s="1" t="n">
        <f aca="false">K19</f>
        <v>16</v>
      </c>
      <c r="I20" s="1" t="n">
        <f aca="false">L19</f>
        <v>1</v>
      </c>
      <c r="J20" s="1" t="n">
        <f aca="false">M19</f>
        <v>7</v>
      </c>
      <c r="K20" s="1" t="n">
        <f aca="false">H20+(C20-1)*I20</f>
        <v>31</v>
      </c>
      <c r="L20" s="1" t="n">
        <f aca="false">I20*E20</f>
        <v>1</v>
      </c>
      <c r="M20" s="1" t="n">
        <f aca="false">J20+((C20-1)/2-D20)*I20</f>
        <v>13.5</v>
      </c>
    </row>
    <row r="21" customFormat="false" ht="13.8" hidden="false" customHeight="false" outlineLevel="0" collapsed="false">
      <c r="B21" s="1" t="n">
        <f aca="false">G20</f>
        <v>23</v>
      </c>
      <c r="C21" s="1" t="n">
        <v>16</v>
      </c>
      <c r="D21" s="1" t="n">
        <v>0</v>
      </c>
      <c r="E21" s="1" t="n">
        <v>1</v>
      </c>
      <c r="F21" s="1" t="n">
        <v>1</v>
      </c>
      <c r="G21" s="1" t="n">
        <f aca="false">ROUNDDOWN((B21+2*D21-F21*(C21-1)-1)/E21 + 1,0)</f>
        <v>8</v>
      </c>
      <c r="H21" s="1" t="n">
        <f aca="false">K20</f>
        <v>31</v>
      </c>
      <c r="I21" s="1" t="n">
        <f aca="false">L20</f>
        <v>1</v>
      </c>
      <c r="J21" s="1" t="n">
        <f aca="false">M20</f>
        <v>13.5</v>
      </c>
      <c r="K21" s="1" t="n">
        <f aca="false">H21+(C21-1)*I21</f>
        <v>46</v>
      </c>
      <c r="L21" s="1" t="n">
        <f aca="false">I21*E21</f>
        <v>1</v>
      </c>
      <c r="M21" s="1" t="n">
        <f aca="false">J21+((C21-1)/2-D21)*I21</f>
        <v>21</v>
      </c>
    </row>
    <row r="22" customFormat="false" ht="13.8" hidden="false" customHeight="false" outlineLevel="0" collapsed="false">
      <c r="B22" s="1" t="n">
        <f aca="false">G21</f>
        <v>8</v>
      </c>
      <c r="C22" s="1" t="n">
        <v>8</v>
      </c>
      <c r="D22" s="1" t="n">
        <v>0</v>
      </c>
      <c r="E22" s="1" t="n">
        <v>1</v>
      </c>
      <c r="F22" s="1" t="n">
        <v>1</v>
      </c>
      <c r="G22" s="1" t="n">
        <f aca="false">ROUNDDOWN((B22+2*D22-F22*(C22-1)-1)/E22 + 1,0)</f>
        <v>1</v>
      </c>
      <c r="H22" s="1" t="n">
        <f aca="false">K21</f>
        <v>46</v>
      </c>
      <c r="I22" s="1" t="n">
        <f aca="false">L21</f>
        <v>1</v>
      </c>
      <c r="J22" s="1" t="n">
        <f aca="false">M21</f>
        <v>21</v>
      </c>
      <c r="K22" s="1" t="n">
        <f aca="false">H22+(C22-1)*I22</f>
        <v>53</v>
      </c>
      <c r="L22" s="1" t="n">
        <f aca="false">I22*E22</f>
        <v>1</v>
      </c>
      <c r="M22" s="1" t="n">
        <f aca="false">J22+((C22-1)/2-D22)*I22</f>
        <v>24.5</v>
      </c>
    </row>
    <row r="23" customFormat="false" ht="13.8" hidden="false" customHeight="false" outlineLevel="0" collapsed="false">
      <c r="B23" s="0"/>
      <c r="C23" s="0"/>
      <c r="D23" s="0"/>
      <c r="E23" s="0"/>
      <c r="F23" s="0"/>
      <c r="G23" s="0"/>
      <c r="H23" s="1"/>
      <c r="I23" s="1"/>
      <c r="J23" s="1"/>
      <c r="K23" s="1"/>
      <c r="L23" s="1"/>
      <c r="M23" s="1"/>
    </row>
    <row r="24" customFormat="false" ht="13.8" hidden="false" customHeight="false" outlineLevel="0" collapsed="false">
      <c r="B24" s="0"/>
      <c r="C24" s="0"/>
      <c r="D24" s="0"/>
      <c r="E24" s="0"/>
      <c r="F24" s="0"/>
      <c r="G24" s="0"/>
      <c r="H24" s="1"/>
      <c r="I24" s="1"/>
      <c r="J24" s="1"/>
      <c r="K24" s="1"/>
      <c r="L24" s="1"/>
      <c r="M24" s="1"/>
    </row>
    <row r="25" customFormat="false" ht="13.8" hidden="false" customHeight="false" outlineLevel="0" collapsed="false">
      <c r="B25" s="2" t="s">
        <v>21</v>
      </c>
      <c r="C25" s="0"/>
      <c r="D25" s="0"/>
      <c r="E25" s="0"/>
      <c r="F25" s="0"/>
      <c r="G25" s="0"/>
      <c r="H25" s="1"/>
      <c r="I25" s="1"/>
      <c r="J25" s="1"/>
      <c r="K25" s="1"/>
      <c r="L25" s="1"/>
      <c r="M25" s="1"/>
    </row>
    <row r="26" customFormat="false" ht="13.8" hidden="false" customHeight="false" outlineLevel="0" collapsed="false">
      <c r="B26" s="1" t="s">
        <v>4</v>
      </c>
      <c r="C26" s="1" t="s">
        <v>5</v>
      </c>
      <c r="D26" s="1" t="s">
        <v>6</v>
      </c>
      <c r="E26" s="1" t="s">
        <v>7</v>
      </c>
      <c r="F26" s="1" t="s">
        <v>10</v>
      </c>
      <c r="G26" s="1" t="s">
        <v>8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</row>
    <row r="27" customFormat="false" ht="13.8" hidden="false" customHeight="false" outlineLevel="0" collapsed="false">
      <c r="B27" s="1" t="n">
        <v>64</v>
      </c>
      <c r="C27" s="1" t="n">
        <v>4</v>
      </c>
      <c r="D27" s="1" t="n">
        <v>1</v>
      </c>
      <c r="E27" s="1" t="n">
        <v>3</v>
      </c>
      <c r="F27" s="1" t="n">
        <v>1</v>
      </c>
      <c r="G27" s="1" t="n">
        <f aca="false">ROUNDDOWN((B27+2*D27-F27*(C27-1)-1)/E27 + 1,0)</f>
        <v>21</v>
      </c>
      <c r="H27" s="1" t="n">
        <v>1</v>
      </c>
      <c r="I27" s="1" t="n">
        <v>1</v>
      </c>
      <c r="J27" s="1" t="n">
        <v>0.5</v>
      </c>
      <c r="K27" s="1" t="n">
        <f aca="false">H27+(C27-1)*I27</f>
        <v>4</v>
      </c>
      <c r="L27" s="1" t="n">
        <f aca="false">I27*E27</f>
        <v>3</v>
      </c>
      <c r="M27" s="1" t="n">
        <f aca="false">J27+((C27-1)/2-D27)*I27</f>
        <v>1</v>
      </c>
    </row>
    <row r="28" customFormat="false" ht="13.8" hidden="false" customHeight="false" outlineLevel="0" collapsed="false">
      <c r="B28" s="1" t="n">
        <f aca="false">G27</f>
        <v>21</v>
      </c>
      <c r="C28" s="1" t="n">
        <v>4</v>
      </c>
      <c r="D28" s="1" t="n">
        <v>1</v>
      </c>
      <c r="E28" s="1" t="n">
        <v>3</v>
      </c>
      <c r="F28" s="1" t="n">
        <v>1</v>
      </c>
      <c r="G28" s="1" t="n">
        <f aca="false">ROUNDDOWN((B28+2*D28-F28*(C28-1)-1)/E28 + 1,0)</f>
        <v>7</v>
      </c>
      <c r="H28" s="1" t="n">
        <f aca="false">K27</f>
        <v>4</v>
      </c>
      <c r="I28" s="1" t="n">
        <f aca="false">L27</f>
        <v>3</v>
      </c>
      <c r="J28" s="1" t="n">
        <f aca="false">M27</f>
        <v>1</v>
      </c>
      <c r="K28" s="1" t="n">
        <f aca="false">H28+(C28-1)*I28</f>
        <v>13</v>
      </c>
      <c r="L28" s="1" t="n">
        <f aca="false">I28*E28</f>
        <v>9</v>
      </c>
      <c r="M28" s="1" t="n">
        <f aca="false">J28+((C28-1)/2-D28)*I28</f>
        <v>2.5</v>
      </c>
    </row>
    <row r="29" customFormat="false" ht="13.8" hidden="false" customHeight="false" outlineLevel="0" collapsed="false">
      <c r="B29" s="1" t="n">
        <f aca="false">G28</f>
        <v>7</v>
      </c>
      <c r="C29" s="1" t="n">
        <v>4</v>
      </c>
      <c r="D29" s="1" t="n">
        <v>1</v>
      </c>
      <c r="E29" s="1" t="n">
        <v>3</v>
      </c>
      <c r="F29" s="1" t="n">
        <v>1</v>
      </c>
      <c r="G29" s="1" t="n">
        <f aca="false">ROUNDDOWN((B29+2*D29-F29*(C29-1)-1)/E29 + 1,0)</f>
        <v>2</v>
      </c>
      <c r="H29" s="1" t="n">
        <f aca="false">K28</f>
        <v>13</v>
      </c>
      <c r="I29" s="1" t="n">
        <f aca="false">L28</f>
        <v>9</v>
      </c>
      <c r="J29" s="1" t="n">
        <f aca="false">M28</f>
        <v>2.5</v>
      </c>
      <c r="K29" s="1" t="n">
        <f aca="false">H29+(C29-1)*I29</f>
        <v>40</v>
      </c>
      <c r="L29" s="1" t="n">
        <f aca="false">I29*E29</f>
        <v>27</v>
      </c>
      <c r="M29" s="1" t="n">
        <f aca="false">J29+((C29-1)/2-D29)*I29</f>
        <v>7</v>
      </c>
    </row>
    <row r="30" customFormat="false" ht="13.8" hidden="false" customHeight="false" outlineLevel="0" collapsed="false">
      <c r="B30" s="1" t="n">
        <f aca="false">G29</f>
        <v>2</v>
      </c>
      <c r="C30" s="1" t="n">
        <v>4</v>
      </c>
      <c r="D30" s="1" t="n">
        <v>1</v>
      </c>
      <c r="E30" s="1" t="n">
        <v>3</v>
      </c>
      <c r="F30" s="1" t="n">
        <v>1</v>
      </c>
      <c r="G30" s="1" t="n">
        <f aca="false">ROUNDDOWN((B30+2*D30-F30*(C30-1)-1)/E30 + 1,0)</f>
        <v>1</v>
      </c>
      <c r="H30" s="1" t="n">
        <f aca="false">K29</f>
        <v>40</v>
      </c>
      <c r="I30" s="1" t="n">
        <f aca="false">L29</f>
        <v>27</v>
      </c>
      <c r="J30" s="1" t="n">
        <f aca="false">M29</f>
        <v>7</v>
      </c>
      <c r="K30" s="1" t="n">
        <f aca="false">H30+(C30-1)*I30</f>
        <v>121</v>
      </c>
      <c r="L30" s="1" t="n">
        <f aca="false">I30*E30</f>
        <v>81</v>
      </c>
      <c r="M30" s="1" t="n">
        <f aca="false">J30+((C30-1)/2-D30)*I30</f>
        <v>20.5</v>
      </c>
    </row>
    <row r="31" customFormat="false" ht="13.8" hidden="false" customHeight="false" outlineLevel="0" collapsed="false">
      <c r="B31" s="0"/>
      <c r="C31" s="0"/>
      <c r="D31" s="0"/>
      <c r="E31" s="0"/>
      <c r="F31" s="0"/>
      <c r="G31" s="0"/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1"/>
      <c r="I32" s="1"/>
      <c r="J32" s="1"/>
      <c r="K32" s="1"/>
      <c r="L32" s="1"/>
      <c r="M32" s="1"/>
    </row>
    <row r="33" customFormat="false" ht="13.8" hidden="false" customHeight="false" outlineLevel="0" collapsed="false">
      <c r="B33" s="2" t="s">
        <v>22</v>
      </c>
      <c r="C33" s="0"/>
      <c r="D33" s="0"/>
      <c r="E33" s="0"/>
      <c r="F33" s="0"/>
      <c r="G33" s="0"/>
      <c r="H33" s="1"/>
      <c r="I33" s="1"/>
      <c r="J33" s="1"/>
      <c r="K33" s="1"/>
      <c r="L33" s="1"/>
      <c r="M33" s="1"/>
    </row>
    <row r="34" customFormat="false" ht="13.8" hidden="false" customHeight="false" outlineLevel="0" collapsed="false">
      <c r="B34" s="1" t="s">
        <v>4</v>
      </c>
      <c r="C34" s="1" t="s">
        <v>5</v>
      </c>
      <c r="D34" s="1" t="s">
        <v>6</v>
      </c>
      <c r="E34" s="1" t="s">
        <v>7</v>
      </c>
      <c r="F34" s="1" t="s">
        <v>10</v>
      </c>
      <c r="G34" s="1" t="s">
        <v>8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</row>
    <row r="35" customFormat="false" ht="13.8" hidden="false" customHeight="false" outlineLevel="0" collapsed="false">
      <c r="B35" s="1" t="n">
        <v>64</v>
      </c>
      <c r="C35" s="1" t="n">
        <v>24</v>
      </c>
      <c r="D35" s="1" t="n">
        <v>1</v>
      </c>
      <c r="E35" s="1" t="n">
        <v>1</v>
      </c>
      <c r="F35" s="1" t="n">
        <v>1</v>
      </c>
      <c r="G35" s="1" t="n">
        <f aca="false">ROUNDDOWN((B35+2*D35-F35*(C35-1)-1)/E35 + 1,0)</f>
        <v>43</v>
      </c>
      <c r="H35" s="1" t="n">
        <v>1</v>
      </c>
      <c r="I35" s="1" t="n">
        <v>1</v>
      </c>
      <c r="J35" s="1" t="n">
        <v>0.5</v>
      </c>
      <c r="K35" s="1" t="n">
        <f aca="false">H35+(C35-1)*I35</f>
        <v>24</v>
      </c>
      <c r="L35" s="1" t="n">
        <f aca="false">I35*E35</f>
        <v>1</v>
      </c>
      <c r="M35" s="1" t="n">
        <f aca="false">J35+((C35-1)/2-D35)*I35</f>
        <v>11</v>
      </c>
    </row>
    <row r="36" customFormat="false" ht="13.8" hidden="false" customHeight="false" outlineLevel="0" collapsed="false">
      <c r="B36" s="1" t="n">
        <f aca="false">G35</f>
        <v>43</v>
      </c>
      <c r="C36" s="1" t="n">
        <v>24</v>
      </c>
      <c r="D36" s="1" t="n">
        <v>1</v>
      </c>
      <c r="E36" s="1" t="n">
        <v>1</v>
      </c>
      <c r="F36" s="1" t="n">
        <v>1</v>
      </c>
      <c r="G36" s="1" t="n">
        <f aca="false">ROUNDDOWN((B36+2*D36-F36*(C36-1)-1)/E36 + 1,0)</f>
        <v>22</v>
      </c>
      <c r="H36" s="1" t="n">
        <f aca="false">K35</f>
        <v>24</v>
      </c>
      <c r="I36" s="1" t="n">
        <f aca="false">L35</f>
        <v>1</v>
      </c>
      <c r="J36" s="1" t="n">
        <f aca="false">M35</f>
        <v>11</v>
      </c>
      <c r="K36" s="1" t="n">
        <f aca="false">H36+(C36-1)*I36</f>
        <v>47</v>
      </c>
      <c r="L36" s="1" t="n">
        <f aca="false">I36*E36</f>
        <v>1</v>
      </c>
      <c r="M36" s="1" t="n">
        <f aca="false">J36+((C36-1)/2-D36)*I36</f>
        <v>21.5</v>
      </c>
    </row>
    <row r="37" customFormat="false" ht="13.8" hidden="false" customHeight="false" outlineLevel="0" collapsed="false">
      <c r="B37" s="1" t="n">
        <f aca="false">G36</f>
        <v>22</v>
      </c>
      <c r="C37" s="1" t="n">
        <v>24</v>
      </c>
      <c r="D37" s="1" t="n">
        <v>1</v>
      </c>
      <c r="E37" s="1" t="n">
        <v>1</v>
      </c>
      <c r="F37" s="1" t="n">
        <v>1</v>
      </c>
      <c r="G37" s="1" t="n">
        <f aca="false">ROUNDDOWN((B37+2*D37-F37*(C37-1)-1)/E37 + 1,0)</f>
        <v>1</v>
      </c>
      <c r="H37" s="1" t="n">
        <f aca="false">K36</f>
        <v>47</v>
      </c>
      <c r="I37" s="1" t="n">
        <f aca="false">L36</f>
        <v>1</v>
      </c>
      <c r="J37" s="1" t="n">
        <f aca="false">M36</f>
        <v>21.5</v>
      </c>
      <c r="K37" s="1" t="n">
        <f aca="false">H37+(C37-1)*I37</f>
        <v>70</v>
      </c>
      <c r="L37" s="1" t="n">
        <f aca="false">I37*E37</f>
        <v>1</v>
      </c>
      <c r="M37" s="1" t="n">
        <f aca="false">J37+((C37-1)/2-D37)*I37</f>
        <v>32</v>
      </c>
    </row>
    <row r="38" customFormat="false" ht="13.8" hidden="false" customHeight="false" outlineLevel="0" collapsed="false"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B42" s="1" t="s">
        <v>4</v>
      </c>
      <c r="C42" s="1" t="s">
        <v>5</v>
      </c>
      <c r="D42" s="1" t="s">
        <v>6</v>
      </c>
      <c r="E42" s="1" t="s">
        <v>7</v>
      </c>
      <c r="F42" s="1" t="s">
        <v>10</v>
      </c>
      <c r="G42" s="1" t="s">
        <v>8</v>
      </c>
    </row>
    <row r="43" customFormat="false" ht="13.8" hidden="false" customHeight="false" outlineLevel="0" collapsed="false">
      <c r="B43" s="1" t="n">
        <v>1</v>
      </c>
      <c r="C43" s="1" t="n">
        <v>5</v>
      </c>
      <c r="D43" s="1" t="n">
        <v>0</v>
      </c>
      <c r="E43" s="1" t="n">
        <v>2</v>
      </c>
      <c r="F43" s="1" t="n">
        <v>1</v>
      </c>
      <c r="G43" s="1" t="n">
        <f aca="false">(B43-1)*E43-2*D43+C43</f>
        <v>5</v>
      </c>
    </row>
    <row r="44" customFormat="false" ht="13.8" hidden="false" customHeight="false" outlineLevel="0" collapsed="false">
      <c r="B44" s="1" t="n">
        <f aca="false">G43</f>
        <v>5</v>
      </c>
      <c r="C44" s="1" t="n">
        <v>4</v>
      </c>
      <c r="D44" s="1" t="n">
        <v>0</v>
      </c>
      <c r="E44" s="1" t="n">
        <v>2</v>
      </c>
      <c r="F44" s="1" t="n">
        <v>1</v>
      </c>
      <c r="G44" s="1" t="n">
        <f aca="false">(B44-1)*E44-2*D44+C44</f>
        <v>12</v>
      </c>
    </row>
    <row r="45" customFormat="false" ht="13.8" hidden="false" customHeight="false" outlineLevel="0" collapsed="false">
      <c r="B45" s="1" t="n">
        <f aca="false">G44</f>
        <v>12</v>
      </c>
      <c r="C45" s="1" t="n">
        <v>4</v>
      </c>
      <c r="D45" s="1" t="n">
        <v>1</v>
      </c>
      <c r="E45" s="1" t="n">
        <v>2</v>
      </c>
      <c r="F45" s="1" t="n">
        <v>1</v>
      </c>
      <c r="G45" s="1" t="n">
        <f aca="false">(B45-1)*E45-2*D45+C45</f>
        <v>24</v>
      </c>
    </row>
    <row r="46" customFormat="false" ht="13.8" hidden="false" customHeight="false" outlineLevel="0" collapsed="false">
      <c r="B46" s="1" t="n">
        <f aca="false">G45</f>
        <v>24</v>
      </c>
      <c r="C46" s="1" t="n">
        <v>4</v>
      </c>
      <c r="D46" s="1" t="n">
        <v>0</v>
      </c>
      <c r="E46" s="1" t="n">
        <v>2</v>
      </c>
      <c r="F46" s="1" t="n">
        <v>1</v>
      </c>
      <c r="G46" s="1" t="n">
        <f aca="false">(B46-1)*E46-2*D46+C46</f>
        <v>50</v>
      </c>
    </row>
    <row r="47" customFormat="false" ht="13.8" hidden="false" customHeight="false" outlineLevel="0" collapsed="false">
      <c r="B47" s="1" t="n">
        <f aca="false">G46</f>
        <v>50</v>
      </c>
      <c r="C47" s="1" t="n">
        <v>4</v>
      </c>
      <c r="D47" s="1" t="n">
        <v>1</v>
      </c>
      <c r="E47" s="1" t="n">
        <v>2</v>
      </c>
      <c r="F47" s="1" t="n">
        <v>1</v>
      </c>
      <c r="G47" s="1" t="n">
        <f aca="false">(B47-1)*E47-2*D47+C47</f>
        <v>100</v>
      </c>
    </row>
    <row r="48" customFormat="false" ht="13.8" hidden="false" customHeight="false" outlineLevel="0" collapsed="false"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B50" s="1" t="s">
        <v>4</v>
      </c>
      <c r="C50" s="1" t="s">
        <v>5</v>
      </c>
      <c r="D50" s="1" t="s">
        <v>6</v>
      </c>
      <c r="E50" s="1" t="s">
        <v>7</v>
      </c>
      <c r="F50" s="1" t="s">
        <v>10</v>
      </c>
      <c r="G50" s="1" t="s">
        <v>8</v>
      </c>
    </row>
    <row r="51" customFormat="false" ht="13.8" hidden="false" customHeight="false" outlineLevel="0" collapsed="false">
      <c r="B51" s="1" t="n">
        <v>100</v>
      </c>
      <c r="C51" s="1" t="n">
        <v>8</v>
      </c>
      <c r="D51" s="1" t="n">
        <v>3</v>
      </c>
      <c r="E51" s="1" t="n">
        <v>2</v>
      </c>
      <c r="F51" s="1" t="n">
        <v>1</v>
      </c>
      <c r="G51" s="1" t="n">
        <f aca="false">ROUNDDOWN((B51+2*D51-F51*(C51-1)-1)/E51 + 1,0)</f>
        <v>50</v>
      </c>
    </row>
    <row r="52" customFormat="false" ht="13.8" hidden="false" customHeight="false" outlineLevel="0" collapsed="false">
      <c r="B52" s="1" t="n">
        <f aca="false">G51</f>
        <v>50</v>
      </c>
      <c r="C52" s="1" t="n">
        <v>4</v>
      </c>
      <c r="D52" s="1" t="n">
        <v>1</v>
      </c>
      <c r="E52" s="1" t="n">
        <v>3</v>
      </c>
      <c r="F52" s="1" t="n">
        <v>1</v>
      </c>
      <c r="G52" s="1" t="n">
        <f aca="false">ROUNDDOWN((B52+2*D52-F52*(C52-1)-1)/E52 + 1,0)</f>
        <v>17</v>
      </c>
    </row>
    <row r="53" customFormat="false" ht="13.8" hidden="false" customHeight="false" outlineLevel="0" collapsed="false">
      <c r="B53" s="1" t="n">
        <f aca="false">G52</f>
        <v>17</v>
      </c>
      <c r="C53" s="1" t="n">
        <v>4</v>
      </c>
      <c r="D53" s="1" t="n">
        <v>1</v>
      </c>
      <c r="E53" s="1" t="n">
        <v>3</v>
      </c>
      <c r="F53" s="1" t="n">
        <v>1</v>
      </c>
      <c r="G53" s="1" t="n">
        <f aca="false">ROUNDDOWN((B53+2*D53-F53*(C53-1)-1)/E53 + 1,0)</f>
        <v>6</v>
      </c>
    </row>
    <row r="54" customFormat="false" ht="13.8" hidden="false" customHeight="false" outlineLevel="0" collapsed="false">
      <c r="B54" s="1" t="n">
        <f aca="false">G53</f>
        <v>6</v>
      </c>
      <c r="C54" s="1" t="n">
        <v>4</v>
      </c>
      <c r="D54" s="1" t="n">
        <v>1</v>
      </c>
      <c r="E54" s="1" t="n">
        <v>2</v>
      </c>
      <c r="F54" s="1" t="n">
        <v>1</v>
      </c>
      <c r="G54" s="1" t="n">
        <f aca="false">ROUNDDOWN((B54+2*D54-F54*(C54-1)-1)/E54 + 1,0)</f>
        <v>3</v>
      </c>
    </row>
    <row r="55" customFormat="false" ht="13.8" hidden="false" customHeight="false" outlineLevel="0" collapsed="false">
      <c r="B55" s="1" t="n">
        <f aca="false">G54</f>
        <v>3</v>
      </c>
      <c r="C55" s="1" t="n">
        <v>4</v>
      </c>
      <c r="D55" s="1" t="n">
        <v>1</v>
      </c>
      <c r="E55" s="1" t="n">
        <v>2</v>
      </c>
      <c r="F55" s="1" t="n">
        <v>1</v>
      </c>
      <c r="G55" s="1" t="n">
        <f aca="false">ROUNDDOWN((B55+2*D55-F55*(C55-1)-1)/E55 + 1,0)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2018-09-11T00:02:45Z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