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CL\Downloads\"/>
    </mc:Choice>
  </mc:AlternateContent>
  <bookViews>
    <workbookView xWindow="0" yWindow="0" windowWidth="20490" windowHeight="7620" tabRatio="818" activeTab="6"/>
  </bookViews>
  <sheets>
    <sheet name="Cover Page" sheetId="59" r:id="rId1"/>
    <sheet name="Registration" sheetId="47" r:id="rId2"/>
    <sheet name="Cash In" sheetId="61" r:id="rId3"/>
    <sheet name="Cash out" sheetId="62" r:id="rId4"/>
    <sheet name="Pay Bill" sheetId="63" r:id="rId5"/>
    <sheet name="Send Money" sheetId="64" r:id="rId6"/>
    <sheet name="Mobile Recharge" sheetId="60" r:id="rId7"/>
  </sheets>
  <definedNames>
    <definedName name="_xlnm._FilterDatabase" localSheetId="1" hidden="1">Registration!$H$1:$H$5</definedName>
    <definedName name="Result" localSheetId="2">#REF!</definedName>
    <definedName name="Result" localSheetId="3">#REF!</definedName>
    <definedName name="Result" localSheetId="0">#REF!</definedName>
    <definedName name="Result" localSheetId="4">#REF!</definedName>
    <definedName name="Result" localSheetId="1">#REF!</definedName>
    <definedName name="Result" localSheetId="5">#REF!</definedName>
    <definedName name="Result">#REF!</definedName>
    <definedName name="ResultList" localSheetId="2">#REF!</definedName>
    <definedName name="ResultList" localSheetId="3">#REF!</definedName>
    <definedName name="ResultList" localSheetId="0">#REF!</definedName>
    <definedName name="ResultList" localSheetId="4">#REF!</definedName>
    <definedName name="ResultList" localSheetId="1">#REF!</definedName>
    <definedName name="ResultList" localSheetId="5">#REF!</definedName>
    <definedName name="ResultList">#REF!</definedName>
    <definedName name="TestTypeList" localSheetId="2">#REF!</definedName>
    <definedName name="TestTypeList" localSheetId="3">#REF!</definedName>
    <definedName name="TestTypeList" localSheetId="0">#REF!</definedName>
    <definedName name="TestTypeList" localSheetId="4">#REF!</definedName>
    <definedName name="TestTypeList" localSheetId="1">#REF!</definedName>
    <definedName name="TestTypeList" localSheetId="5">#REF!</definedName>
    <definedName name="TestTypeList">#REF!</definedName>
    <definedName name="xxxxxxxxxxxx" localSheetId="2">#REF!</definedName>
    <definedName name="xxxxxxxxxxxx" localSheetId="3">#REF!</definedName>
    <definedName name="xxxxxxxxxxxx" localSheetId="4">#REF!</definedName>
    <definedName name="xxxxxxxxxxxx" localSheetId="5">#REF!</definedName>
    <definedName name="xxxxxxxxxxxx">#REF!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59" l="1"/>
  <c r="E8" i="59"/>
  <c r="E7" i="59"/>
  <c r="D10" i="59"/>
  <c r="D9" i="59"/>
  <c r="D8" i="59"/>
  <c r="D7" i="59"/>
  <c r="E9" i="59"/>
  <c r="H18" i="59" l="1"/>
  <c r="H17" i="59"/>
  <c r="H16" i="59"/>
  <c r="H15" i="59"/>
  <c r="H14" i="59"/>
  <c r="H13" i="59"/>
  <c r="H11" i="59"/>
  <c r="H10" i="59"/>
  <c r="H8" i="59"/>
  <c r="H9" i="59"/>
  <c r="H7" i="59"/>
  <c r="H5" i="59" l="1"/>
</calcChain>
</file>

<file path=xl/sharedStrings.xml><?xml version="1.0" encoding="utf-8"?>
<sst xmlns="http://schemas.openxmlformats.org/spreadsheetml/2006/main" count="483" uniqueCount="245">
  <si>
    <t>Areas of the Feature</t>
  </si>
  <si>
    <t>TC ID</t>
  </si>
  <si>
    <t>Test Items</t>
  </si>
  <si>
    <t>Pre-Conditions</t>
  </si>
  <si>
    <t>Step Action</t>
  </si>
  <si>
    <t>Expected Result</t>
  </si>
  <si>
    <t>Priority</t>
  </si>
  <si>
    <t>Note/Comments</t>
  </si>
  <si>
    <t>Application Name</t>
  </si>
  <si>
    <t>Verified By</t>
  </si>
  <si>
    <t>Medium</t>
  </si>
  <si>
    <t>Release Topic</t>
  </si>
  <si>
    <t>QA Team</t>
  </si>
  <si>
    <t>Result</t>
  </si>
  <si>
    <t>Test Summary</t>
  </si>
  <si>
    <t>Issues Summary [Reported by BJIT]</t>
  </si>
  <si>
    <t>Test Environment</t>
  </si>
  <si>
    <t>Total Issues Reported</t>
  </si>
  <si>
    <t>Total TestCases</t>
  </si>
  <si>
    <t>Issues Type</t>
  </si>
  <si>
    <t># of Issues</t>
  </si>
  <si>
    <t>Pass</t>
  </si>
  <si>
    <t>`</t>
  </si>
  <si>
    <t>Existing Issues</t>
  </si>
  <si>
    <t>Fail</t>
  </si>
  <si>
    <t>Change Request</t>
  </si>
  <si>
    <t>Not Executed</t>
  </si>
  <si>
    <t>Expected Behaviour</t>
  </si>
  <si>
    <t>Not Applicable</t>
  </si>
  <si>
    <t>Suggestion</t>
  </si>
  <si>
    <t>New Issues</t>
  </si>
  <si>
    <t>Release Info</t>
  </si>
  <si>
    <t>Issues Status</t>
  </si>
  <si>
    <t>Fixed &amp; Verified</t>
  </si>
  <si>
    <t>Release Name</t>
  </si>
  <si>
    <t>Open</t>
  </si>
  <si>
    <t>Reopen</t>
  </si>
  <si>
    <t>Version Name</t>
  </si>
  <si>
    <t>Pending Retest</t>
  </si>
  <si>
    <t>Deferred</t>
  </si>
  <si>
    <t>Start Date</t>
  </si>
  <si>
    <t>Won't Fix</t>
  </si>
  <si>
    <t>End Date</t>
  </si>
  <si>
    <t>QA Release Date</t>
  </si>
  <si>
    <t>Released By</t>
  </si>
  <si>
    <t>Note</t>
  </si>
  <si>
    <t>Satisfy the expected result</t>
  </si>
  <si>
    <t>Do not satisfy the expected result</t>
  </si>
  <si>
    <t>Considered for Testing but pending execution</t>
  </si>
  <si>
    <t>Similar Issue or Existing Issue or Out of Scope</t>
  </si>
  <si>
    <t>Taka App</t>
  </si>
  <si>
    <t>Test Report Cover Page for [Taka App]</t>
  </si>
  <si>
    <t>Version 1.03</t>
  </si>
  <si>
    <t>Registration</t>
  </si>
  <si>
    <t>Test Cases for [TAKA]</t>
  </si>
  <si>
    <t>1. Open the "TAKA" Application.
2. Click Register Button.</t>
  </si>
  <si>
    <t>1. Open the "TAKA" Application.
2.Click to the registration button. 3.Provide the necessary information. 4.Click Register Now button.</t>
  </si>
  <si>
    <t>1. Open the "TAKA" Application.
2. Click Register Button.                         3. Input data on password field.</t>
  </si>
  <si>
    <t xml:space="preserve">1. Taka Application should be installed in Mobile.                                                    </t>
  </si>
  <si>
    <t>1. Open the "TAKA" Application.
2. Click Register Button.                         3. Input different country name in the input filed.</t>
  </si>
  <si>
    <t>The system should allow the user to register, but the user's account should be restricted to that country.</t>
  </si>
  <si>
    <t>Check whether user tries to register with an email and mobile number that are already registered in the system.</t>
  </si>
  <si>
    <t>Verify that,the user enters a password that does not contain at least one uppercase letter, one lowercase letter, and one number.</t>
  </si>
  <si>
    <t>Check user tries to register from a different country.</t>
  </si>
  <si>
    <t>Check user tries to register using a VPN</t>
  </si>
  <si>
    <t xml:space="preserve"> Verify user tries to register with an email and mobile number that are not already registered in the system.</t>
  </si>
  <si>
    <t>Verify that user click the register button multiple times to do register</t>
  </si>
  <si>
    <t>Verify user try to register with fake NID</t>
  </si>
  <si>
    <t>1. Open the "TAKA" Application.
2. Click Register Button.                         3. Provide information through NID</t>
  </si>
  <si>
    <t>Cash In</t>
  </si>
  <si>
    <t>Verify a user try to enter wrong pin number not more than three times</t>
  </si>
  <si>
    <t>Android</t>
  </si>
  <si>
    <t>IOS</t>
  </si>
  <si>
    <t>Check the confirmation screen show before the final transaction</t>
  </si>
  <si>
    <t>Verify that Correct Notification message show to user after Cash In</t>
  </si>
  <si>
    <t xml:space="preserve">1. Open the "TAKA" Application.
2. Login                                            3. 3.Click Cash In Button          </t>
  </si>
  <si>
    <t>1. Open the "TAKA" Application.       2. Login
3. Click Cash In Button.</t>
  </si>
  <si>
    <t>1. Open the "TAKA" Application.             2. Login
3. Click Cash In Button.                              4.conduct a successful transaction</t>
  </si>
  <si>
    <t>Verifiy Account status if user inactive long time period during Cash In.</t>
  </si>
  <si>
    <t>Verify there is a time gap of two minutes of each Cash In transaction</t>
  </si>
  <si>
    <t>1. Open the "TAKA" Application.               2. Login
3. Click Cash In Button.</t>
  </si>
  <si>
    <t xml:space="preserve"> Verify user cross the limit of Cash In</t>
  </si>
  <si>
    <t>1. Open the "TAKA" Application.
2. Click Register Button.                         3. Input unique email in the input field.</t>
  </si>
  <si>
    <t>1. Open the "TAKA" Application.               2. Login
3. Click Cash In Button.                           4. Click Submit button Multiple times</t>
  </si>
  <si>
    <t>Android(Emulator), IOS(Emulator)</t>
  </si>
  <si>
    <t>TAKA</t>
  </si>
  <si>
    <t>Taka_version_1.03</t>
  </si>
  <si>
    <t>Cash Out</t>
  </si>
  <si>
    <t>1. Open the "TAKA" Application.       2. Login
3. Click Cash Out Button.</t>
  </si>
  <si>
    <t>Error message indicating an incorrect PIN will be shown.</t>
  </si>
  <si>
    <t>Verify cash out action with valid amount and pin number</t>
  </si>
  <si>
    <t xml:space="preserve">Verify cash out action with exceeding daily limit </t>
  </si>
  <si>
    <t>1. Open the "TAKA" Application.       2. Login
3. Click Cash In Button.                        4. Enter valid amount with exceeding limit.                            5. Enter valid PIN.                        6.Click submit button</t>
  </si>
  <si>
    <t>1. Open the "TAKA" Application.       2. Login
3. Click Cash In Button.                        4.Enter valid amount.                            5. Enter Invalid PIN                               6.Click submit button</t>
  </si>
  <si>
    <t>"Daily transaction limit exceeded" error message will appear.</t>
  </si>
  <si>
    <t xml:space="preserve">1. Taka Application should be installed in Mobile.                       2. User account is not lock                                                 </t>
  </si>
  <si>
    <t>1. Open the "TAKA" Application.       2. Login
3. Click Cash In Button.                        4.Enter valid amount.                            5. Enter Invalid PIN                              6.Click submit button</t>
  </si>
  <si>
    <t>User Account will be locked for providing wrong pin number multiple time.</t>
  </si>
  <si>
    <t>1. Open the "TAKA" Application.
2. Login    .
2. Click Cash In Button.                           3. conduct a successful transaction                                 4.Notification message should appear</t>
  </si>
  <si>
    <t>1."Cash Out successfull" message show for successful transection.</t>
  </si>
  <si>
    <t>Verify that Correct Notification message show after successful Cash out</t>
  </si>
  <si>
    <t>Verifiy Account status if user inactive long time period during Cash Out.</t>
  </si>
  <si>
    <t>1. User should be logged out if user inactive for a long time during Cash Out operation</t>
  </si>
  <si>
    <t>Verify user tries to make withdrawal with poor internet connection</t>
  </si>
  <si>
    <t xml:space="preserve">1."Withdrawal failed due to network issue will be shown"                              </t>
  </si>
  <si>
    <t>Pay Bill</t>
  </si>
  <si>
    <t>Verify Pay Bill action with valid amount and pin number</t>
  </si>
  <si>
    <t>1. Open the "TAKA" Application.       2. Login
3. Click Pay Bill Button.</t>
  </si>
  <si>
    <t>Verify Pay Bill with insufficient balance.</t>
  </si>
  <si>
    <t>Error message indicating an insufficient balance will be shown.</t>
  </si>
  <si>
    <t>Verify Pay Bill with non existing biller name</t>
  </si>
  <si>
    <t>"Biller Name not found" error message will appear.</t>
  </si>
  <si>
    <t>Verify Bill Payment history update after every transaction</t>
  </si>
  <si>
    <t>1. Open the "TAKA" Application.       2. Login
3. Click Pay Bill Button.                        4. Enter institution number/Biller name.                                                     5. Enter amount                                      6. Enter PIN                                             7.Click submit button</t>
  </si>
  <si>
    <t>1. Open the "TAKA" Application.       2. Login
3. Click Pay Bill Button.                        4. Enter invalid institution number/Biller name.                                                     5. Enter amount                                      6. Enter PIN                                             7.Click submit button</t>
  </si>
  <si>
    <t>1. Open the "TAKA" Application.       2. Login
3. Click Cash In Button.                        4.Enter valid amount.                            5. Enter valid PIN                              6.Click submit button                       7.Click Bill Payment history.</t>
  </si>
  <si>
    <t>Verify network issue during Pay Bill</t>
  </si>
  <si>
    <t>1. Open the "TAKA" Application.               2. Login
3. Click Pay Bill Button.</t>
  </si>
  <si>
    <t xml:space="preserve">Taka App should handle network disconnection and allow the user to resume and complete the payment when reconnected.                             </t>
  </si>
  <si>
    <t>Verify that Correct Notification message show after successful Pay Bill</t>
  </si>
  <si>
    <t>1. Open the "TAKA" Application.
2. Login    .
2. Click Pay Bill Button.                           3. conduct Pay Bill                                 4.Notification message should appear.</t>
  </si>
  <si>
    <t>Verify user has initiated a bill payment but decides to cancel it.</t>
  </si>
  <si>
    <t xml:space="preserve">1. Open the "TAKA" Application.
2. Login    .
2. Click Pay Bill Button.                           3. Enter amount                              4. Enter PIN                                  5. Cancel payment    </t>
  </si>
  <si>
    <t>Verify invalid recipient phone number format during seinding money</t>
  </si>
  <si>
    <t>1. Open the "TAKA" Application.       2. Login
3. Click Send Money Button.                        4. Enter phone number.                                                     5. Enter amount                                      6. Enter PIN                                             7.Click submit button</t>
  </si>
  <si>
    <t>"Invalid phone number transaction failed" error message will appear.</t>
  </si>
  <si>
    <t>Verify network issue during sending money</t>
  </si>
  <si>
    <t>1. Open the "TAKA" Application.               2. Login
3. Click Send Money Button.</t>
  </si>
  <si>
    <t xml:space="preserve">Taka App should handle network disconnection and allow the user to resume and complete the transaction when reconnected.                             </t>
  </si>
  <si>
    <t>Verify Sending Money with valid amount and pin number</t>
  </si>
  <si>
    <t xml:space="preserve">1. Open the "TAKA" Application.       2. Login
3. Click Send Money Button.                        4. Enter phone number.                                                     5. Enter amount                                      6. Enter PIN                                              7. Click Submit Button.            </t>
  </si>
  <si>
    <t>1. "Send Money Successful" will appear</t>
  </si>
  <si>
    <t>Verify Send Money with insufficient balance.</t>
  </si>
  <si>
    <t>1. Open the "TAKA" Application.       2. Login
3. Click Pay Bill Button.                        4. Enter reciepant phone Number                                                     5. Enter amount                                      6. Enter PIN                                             7.Click submit button</t>
  </si>
  <si>
    <t>Check money transfer limit during send money</t>
  </si>
  <si>
    <t>"Money Transfer limit crossed please enter valid amount" massege will show.</t>
  </si>
  <si>
    <t xml:space="preserve">Verify the output of multiple click on confiramation button during send money </t>
  </si>
  <si>
    <t>1. Open the "TAKA" Application.       2. Login
3. Click Send Moeny Button.                        4.Enter exceeded amount.                            5. Enter valid PIN                              6.Click submit button                       7.Click Bill Payment history.</t>
  </si>
  <si>
    <t xml:space="preserve">1. Open the "TAKA" Application.
2. Login    .
2. Click Send Money Button.                           3. Enter amount                              4. Enter PIN                                  5.Click submit button multiple time   </t>
  </si>
  <si>
    <t>1.Successful transfer on the first click.                                          2.Error message on the second click indicating that the transfer has already been completed.</t>
  </si>
  <si>
    <t>Verify user tries to register from a different country.</t>
  </si>
  <si>
    <t>Verify  the correct currency are displayed during the cash In process</t>
  </si>
  <si>
    <t>1. Taka Application is installed in Mobile.
2.The user's email and mobile number are already registered in the system.</t>
  </si>
  <si>
    <t>1. Taka Application is installed in Mobile.
2.Register Now button should be clicked after providing information.</t>
  </si>
  <si>
    <t xml:space="preserve">1. Taka Application is installed in Mobile.                                                    </t>
  </si>
  <si>
    <t xml:space="preserve">1. Open VPN and select region/country.                           2.Open Taka App.                                      3. Click Register Button      </t>
  </si>
  <si>
    <t xml:space="preserve">1. Taka Application is installed in Mobile.
2.system is detect that user tries to provide wrong pin multiple time </t>
  </si>
  <si>
    <t xml:space="preserve">1. Taka Application is installed in Mobile.                                                    2. user should logged in to the system                                              </t>
  </si>
  <si>
    <t>Verify Duplicate Transaction during Cash In</t>
  </si>
  <si>
    <t>1. Taka Application is installed in Mobile.                                                    2.Double click the submit button.</t>
  </si>
  <si>
    <t>Taka App successfully processes the cash in transaction and calculates the transaction fee.</t>
  </si>
  <si>
    <t>1. Taka Application is installed in Mobile.                                                    2. User email is not exist in the database</t>
  </si>
  <si>
    <t xml:space="preserve">1. Taka Application is installed in Mobile.                                                   </t>
  </si>
  <si>
    <t>1. Open the "TAKA" Application.
2. Click Register Button.                         3. Provide information                                    3. Click Register Now button Multiple times</t>
  </si>
  <si>
    <t>High</t>
  </si>
  <si>
    <t>Low</t>
  </si>
  <si>
    <t>Taka App should allow the user to register with the password</t>
  </si>
  <si>
    <t>Taka App should allow the user to register, but the user's account should be restricted to that country.</t>
  </si>
  <si>
    <t>Taka App should detect the VPN and prevent the user from registering</t>
  </si>
  <si>
    <t>"User is registered successfully." will appear</t>
  </si>
  <si>
    <t>Taka App should allow detect &amp; solved the problem and allow user to register.</t>
  </si>
  <si>
    <t>Taka App should not be allowed the user to register</t>
  </si>
  <si>
    <t>1. The system should disable the Cash In confirmation button and cash in will be failed.</t>
  </si>
  <si>
    <t>1. Taka Application is installed in Mobile.
2.user already registered.                      3.User already logged in</t>
  </si>
  <si>
    <t>1.Taka App should detect correct currency                                                 2. For Correct Currency User's cash in request should be successfully executed.                                               3. For wrong currency transaction should be failed.</t>
  </si>
  <si>
    <t xml:space="preserve">1. Open the "TAKA" Application.            2. Login
3. Click Cash In Button.                          4.input amount.                                        5.click Submit Button </t>
  </si>
  <si>
    <t>Confirmation Screen should be appear.</t>
  </si>
  <si>
    <t>Check adjusted account balance after Cash In</t>
  </si>
  <si>
    <t>1. Taka Application is installed in Mobile.                                                    2.user is already logged in</t>
  </si>
  <si>
    <t xml:space="preserve">1. Taka Application is installed in Mobile.                                                2.user is already logged in                                                </t>
  </si>
  <si>
    <t>Balance should be adjusted with the Cash In amount.</t>
  </si>
  <si>
    <t>1. Open the "TAKA" Application.
2. Login    .
2. Click Cash In Button.                           3. conduct a successful transaction.                      4.Notification message should appear</t>
  </si>
  <si>
    <t>1."Cash In successfull" message should show for successful transection                                  2. "tansaction failed error code Cash In" message will be shown.</t>
  </si>
  <si>
    <t xml:space="preserve">1. Taka Application is installed in Mobile.                                                    2. user is logged in to the system                                              </t>
  </si>
  <si>
    <t>1. User should be logged out if user inactive for a long time during Cash In operation</t>
  </si>
  <si>
    <t xml:space="preserve">1. Successful Transaction happen if the time gap should be two minutes.                              </t>
  </si>
  <si>
    <t>1. Taka Application is installed in Mobile.                                                      2. user is logged in to the system</t>
  </si>
  <si>
    <t xml:space="preserve">1. Taka Application is installed in Mobile.
2. user is logged in to the system                                            </t>
  </si>
  <si>
    <t>Cash In transaction should fail due to cross the limit of transaction</t>
  </si>
  <si>
    <t xml:space="preserve">1. The system should recognize the duplicate transaction attempt and displays an error message.
2. The user's account balance should remain unchanged.
</t>
  </si>
  <si>
    <t>Verifiy Cash In with adding correct  Transaction Fee</t>
  </si>
  <si>
    <t>1. Taka Application is installed in Mobile.                                                    
2.user is logged in.
3.user has a account with sufficient balance</t>
  </si>
  <si>
    <t>1. Open the "TAKA" Application.               2. Login
3. Click Cash In Button.                           4. select amount  
5.Enter PIN                                       6.Click Submit</t>
  </si>
  <si>
    <t>Critical</t>
  </si>
  <si>
    <t>1. Taka Application is already installed in Mobile.
2.User has a valid account with sufficient balance.</t>
  </si>
  <si>
    <t xml:space="preserve">1. Taka Application is installed in Mobile.                             2.user is already logged in                                                       </t>
  </si>
  <si>
    <t>Verify cash out with invalid PIN number.</t>
  </si>
  <si>
    <t>1. Taka Application is installed in Mobile.
2.User has a valid account with sufficient balance.</t>
  </si>
  <si>
    <t>1. Successful withdrawal should happen with a proper notification message.</t>
  </si>
  <si>
    <t>1. Taka Application is installed in Mobile.                                                    2. user has a valid account with a daily transaction limit</t>
  </si>
  <si>
    <t>1. Taka Application is installed in Mobile.                                                      2. User has poor internet connectivity</t>
  </si>
  <si>
    <t>1. Taka Application is installed in Mobile.
2.User has a valid account with insufficient balance.</t>
  </si>
  <si>
    <t>1. Taka Application is installed in Mobile.                                                    2. user has a valid account with sufficient balance</t>
  </si>
  <si>
    <t>1. Successful Pay Bill should happen with a proper notification message.</t>
  </si>
  <si>
    <t xml:space="preserve">1. Taka Application is installed in Mobile. 
2. User has a valid account with sufficient balance                                                </t>
  </si>
  <si>
    <t>Successful transaction should happen and bill payment history will be updated.</t>
  </si>
  <si>
    <t xml:space="preserve">1. Taka Application is installed in Mobile.
2.User should successful transaction                                                 </t>
  </si>
  <si>
    <t>1."Payment Successfull" message should show for successful transection.</t>
  </si>
  <si>
    <t>Transaction should be canceled and no funds deducted.</t>
  </si>
  <si>
    <t xml:space="preserve">1. Taka Application is installed in Mobile.
2. User has a valid account with sufficient balance                                                </t>
  </si>
  <si>
    <t>Mir Mohaiminul Islam</t>
  </si>
  <si>
    <t>Send Money</t>
  </si>
  <si>
    <t>Mobile Recharge</t>
  </si>
  <si>
    <t>Verify the mobile operator is valid during mobile recharge</t>
  </si>
  <si>
    <t>1. Taka Application is installed in Mobile.
2.User has a valid account with sufficient balance.
3.User provide a mobile operator name to recharge</t>
  </si>
  <si>
    <t xml:space="preserve">1. Open the "TAKA" Application.       2. Login
3. Click Mobile Recharge Button.
4. Enter Mobile operator
5. Enter phone number. 
6. Enter amount
7. Enter PIN
8. Click Submit Button.            </t>
  </si>
  <si>
    <t>1. Mobile Recharge should be successful.</t>
  </si>
  <si>
    <t>Verify the adjusted balace of Taka App after transaction.</t>
  </si>
  <si>
    <t>1. Taka Application is installed in Mobile.
2.User has a valid account with sufficient balance.
3. Successful Mobile Recharge is happen</t>
  </si>
  <si>
    <t>1. Open the "TAKA" Application.       2. Login
3. Click Mobile Recharge Button.
4. Enter Mobile operator
5. Enter phone number. 
6. Enter amount
7. Enter PIN
8. Click Submit Button.</t>
  </si>
  <si>
    <t>Balace of Taka App should be adjusted after successful mobile recharge.</t>
  </si>
  <si>
    <t>Verify that the provided mobile number of user contains 11 digit</t>
  </si>
  <si>
    <t xml:space="preserve">"provide valid phone number with 11 digit " popup will show </t>
  </si>
  <si>
    <t>Verify network issue during Mobile Recharge</t>
  </si>
  <si>
    <t xml:space="preserve">Taka App should handle network disconnection and allow the user to resume and complete the mobile recharge when reconnected.                         </t>
  </si>
  <si>
    <t>Verify that the daily mobile recharge limit is not more than 1000 for prepaid user.</t>
  </si>
  <si>
    <t>"Daily mobile recharge limit is crossed" massege should show when user cross the recharge limit.</t>
  </si>
  <si>
    <t xml:space="preserve">Verify that after recharge a SMS is received in user mobile number about the adjusted balance.  </t>
  </si>
  <si>
    <t xml:space="preserve">1. Taka Application is installed in Mobile.                                                    2. User has a valid account with sufficient balance  
3. User successfully make a mobile recharge                                          </t>
  </si>
  <si>
    <t xml:space="preserve">1. Open the "TAKA" Application.       2. Login
3. Click Mobile Recharge Button.
4. Enter Mobile Operator name
5. Enter phone number.                                                     </t>
  </si>
  <si>
    <t xml:space="preserve">1. Open the "TAKA" Application.
2. Login
3. Click Mobile Recharge Button.
4.Enter Mobile Operator name.
5. Enter phone number
6. Enter valid PIN
7.Click submit button
</t>
  </si>
  <si>
    <t>1. Open the "TAKA" Application.
2. Login.
3. Click Mobile Recharge Button.
4. Enter Mobile Operator name 
5. Enter Mobile Number 
6. Enter PIN
7. Click Submit.
8. Check SMS in Mobile</t>
  </si>
  <si>
    <t>1. Open the "TAKA" Application.
2. Login
3. Click Mobile Recharge Button.
4. Enter valid amount
5.Enter PIN
6.Click submit</t>
  </si>
  <si>
    <t>SMS should be received after Mobile Recharge.</t>
  </si>
  <si>
    <t>1. Taka Application is installed in Mobile.                                                      2. User is already logged in.</t>
  </si>
  <si>
    <t xml:space="preserve">1. Open the "TAKA" Application.
2. Login
3. Click Mobile Recharge Button.
</t>
  </si>
  <si>
    <t>Verify that search bar for mobile number is working properly at the top of the app.</t>
  </si>
  <si>
    <t>Search bar should work properly.</t>
  </si>
  <si>
    <t>Verify that selected recharge plan is applied correctly</t>
  </si>
  <si>
    <t xml:space="preserve">Different Mobile Recharge Plan should applied properly during mobile recharge.                  </t>
  </si>
  <si>
    <t>1. Open the "TAKA" Application.
2. Login
3. Click Mobile Recharge Button.
4.Enter Mobile operator
5. Select recharge recharge plan/offer plan.
6.Enter amount 
7.Enter PIN.
8.Click Submit Button.</t>
  </si>
  <si>
    <t xml:space="preserve">Verify the international mobile recharge when user is in abroad </t>
  </si>
  <si>
    <t xml:space="preserve">1. Taka Application is installed in Mobile.                                                      </t>
  </si>
  <si>
    <t>Mobile recharge functionality should work with additional charge.</t>
  </si>
  <si>
    <t>Verify that users receive the correct bonus or discount mobile operator provides offers in a particular plan</t>
  </si>
  <si>
    <t>1. Taka Application is installed in Mobile.                                                      2. User is already logged in</t>
  </si>
  <si>
    <t>1. Open the "TAKA" Application.
2. Login
3. Click Mobile Recharge Button.
4. Select mobile operator name
5. Select Specific plan
6.Enter amount 
7. Enter PIN
8.Click Submit</t>
  </si>
  <si>
    <t xml:space="preserve">User should receive correct discount or bonus for specific recharge plan.                         </t>
  </si>
  <si>
    <t xml:space="preserve">1. Taka Application is installed in Mobile.                                                    2. VPN is already in the system                                            </t>
  </si>
  <si>
    <t>Verify during registration, the server encounters an error.</t>
  </si>
  <si>
    <t>User should be notified that there was an issue with the registration process and advised to try again later.</t>
  </si>
  <si>
    <t>The system should display an error message indicating that the provided email or mobile number is already in use.</t>
  </si>
  <si>
    <t>Check user tries to register with invalid mobile number</t>
  </si>
  <si>
    <t>Taka App should detect the invalid mobile number and a popup will appear.</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</si>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</sst>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1">
    <font>
      <sz val="10"/>
      <color rgb="FF000000"/>
      <name val="Arial"/>
    </font>
    <font>
      <sz val="11"/>
      <color theme="1"/>
      <name val="Arial"/>
      <family val="2"/>
      <scheme val="minor"/>
    </font>
    <font>
      <sz val="11"/>
      <color theme="1"/>
      <name val="Arial"/>
      <family val="2"/>
      <scheme val="minor"/>
    </font>
    <font>
      <sz val="11"/>
      <color theme="1"/>
      <name val="Arial"/>
      <family val="2"/>
      <scheme val="minor"/>
    </font>
    <font>
      <sz val="11"/>
      <color rgb="FF000000"/>
      <name val="Times New Roman"/>
      <family val="1"/>
    </font>
    <font>
      <sz val="11"/>
      <color theme="1"/>
      <name val="Times New Roman"/>
      <family val="1"/>
    </font>
    <font>
      <sz val="11"/>
      <color rgb="FF000000"/>
      <name val="Calibri"/>
      <family val="2"/>
      <charset val="1"/>
    </font>
    <font>
      <sz val="10"/>
      <color rgb="FF000000"/>
      <name val="Arial"/>
      <family val="2"/>
    </font>
    <font>
      <b/>
      <sz val="11"/>
      <name val="Calibri"/>
      <family val="2"/>
      <charset val="1"/>
    </font>
    <font>
      <sz val="12"/>
      <name val="Calibri"/>
      <family val="2"/>
      <charset val="1"/>
    </font>
    <font>
      <sz val="10"/>
      <name val="Calibri"/>
      <family val="2"/>
      <charset val="1"/>
    </font>
    <font>
      <u/>
      <sz val="11"/>
      <color theme="10"/>
      <name val="Calibri"/>
      <family val="2"/>
      <charset val="1"/>
    </font>
    <font>
      <u/>
      <sz val="10"/>
      <color theme="10"/>
      <name val="Arial"/>
      <family val="2"/>
    </font>
    <font>
      <b/>
      <sz val="14"/>
      <color rgb="FFFFFFFF"/>
      <name val="Times New Roman"/>
      <family val="1"/>
    </font>
    <font>
      <u/>
      <sz val="10"/>
      <color theme="10"/>
      <name val="Arial"/>
      <family val="2"/>
    </font>
    <font>
      <sz val="11"/>
      <name val="Times New Roman"/>
      <family val="1"/>
    </font>
    <font>
      <sz val="11"/>
      <color theme="1"/>
      <name val="Arial"/>
      <family val="2"/>
      <charset val="128"/>
      <scheme val="minor"/>
    </font>
    <font>
      <sz val="11"/>
      <color theme="1"/>
      <name val="Arial"/>
      <family val="3"/>
      <charset val="128"/>
      <scheme val="minor"/>
    </font>
    <font>
      <b/>
      <sz val="12"/>
      <color theme="0"/>
      <name val="Times New Roman"/>
      <family val="1"/>
    </font>
    <font>
      <sz val="11"/>
      <color theme="3"/>
      <name val="Times New Roman"/>
      <family val="1"/>
    </font>
    <font>
      <b/>
      <sz val="15"/>
      <name val="Calibri"/>
      <family val="2"/>
      <charset val="1"/>
    </font>
    <font>
      <b/>
      <sz val="12"/>
      <name val="Calibri"/>
      <family val="2"/>
      <charset val="1"/>
    </font>
    <font>
      <b/>
      <sz val="12"/>
      <color theme="6" tint="-0.499984740745262"/>
      <name val="Times New Roman"/>
      <family val="1"/>
    </font>
    <font>
      <b/>
      <sz val="11"/>
      <color theme="6" tint="-0.499984740745262"/>
      <name val="Times New Roman"/>
      <family val="1"/>
    </font>
    <font>
      <sz val="11"/>
      <color theme="6" tint="-0.499984740745262"/>
      <name val="Times New Roman"/>
      <family val="1"/>
    </font>
    <font>
      <b/>
      <sz val="14"/>
      <color rgb="FFFFFFFF"/>
      <name val="Arial"/>
      <family val="2"/>
      <scheme val="minor"/>
    </font>
    <font>
      <b/>
      <sz val="12"/>
      <color rgb="FFFFFFFF"/>
      <name val="Arial"/>
      <family val="2"/>
      <scheme val="minor"/>
    </font>
    <font>
      <sz val="12"/>
      <name val="Arial"/>
      <family val="2"/>
      <scheme val="minor"/>
    </font>
    <font>
      <b/>
      <sz val="12"/>
      <color theme="1"/>
      <name val="Arial"/>
      <family val="2"/>
      <scheme val="minor"/>
    </font>
    <font>
      <sz val="12"/>
      <color rgb="FF000000"/>
      <name val="Arial"/>
      <family val="2"/>
      <scheme val="minor"/>
    </font>
    <font>
      <sz val="12"/>
      <color theme="1"/>
      <name val="Arial"/>
      <family val="2"/>
      <scheme val="minor"/>
    </font>
  </fonts>
  <fills count="18">
    <fill>
      <patternFill patternType="none"/>
    </fill>
    <fill>
      <patternFill patternType="gray125"/>
    </fill>
    <fill>
      <patternFill patternType="solid">
        <fgColor rgb="FF2F75B5"/>
        <bgColor rgb="FF2F75B5"/>
      </patternFill>
    </fill>
    <fill>
      <patternFill patternType="solid">
        <fgColor rgb="FFFFFFFF"/>
        <bgColor rgb="FFDEEBF7"/>
      </patternFill>
    </fill>
    <fill>
      <patternFill patternType="solid">
        <fgColor rgb="FF0070C0"/>
        <bgColor indexed="64"/>
      </patternFill>
    </fill>
    <fill>
      <patternFill patternType="solid">
        <fgColor rgb="FF0070C0"/>
        <bgColor rgb="FF5B9BD5"/>
      </patternFill>
    </fill>
    <fill>
      <patternFill patternType="solid">
        <fgColor theme="2" tint="-4.9989318521683403E-2"/>
        <bgColor indexed="64"/>
      </patternFill>
    </fill>
    <fill>
      <patternFill patternType="solid">
        <fgColor rgb="FF0070C0"/>
        <bgColor rgb="FFD6DCE5"/>
      </patternFill>
    </fill>
    <fill>
      <patternFill patternType="solid">
        <fgColor rgb="FF0070C0"/>
        <bgColor rgb="FFDEEBF7"/>
      </patternFill>
    </fill>
    <fill>
      <patternFill patternType="solid">
        <fgColor theme="7" tint="0.79998168889431442"/>
        <bgColor rgb="FF99CCFF"/>
      </patternFill>
    </fill>
    <fill>
      <patternFill patternType="solid">
        <fgColor theme="4" tint="0.79998168889431442"/>
        <bgColor rgb="FFD6DCE5"/>
      </patternFill>
    </fill>
    <fill>
      <patternFill patternType="solid">
        <fgColor theme="4" tint="0.79998168889431442"/>
        <bgColor rgb="FFDEEBF7"/>
      </patternFill>
    </fill>
    <fill>
      <patternFill patternType="solid">
        <fgColor theme="5" tint="0.79998168889431442"/>
        <bgColor rgb="FFFF3300"/>
      </patternFill>
    </fill>
    <fill>
      <patternFill patternType="solid">
        <fgColor theme="5" tint="0.79998168889431442"/>
        <bgColor rgb="FFD6DCE5"/>
      </patternFill>
    </fill>
    <fill>
      <patternFill patternType="solid">
        <fgColor theme="6" tint="0.79998168889431442"/>
        <bgColor rgb="FFFF3300"/>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4.9989318521683403E-2"/>
        <bgColor rgb="FFD6DCE5"/>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auto="1"/>
      </right>
      <top/>
      <bottom/>
      <diagonal/>
    </border>
    <border>
      <left style="thin">
        <color auto="1"/>
      </left>
      <right style="medium">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0" fontId="6" fillId="0" borderId="0"/>
    <xf numFmtId="0" fontId="7" fillId="0" borderId="0"/>
    <xf numFmtId="0" fontId="11" fillId="0" borderId="0" applyNumberFormat="0" applyFill="0" applyBorder="0" applyAlignment="0" applyProtection="0"/>
    <xf numFmtId="0" fontId="12" fillId="0" borderId="0" applyNumberFormat="0" applyFill="0" applyBorder="0" applyAlignment="0" applyProtection="0"/>
    <xf numFmtId="0" fontId="14" fillId="0" borderId="0" applyNumberFormat="0" applyFill="0" applyBorder="0" applyAlignment="0" applyProtection="0"/>
    <xf numFmtId="0" fontId="16" fillId="0" borderId="0">
      <alignment vertical="center"/>
    </xf>
    <xf numFmtId="0" fontId="17" fillId="0" borderId="0">
      <alignment vertical="center"/>
    </xf>
    <xf numFmtId="0" fontId="3" fillId="0" borderId="0"/>
    <xf numFmtId="0" fontId="2" fillId="0" borderId="0"/>
    <xf numFmtId="0" fontId="1" fillId="0" borderId="0"/>
    <xf numFmtId="0" fontId="12" fillId="0" borderId="0" applyNumberFormat="0" applyFill="0" applyBorder="0" applyAlignment="0" applyProtection="0"/>
  </cellStyleXfs>
  <cellXfs count="146">
    <xf numFmtId="0" fontId="0" fillId="0" borderId="0" xfId="0"/>
    <xf numFmtId="0" fontId="6" fillId="0" borderId="0" xfId="1"/>
    <xf numFmtId="0" fontId="6" fillId="0" borderId="0" xfId="1" applyAlignment="1">
      <alignment wrapText="1"/>
    </xf>
    <xf numFmtId="0" fontId="6" fillId="3" borderId="10" xfId="1" applyFill="1" applyBorder="1" applyAlignment="1">
      <alignment vertical="center" wrapText="1"/>
    </xf>
    <xf numFmtId="0" fontId="9" fillId="3" borderId="10" xfId="1" applyFont="1" applyFill="1" applyBorder="1" applyAlignment="1">
      <alignment horizontal="center" vertical="center" wrapText="1"/>
    </xf>
    <xf numFmtId="0" fontId="4" fillId="0" borderId="11" xfId="1" applyFont="1" applyBorder="1" applyAlignment="1">
      <alignment vertical="top"/>
    </xf>
    <xf numFmtId="0" fontId="6" fillId="0" borderId="0" xfId="1" applyAlignment="1">
      <alignment vertical="top" wrapText="1"/>
    </xf>
    <xf numFmtId="0" fontId="8" fillId="3" borderId="10" xfId="1" applyFont="1" applyFill="1" applyBorder="1" applyAlignment="1">
      <alignment horizontal="center" vertical="center" wrapText="1"/>
    </xf>
    <xf numFmtId="0" fontId="10" fillId="3" borderId="10" xfId="1" applyFont="1" applyFill="1" applyBorder="1" applyAlignment="1">
      <alignment horizontal="center" vertical="center" wrapText="1"/>
    </xf>
    <xf numFmtId="0" fontId="6" fillId="3" borderId="10" xfId="1" applyFill="1" applyBorder="1" applyAlignment="1">
      <alignment horizontal="center" vertical="center" wrapText="1"/>
    </xf>
    <xf numFmtId="0" fontId="6" fillId="3" borderId="10" xfId="1" applyFill="1" applyBorder="1" applyAlignment="1">
      <alignment wrapText="1"/>
    </xf>
    <xf numFmtId="0" fontId="6" fillId="0" borderId="10" xfId="1" applyBorder="1" applyAlignment="1">
      <alignment wrapText="1"/>
    </xf>
    <xf numFmtId="0" fontId="6" fillId="0" borderId="12" xfId="1" applyBorder="1" applyAlignment="1">
      <alignment wrapText="1"/>
    </xf>
    <xf numFmtId="0" fontId="6" fillId="0" borderId="13" xfId="1" applyBorder="1" applyAlignment="1">
      <alignment wrapText="1"/>
    </xf>
    <xf numFmtId="0" fontId="0" fillId="0" borderId="0" xfId="0" applyAlignment="1">
      <alignment horizontal="center" wrapText="1"/>
    </xf>
    <xf numFmtId="0" fontId="4" fillId="0" borderId="0" xfId="0" applyFont="1" applyAlignment="1">
      <alignment horizontal="center"/>
    </xf>
    <xf numFmtId="0" fontId="6" fillId="3" borderId="0" xfId="1" applyFill="1" applyAlignment="1">
      <alignment vertical="center" wrapText="1"/>
    </xf>
    <xf numFmtId="0" fontId="6" fillId="0" borderId="0" xfId="1" applyAlignment="1">
      <alignment vertical="center" wrapText="1"/>
    </xf>
    <xf numFmtId="0" fontId="6" fillId="3" borderId="11" xfId="1" applyFill="1" applyBorder="1" applyAlignment="1">
      <alignment vertical="center" wrapText="1"/>
    </xf>
    <xf numFmtId="0" fontId="20" fillId="3" borderId="10" xfId="1" applyFont="1" applyFill="1" applyBorder="1" applyAlignment="1">
      <alignment horizontal="center" vertical="center" wrapText="1"/>
    </xf>
    <xf numFmtId="0" fontId="21" fillId="3" borderId="0" xfId="1" applyFont="1" applyFill="1" applyAlignment="1">
      <alignment horizontal="left" vertical="center" wrapText="1"/>
    </xf>
    <xf numFmtId="0" fontId="18" fillId="4" borderId="18" xfId="1" applyFont="1" applyFill="1" applyBorder="1" applyAlignment="1">
      <alignment horizontal="center" vertical="center" wrapText="1"/>
    </xf>
    <xf numFmtId="0" fontId="18" fillId="8" borderId="19" xfId="1" applyFont="1" applyFill="1" applyBorder="1" applyAlignment="1">
      <alignment horizontal="center" vertical="center" wrapText="1"/>
    </xf>
    <xf numFmtId="0" fontId="18" fillId="8" borderId="20" xfId="1" applyFont="1" applyFill="1" applyBorder="1" applyAlignment="1">
      <alignment horizontal="center" vertical="center" wrapText="1"/>
    </xf>
    <xf numFmtId="0" fontId="22" fillId="6" borderId="28" xfId="1" applyFont="1" applyFill="1" applyBorder="1" applyAlignment="1">
      <alignment horizontal="center" vertical="center" wrapText="1"/>
    </xf>
    <xf numFmtId="0" fontId="23" fillId="6" borderId="29" xfId="1" applyFont="1" applyFill="1" applyBorder="1" applyAlignment="1">
      <alignment horizontal="center" vertical="center" wrapText="1"/>
    </xf>
    <xf numFmtId="0" fontId="8" fillId="3" borderId="10" xfId="1" applyFont="1" applyFill="1" applyBorder="1" applyAlignment="1">
      <alignment vertical="center" wrapText="1"/>
    </xf>
    <xf numFmtId="0" fontId="18" fillId="4" borderId="8" xfId="1" applyFont="1" applyFill="1" applyBorder="1" applyAlignment="1">
      <alignment horizontal="center" vertical="center" wrapText="1"/>
    </xf>
    <xf numFmtId="0" fontId="18" fillId="8" borderId="1" xfId="1" applyFont="1" applyFill="1" applyBorder="1" applyAlignment="1">
      <alignment horizontal="center" vertical="center"/>
    </xf>
    <xf numFmtId="0" fontId="18" fillId="8" borderId="9" xfId="1" applyFont="1" applyFill="1" applyBorder="1" applyAlignment="1">
      <alignment horizontal="center" vertical="center"/>
    </xf>
    <xf numFmtId="0" fontId="9" fillId="3" borderId="0" xfId="1" applyFont="1" applyFill="1" applyAlignment="1">
      <alignment horizontal="left" vertical="center" wrapText="1"/>
    </xf>
    <xf numFmtId="0" fontId="18" fillId="4" borderId="21" xfId="1" applyFont="1" applyFill="1" applyBorder="1" applyAlignment="1">
      <alignment horizontal="center" vertical="center" wrapText="1"/>
    </xf>
    <xf numFmtId="0" fontId="18" fillId="4" borderId="22" xfId="1" applyFont="1" applyFill="1" applyBorder="1" applyAlignment="1">
      <alignment horizontal="center" vertical="center" wrapText="1"/>
    </xf>
    <xf numFmtId="0" fontId="5" fillId="6" borderId="8" xfId="1" applyFont="1" applyFill="1" applyBorder="1" applyAlignment="1">
      <alignment horizontal="left" vertical="center" wrapText="1"/>
    </xf>
    <xf numFmtId="0" fontId="15" fillId="9" borderId="1" xfId="1" applyFont="1" applyFill="1" applyBorder="1" applyAlignment="1">
      <alignment horizontal="center" vertical="center"/>
    </xf>
    <xf numFmtId="0" fontId="15" fillId="9" borderId="9" xfId="1" applyFont="1" applyFill="1" applyBorder="1" applyAlignment="1">
      <alignment horizontal="center" vertical="center"/>
    </xf>
    <xf numFmtId="0" fontId="19" fillId="10" borderId="18" xfId="1" applyFont="1" applyFill="1" applyBorder="1" applyAlignment="1">
      <alignment horizontal="left" vertical="center" wrapText="1"/>
    </xf>
    <xf numFmtId="0" fontId="24" fillId="11" borderId="20" xfId="1" applyFont="1" applyFill="1" applyBorder="1" applyAlignment="1">
      <alignment horizontal="center" vertical="center" wrapText="1"/>
    </xf>
    <xf numFmtId="0" fontId="4" fillId="12" borderId="1" xfId="1" applyFont="1" applyFill="1" applyBorder="1" applyAlignment="1">
      <alignment horizontal="center" vertical="center"/>
    </xf>
    <xf numFmtId="0" fontId="4" fillId="12" borderId="9" xfId="1" applyFont="1" applyFill="1" applyBorder="1" applyAlignment="1">
      <alignment horizontal="center" vertical="center"/>
    </xf>
    <xf numFmtId="0" fontId="19" fillId="13" borderId="8" xfId="1" applyFont="1" applyFill="1" applyBorder="1" applyAlignment="1">
      <alignment horizontal="left" vertical="center" wrapText="1"/>
    </xf>
    <xf numFmtId="0" fontId="24" fillId="13" borderId="9" xfId="1" applyFont="1" applyFill="1" applyBorder="1" applyAlignment="1">
      <alignment horizontal="center" vertical="center" wrapText="1"/>
    </xf>
    <xf numFmtId="0" fontId="4" fillId="14" borderId="1" xfId="1" applyFont="1" applyFill="1" applyBorder="1" applyAlignment="1">
      <alignment horizontal="center" vertical="center"/>
    </xf>
    <xf numFmtId="0" fontId="4" fillId="14" borderId="9" xfId="1" applyFont="1" applyFill="1" applyBorder="1" applyAlignment="1">
      <alignment horizontal="center" vertical="center"/>
    </xf>
    <xf numFmtId="0" fontId="19" fillId="10" borderId="8" xfId="1" applyFont="1" applyFill="1" applyBorder="1" applyAlignment="1">
      <alignment horizontal="left" vertical="center" wrapText="1"/>
    </xf>
    <xf numFmtId="0" fontId="24" fillId="10" borderId="9" xfId="1" applyFont="1" applyFill="1" applyBorder="1" applyAlignment="1">
      <alignment horizontal="center" vertical="center" wrapText="1"/>
    </xf>
    <xf numFmtId="0" fontId="5" fillId="6" borderId="5" xfId="1" applyFont="1" applyFill="1" applyBorder="1" applyAlignment="1">
      <alignment horizontal="left" vertical="center" wrapText="1"/>
    </xf>
    <xf numFmtId="0" fontId="15" fillId="11" borderId="6" xfId="1" applyFont="1" applyFill="1" applyBorder="1" applyAlignment="1">
      <alignment horizontal="center" vertical="center"/>
    </xf>
    <xf numFmtId="0" fontId="15" fillId="11" borderId="7" xfId="1" applyFont="1" applyFill="1" applyBorder="1" applyAlignment="1">
      <alignment horizontal="center" vertical="center"/>
    </xf>
    <xf numFmtId="0" fontId="24" fillId="15" borderId="9" xfId="1" applyFont="1" applyFill="1" applyBorder="1" applyAlignment="1">
      <alignment horizontal="center" vertical="center" wrapText="1"/>
    </xf>
    <xf numFmtId="0" fontId="19" fillId="13" borderId="24" xfId="1" applyFont="1" applyFill="1" applyBorder="1" applyAlignment="1">
      <alignment horizontal="left" vertical="center" wrapText="1"/>
    </xf>
    <xf numFmtId="0" fontId="24" fillId="16" borderId="26" xfId="1" applyFont="1" applyFill="1" applyBorder="1" applyAlignment="1">
      <alignment horizontal="center" vertical="center"/>
    </xf>
    <xf numFmtId="0" fontId="4" fillId="0" borderId="0" xfId="1" applyFont="1" applyAlignment="1">
      <alignment vertical="top" wrapText="1"/>
    </xf>
    <xf numFmtId="0" fontId="5" fillId="17" borderId="18" xfId="1" applyFont="1" applyFill="1" applyBorder="1" applyAlignment="1">
      <alignment horizontal="left" vertical="center" wrapText="1"/>
    </xf>
    <xf numFmtId="0" fontId="19" fillId="13" borderId="18" xfId="1" applyFont="1" applyFill="1" applyBorder="1" applyAlignment="1">
      <alignment horizontal="left" vertical="center" wrapText="1"/>
    </xf>
    <xf numFmtId="0" fontId="24" fillId="16" borderId="20" xfId="1" applyFont="1" applyFill="1" applyBorder="1" applyAlignment="1">
      <alignment horizontal="center" vertical="center" wrapText="1"/>
    </xf>
    <xf numFmtId="0" fontId="5" fillId="17" borderId="8" xfId="1" applyFont="1" applyFill="1" applyBorder="1" applyAlignment="1">
      <alignment horizontal="left" vertical="center" wrapText="1"/>
    </xf>
    <xf numFmtId="0" fontId="24" fillId="16" borderId="9" xfId="1" applyFont="1" applyFill="1" applyBorder="1" applyAlignment="1">
      <alignment horizontal="center" vertical="center" wrapText="1"/>
    </xf>
    <xf numFmtId="0" fontId="19" fillId="10" borderId="5" xfId="1" applyFont="1" applyFill="1" applyBorder="1" applyAlignment="1">
      <alignment horizontal="left" vertical="center" wrapText="1"/>
    </xf>
    <xf numFmtId="0" fontId="24" fillId="15" borderId="7" xfId="1" applyFont="1" applyFill="1" applyBorder="1" applyAlignment="1">
      <alignment horizontal="center" vertical="center"/>
    </xf>
    <xf numFmtId="0" fontId="19" fillId="0" borderId="0" xfId="1" applyFont="1" applyAlignment="1">
      <alignment horizontal="left" vertical="top"/>
    </xf>
    <xf numFmtId="0" fontId="10" fillId="3" borderId="0" xfId="1" applyFont="1" applyFill="1" applyAlignment="1">
      <alignment vertical="center" wrapText="1"/>
    </xf>
    <xf numFmtId="0" fontId="4" fillId="0" borderId="0" xfId="1" applyFont="1" applyAlignment="1">
      <alignment vertical="top"/>
    </xf>
    <xf numFmtId="0" fontId="18" fillId="0" borderId="0" xfId="1" applyFont="1" applyAlignment="1">
      <alignment wrapText="1"/>
    </xf>
    <xf numFmtId="0" fontId="5" fillId="17" borderId="5" xfId="1" applyFont="1" applyFill="1" applyBorder="1" applyAlignment="1">
      <alignment horizontal="left" vertical="center" wrapText="1"/>
    </xf>
    <xf numFmtId="0" fontId="4" fillId="6" borderId="18" xfId="1" applyFont="1" applyFill="1" applyBorder="1" applyAlignment="1">
      <alignment horizontal="left" vertical="center" wrapText="1"/>
    </xf>
    <xf numFmtId="0" fontId="4" fillId="6" borderId="8" xfId="1" applyFont="1" applyFill="1" applyBorder="1" applyAlignment="1">
      <alignment horizontal="left" vertical="center" wrapText="1"/>
    </xf>
    <xf numFmtId="0" fontId="6" fillId="3" borderId="0" xfId="1" applyFill="1" applyAlignment="1">
      <alignment wrapText="1"/>
    </xf>
    <xf numFmtId="0" fontId="4" fillId="6" borderId="5" xfId="1" applyFont="1" applyFill="1" applyBorder="1" applyAlignment="1">
      <alignment horizontal="left" vertical="center" wrapText="1"/>
    </xf>
    <xf numFmtId="0" fontId="4" fillId="0" borderId="13" xfId="1" applyFont="1" applyBorder="1" applyAlignment="1">
      <alignment vertical="top"/>
    </xf>
    <xf numFmtId="0" fontId="4" fillId="0" borderId="14" xfId="1" applyFont="1" applyBorder="1" applyAlignment="1">
      <alignment vertical="top"/>
    </xf>
    <xf numFmtId="0" fontId="26" fillId="2" borderId="25" xfId="0" applyFont="1" applyFill="1" applyBorder="1" applyAlignment="1">
      <alignment horizontal="center" vertical="top" wrapText="1"/>
    </xf>
    <xf numFmtId="0" fontId="27" fillId="0" borderId="30" xfId="0" applyFont="1" applyBorder="1" applyAlignment="1">
      <alignment horizontal="center" vertical="top" wrapText="1"/>
    </xf>
    <xf numFmtId="0" fontId="27" fillId="0" borderId="1" xfId="0" applyFont="1" applyBorder="1" applyAlignment="1">
      <alignment vertical="top" wrapText="1"/>
    </xf>
    <xf numFmtId="0" fontId="29" fillId="0" borderId="1" xfId="0" applyFont="1" applyBorder="1" applyAlignment="1">
      <alignment vertical="top" wrapText="1"/>
    </xf>
    <xf numFmtId="0" fontId="30" fillId="0" borderId="1" xfId="0" applyFont="1" applyBorder="1" applyAlignment="1">
      <alignment horizontal="center" vertical="top" wrapText="1"/>
    </xf>
    <xf numFmtId="0" fontId="29" fillId="0" borderId="1" xfId="0" applyFont="1" applyBorder="1" applyAlignment="1">
      <alignment horizontal="center" vertical="top" wrapText="1"/>
    </xf>
    <xf numFmtId="0" fontId="27" fillId="0" borderId="1" xfId="0" applyFont="1" applyBorder="1" applyAlignment="1">
      <alignment horizontal="left" vertical="top" wrapText="1"/>
    </xf>
    <xf numFmtId="164" fontId="5" fillId="17" borderId="30" xfId="1" applyNumberFormat="1" applyFont="1" applyFill="1" applyBorder="1" applyAlignment="1">
      <alignment horizontal="left" vertical="center" wrapText="1"/>
    </xf>
    <xf numFmtId="164" fontId="5" fillId="17" borderId="31" xfId="1" applyNumberFormat="1" applyFont="1" applyFill="1" applyBorder="1" applyAlignment="1">
      <alignment horizontal="left" vertical="center" wrapText="1"/>
    </xf>
    <xf numFmtId="0" fontId="13" fillId="5" borderId="15" xfId="2" applyFont="1" applyFill="1" applyBorder="1" applyAlignment="1">
      <alignment horizontal="center" vertical="center" wrapText="1"/>
    </xf>
    <xf numFmtId="0" fontId="13" fillId="5" borderId="16" xfId="2" applyFont="1" applyFill="1" applyBorder="1" applyAlignment="1">
      <alignment horizontal="center" vertical="center" wrapText="1"/>
    </xf>
    <xf numFmtId="0" fontId="13" fillId="5" borderId="17" xfId="2" applyFont="1" applyFill="1" applyBorder="1" applyAlignment="1">
      <alignment horizontal="center" vertical="center" wrapText="1"/>
    </xf>
    <xf numFmtId="0" fontId="18" fillId="8" borderId="21" xfId="1" applyFont="1" applyFill="1" applyBorder="1" applyAlignment="1">
      <alignment horizontal="center" vertical="center" wrapText="1"/>
    </xf>
    <xf numFmtId="0" fontId="18" fillId="8" borderId="23" xfId="1" applyFont="1" applyFill="1" applyBorder="1" applyAlignment="1">
      <alignment horizontal="center" vertical="center" wrapText="1"/>
    </xf>
    <xf numFmtId="0" fontId="18" fillId="8" borderId="22" xfId="1" applyFont="1" applyFill="1" applyBorder="1" applyAlignment="1">
      <alignment horizontal="center" vertical="center" wrapText="1"/>
    </xf>
    <xf numFmtId="0" fontId="18" fillId="7" borderId="21" xfId="1" applyFont="1" applyFill="1" applyBorder="1" applyAlignment="1">
      <alignment horizontal="center" vertical="center" wrapText="1"/>
    </xf>
    <xf numFmtId="0" fontId="18" fillId="7" borderId="23" xfId="1" applyFont="1" applyFill="1" applyBorder="1" applyAlignment="1">
      <alignment horizontal="center" vertical="center" wrapText="1"/>
    </xf>
    <xf numFmtId="0" fontId="18" fillId="7" borderId="22" xfId="1" applyFont="1" applyFill="1" applyBorder="1" applyAlignment="1">
      <alignment horizontal="center" vertical="center" wrapText="1"/>
    </xf>
    <xf numFmtId="0" fontId="5" fillId="17" borderId="19" xfId="1" applyFont="1" applyFill="1" applyBorder="1" applyAlignment="1">
      <alignment vertical="center" wrapText="1"/>
    </xf>
    <xf numFmtId="0" fontId="5" fillId="17" borderId="20" xfId="1" applyFont="1" applyFill="1" applyBorder="1" applyAlignment="1">
      <alignment vertical="center" wrapText="1"/>
    </xf>
    <xf numFmtId="0" fontId="5" fillId="17" borderId="30" xfId="1" applyFont="1" applyFill="1" applyBorder="1" applyAlignment="1">
      <alignment vertical="center" wrapText="1"/>
    </xf>
    <xf numFmtId="0" fontId="5" fillId="17" borderId="31" xfId="1" applyFont="1" applyFill="1" applyBorder="1" applyAlignment="1">
      <alignment vertical="center" wrapText="1"/>
    </xf>
    <xf numFmtId="0" fontId="5" fillId="17" borderId="30" xfId="1" applyFont="1" applyFill="1" applyBorder="1" applyAlignment="1">
      <alignment horizontal="left" vertical="center" wrapText="1"/>
    </xf>
    <xf numFmtId="0" fontId="5" fillId="17" borderId="31" xfId="1" applyFont="1" applyFill="1" applyBorder="1" applyAlignment="1">
      <alignment horizontal="left" vertical="center" wrapText="1"/>
    </xf>
    <xf numFmtId="0" fontId="4" fillId="6" borderId="6" xfId="1" applyFont="1" applyFill="1" applyBorder="1" applyAlignment="1">
      <alignment horizontal="left" vertical="center" wrapText="1"/>
    </xf>
    <xf numFmtId="0" fontId="4" fillId="6" borderId="7" xfId="1" applyFont="1" applyFill="1" applyBorder="1" applyAlignment="1">
      <alignment horizontal="left" vertical="center" wrapText="1"/>
    </xf>
    <xf numFmtId="0" fontId="5" fillId="17" borderId="32" xfId="1" applyFont="1" applyFill="1" applyBorder="1" applyAlignment="1">
      <alignment horizontal="left" vertical="center" wrapText="1"/>
    </xf>
    <xf numFmtId="0" fontId="5" fillId="17" borderId="33" xfId="1" applyFont="1" applyFill="1" applyBorder="1" applyAlignment="1">
      <alignment horizontal="left" vertical="center" wrapText="1"/>
    </xf>
    <xf numFmtId="0" fontId="18" fillId="4" borderId="21" xfId="1" applyFont="1" applyFill="1" applyBorder="1" applyAlignment="1">
      <alignment horizontal="center" vertical="center" wrapText="1"/>
    </xf>
    <xf numFmtId="0" fontId="18" fillId="4" borderId="23" xfId="1" applyFont="1" applyFill="1" applyBorder="1" applyAlignment="1">
      <alignment horizontal="center" vertical="center" wrapText="1"/>
    </xf>
    <xf numFmtId="0" fontId="18" fillId="4" borderId="22" xfId="1" applyFont="1" applyFill="1" applyBorder="1" applyAlignment="1">
      <alignment horizontal="center" vertical="center" wrapText="1"/>
    </xf>
    <xf numFmtId="0" fontId="4" fillId="6" borderId="19" xfId="1" applyFont="1" applyFill="1" applyBorder="1" applyAlignment="1">
      <alignment horizontal="left" vertical="center" wrapText="1"/>
    </xf>
    <xf numFmtId="0" fontId="4" fillId="6" borderId="20" xfId="1" applyFont="1" applyFill="1" applyBorder="1" applyAlignment="1">
      <alignment horizontal="left" vertical="center" wrapText="1"/>
    </xf>
    <xf numFmtId="0" fontId="4" fillId="6" borderId="1" xfId="1" applyFont="1" applyFill="1" applyBorder="1" applyAlignment="1">
      <alignment horizontal="left" vertical="center" wrapText="1"/>
    </xf>
    <xf numFmtId="0" fontId="4" fillId="6" borderId="9" xfId="1" applyFont="1" applyFill="1" applyBorder="1" applyAlignment="1">
      <alignment horizontal="left" vertical="center" wrapText="1"/>
    </xf>
    <xf numFmtId="0" fontId="25" fillId="2" borderId="2" xfId="0" applyFont="1" applyFill="1" applyBorder="1" applyAlignment="1">
      <alignment horizontal="center" vertical="center" wrapText="1"/>
    </xf>
    <xf numFmtId="0" fontId="25" fillId="2" borderId="3"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24"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6" fillId="2" borderId="25"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6" fillId="2" borderId="26" xfId="0" applyFont="1" applyFill="1" applyBorder="1" applyAlignment="1">
      <alignment horizontal="center" vertical="center" wrapText="1"/>
    </xf>
    <xf numFmtId="0" fontId="27" fillId="0" borderId="1" xfId="0" applyFont="1" applyBorder="1" applyAlignment="1">
      <alignment vertical="center"/>
    </xf>
    <xf numFmtId="0" fontId="30" fillId="0" borderId="25" xfId="0" applyFont="1" applyBorder="1" applyAlignment="1">
      <alignment horizontal="center" vertical="top"/>
    </xf>
    <xf numFmtId="0" fontId="29" fillId="0" borderId="27" xfId="0" applyFont="1" applyBorder="1" applyAlignment="1">
      <alignment horizontal="center" vertical="top"/>
    </xf>
    <xf numFmtId="0" fontId="29" fillId="0" borderId="19" xfId="0" applyFont="1" applyBorder="1" applyAlignment="1">
      <alignment horizontal="center" vertical="top"/>
    </xf>
    <xf numFmtId="0" fontId="29" fillId="0" borderId="25" xfId="0" applyFont="1" applyBorder="1" applyAlignment="1">
      <alignment horizontal="center" vertical="top"/>
    </xf>
    <xf numFmtId="0" fontId="29" fillId="0" borderId="25" xfId="0" applyFont="1" applyBorder="1" applyAlignment="1">
      <alignment horizontal="center"/>
    </xf>
    <xf numFmtId="0" fontId="29" fillId="0" borderId="27" xfId="0" applyFont="1" applyBorder="1" applyAlignment="1">
      <alignment horizontal="center"/>
    </xf>
    <xf numFmtId="0" fontId="29" fillId="0" borderId="19" xfId="0" applyFont="1" applyBorder="1" applyAlignment="1">
      <alignment horizontal="center"/>
    </xf>
    <xf numFmtId="0" fontId="29" fillId="0" borderId="36" xfId="0" applyFont="1" applyBorder="1" applyAlignment="1">
      <alignment horizontal="center" vertical="top"/>
    </xf>
    <xf numFmtId="0" fontId="29" fillId="0" borderId="38" xfId="0" applyFont="1" applyBorder="1" applyAlignment="1">
      <alignment horizontal="center" vertical="top"/>
    </xf>
    <xf numFmtId="0" fontId="29" fillId="0" borderId="40" xfId="0" applyFont="1" applyBorder="1" applyAlignment="1">
      <alignment horizontal="center" vertical="top"/>
    </xf>
    <xf numFmtId="0" fontId="29" fillId="0" borderId="25" xfId="0" applyFont="1" applyBorder="1" applyAlignment="1">
      <alignment vertical="top" wrapText="1"/>
    </xf>
    <xf numFmtId="0" fontId="29" fillId="0" borderId="27" xfId="0" applyFont="1" applyBorder="1" applyAlignment="1">
      <alignment vertical="top" wrapText="1"/>
    </xf>
    <xf numFmtId="0" fontId="29" fillId="0" borderId="19" xfId="0" applyFont="1" applyBorder="1" applyAlignment="1">
      <alignment vertical="top" wrapText="1"/>
    </xf>
    <xf numFmtId="0" fontId="29" fillId="0" borderId="27" xfId="0" applyFont="1" applyBorder="1" applyAlignment="1">
      <alignment vertical="top"/>
    </xf>
    <xf numFmtId="0" fontId="29" fillId="0" borderId="19" xfId="0" applyFont="1" applyBorder="1" applyAlignment="1">
      <alignment vertical="top"/>
    </xf>
    <xf numFmtId="0" fontId="29" fillId="0" borderId="34" xfId="0" applyFont="1" applyBorder="1" applyAlignment="1">
      <alignment horizontal="center" vertical="top"/>
    </xf>
    <xf numFmtId="0" fontId="29" fillId="0" borderId="0" xfId="0" applyFont="1" applyAlignment="1">
      <alignment horizontal="center" vertical="top"/>
    </xf>
    <xf numFmtId="0" fontId="29" fillId="0" borderId="35" xfId="0" applyFont="1" applyBorder="1" applyAlignment="1">
      <alignment horizontal="center" vertical="top"/>
    </xf>
    <xf numFmtId="0" fontId="28" fillId="0" borderId="25" xfId="0" applyFont="1" applyBorder="1" applyAlignment="1">
      <alignment vertical="top" wrapText="1"/>
    </xf>
    <xf numFmtId="0" fontId="28" fillId="0" borderId="27" xfId="0" applyFont="1" applyBorder="1" applyAlignment="1">
      <alignment vertical="top" wrapText="1"/>
    </xf>
    <xf numFmtId="0" fontId="28" fillId="0" borderId="19" xfId="0" applyFont="1" applyBorder="1" applyAlignment="1">
      <alignment vertical="top" wrapText="1"/>
    </xf>
    <xf numFmtId="0" fontId="29" fillId="0" borderId="37" xfId="0" applyFont="1" applyBorder="1" applyAlignment="1">
      <alignment horizontal="center" vertical="top"/>
    </xf>
    <xf numFmtId="0" fontId="29" fillId="0" borderId="39" xfId="0" applyFont="1" applyBorder="1" applyAlignment="1">
      <alignment horizontal="center" vertical="top"/>
    </xf>
    <xf numFmtId="0" fontId="29" fillId="0" borderId="41" xfId="0" applyFont="1" applyBorder="1" applyAlignment="1">
      <alignment horizontal="center" vertical="top"/>
    </xf>
    <xf numFmtId="0" fontId="0" fillId="0" borderId="37" xfId="0" applyBorder="1" applyAlignment="1">
      <alignment horizontal="center" vertical="top"/>
    </xf>
    <xf numFmtId="0" fontId="0" fillId="0" borderId="39" xfId="0" applyBorder="1" applyAlignment="1">
      <alignment horizontal="center" vertical="top"/>
    </xf>
    <xf numFmtId="0" fontId="0" fillId="0" borderId="41" xfId="0" applyBorder="1" applyAlignment="1">
      <alignment horizontal="center" vertical="top"/>
    </xf>
    <xf numFmtId="0" fontId="28" fillId="0" borderId="37" xfId="0" applyFont="1" applyBorder="1" applyAlignment="1">
      <alignment vertical="top" wrapText="1"/>
    </xf>
    <xf numFmtId="0" fontId="28" fillId="0" borderId="39" xfId="0" applyFont="1" applyBorder="1" applyAlignment="1">
      <alignment vertical="top" wrapText="1"/>
    </xf>
    <xf numFmtId="0" fontId="28" fillId="0" borderId="41" xfId="0" applyFont="1" applyBorder="1" applyAlignment="1">
      <alignment vertical="top" wrapText="1"/>
    </xf>
  </cellXfs>
  <cellStyles count="12">
    <cellStyle name="Hyperlink 2" xfId="3"/>
    <cellStyle name="Hyperlink 3" xfId="4"/>
    <cellStyle name="Hyperlink 4" xfId="5"/>
    <cellStyle name="Hyperlink 4 2" xfId="11"/>
    <cellStyle name="Normal" xfId="0" builtinId="0"/>
    <cellStyle name="Normal 2" xfId="2"/>
    <cellStyle name="Normal 3" xfId="1"/>
    <cellStyle name="Normal 3 2" xfId="6"/>
    <cellStyle name="Normal 4" xfId="8"/>
    <cellStyle name="Normal 4 2" xfId="10"/>
    <cellStyle name="Normal 4 2 2" xfId="9"/>
    <cellStyle name="標準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37"/>
  <sheetViews>
    <sheetView showGridLines="0" zoomScale="85" zoomScaleNormal="85" workbookViewId="0">
      <selection activeCell="H22" sqref="H22"/>
    </sheetView>
  </sheetViews>
  <sheetFormatPr defaultRowHeight="15"/>
  <cols>
    <col min="1" max="2" width="10.7109375" style="2" customWidth="1"/>
    <col min="3" max="3" width="20.7109375" style="2" customWidth="1"/>
    <col min="4" max="5" width="35.7109375" style="2" customWidth="1"/>
    <col min="6" max="6" width="7.28515625" style="2" customWidth="1"/>
    <col min="7" max="8" width="30.7109375" style="2" customWidth="1"/>
    <col min="9" max="9" width="10.7109375" style="2" customWidth="1"/>
    <col min="10" max="1020" width="9.140625" style="2"/>
    <col min="1021" max="16384" width="9.140625" style="1"/>
  </cols>
  <sheetData>
    <row r="1" spans="2:17" ht="15.75" thickBot="1">
      <c r="B1" s="1"/>
      <c r="C1" s="1"/>
      <c r="D1" s="1"/>
      <c r="E1" s="1"/>
      <c r="F1" s="1"/>
      <c r="G1" s="1"/>
      <c r="H1" s="1"/>
      <c r="I1" s="1"/>
      <c r="J1" s="1"/>
      <c r="K1" s="1"/>
      <c r="L1" s="1"/>
      <c r="M1" s="1"/>
      <c r="N1" s="1"/>
      <c r="O1" s="1"/>
      <c r="P1" s="1"/>
      <c r="Q1" s="1"/>
    </row>
    <row r="2" spans="2:17" ht="30" customHeight="1" thickBot="1">
      <c r="B2" s="80" t="s">
        <v>51</v>
      </c>
      <c r="C2" s="81"/>
      <c r="D2" s="81"/>
      <c r="E2" s="81"/>
      <c r="F2" s="81"/>
      <c r="G2" s="81"/>
      <c r="H2" s="81"/>
      <c r="I2" s="82"/>
      <c r="J2" s="1"/>
      <c r="K2" s="1"/>
      <c r="L2" s="1"/>
      <c r="M2" s="1"/>
      <c r="N2" s="1"/>
      <c r="O2" s="1"/>
      <c r="P2" s="1"/>
      <c r="Q2" s="1"/>
    </row>
    <row r="3" spans="2:17" ht="16.5" customHeight="1" thickBot="1">
      <c r="B3" s="3"/>
      <c r="C3" s="16"/>
      <c r="D3" s="16"/>
      <c r="E3" s="16"/>
      <c r="F3" s="16"/>
      <c r="G3" s="17"/>
      <c r="H3" s="17"/>
      <c r="I3" s="18"/>
    </row>
    <row r="4" spans="2:17" ht="20.25" thickBot="1">
      <c r="B4" s="19"/>
      <c r="C4" s="83" t="s">
        <v>14</v>
      </c>
      <c r="D4" s="84"/>
      <c r="E4" s="85"/>
      <c r="F4" s="20"/>
      <c r="G4" s="83" t="s">
        <v>15</v>
      </c>
      <c r="H4" s="85"/>
      <c r="I4" s="18"/>
    </row>
    <row r="5" spans="2:17" ht="20.25" thickBot="1">
      <c r="B5" s="19"/>
      <c r="C5" s="21" t="s">
        <v>16</v>
      </c>
      <c r="D5" s="22" t="s">
        <v>71</v>
      </c>
      <c r="E5" s="23" t="s">
        <v>72</v>
      </c>
      <c r="F5" s="20"/>
      <c r="G5" s="24" t="s">
        <v>17</v>
      </c>
      <c r="H5" s="25" t="e">
        <f xml:space="preserve"> SUM(H7:H11)</f>
        <v>#REF!</v>
      </c>
      <c r="I5" s="18"/>
    </row>
    <row r="6" spans="2:17" ht="16.5" thickBot="1">
      <c r="B6" s="26"/>
      <c r="C6" s="27" t="s">
        <v>18</v>
      </c>
      <c r="D6" s="28">
        <v>50</v>
      </c>
      <c r="E6" s="29">
        <v>50</v>
      </c>
      <c r="F6" s="30"/>
      <c r="G6" s="31" t="s">
        <v>19</v>
      </c>
      <c r="H6" s="32" t="s">
        <v>20</v>
      </c>
      <c r="I6" s="18"/>
    </row>
    <row r="7" spans="2:17" ht="15.75">
      <c r="B7" s="26"/>
      <c r="C7" s="33" t="s">
        <v>21</v>
      </c>
      <c r="D7" s="34" t="e">
        <f>(COUNTIF(Registration!G4:G122220,"OK")) + (COUNTIF(#REF!,"OK"))+ (COUNTIF(#REF!,"OK"))+ (COUNTIF(#REF!,"OK"))+ (COUNTIF(#REF!,"OK"))+ (COUNTIF(#REF!,"OK"))+ (COUNTIF(#REF!,"OK"))+ (COUNTIF(#REF!,"OK"))+ (COUNTIF(#REF!,"OK"))+ (COUNTIF(#REF!,"OK"))+ (COUNTIF(#REF!,"OK"))</f>
        <v>#REF!</v>
      </c>
      <c r="E7" s="35" t="e">
        <f>(COUNTIF(Registration!H4:H122220,"OK")) + (COUNTIF(#REF!,"OK"))+ (COUNTIF(#REF!,"OK"))+ (COUNTIF(#REF!,"OK"))+ (COUNTIF(#REF!,"OK"))+ (COUNTIF(#REF!,"OK"))+ (COUNTIF(#REF!,"OK"))+ (COUNTIF(#REF!,"OK"))+ (COUNTIF(#REF!,"OK"))+ (COUNTIF(#REF!,"OK")) + (COUNTIF(#REF!,"OK"))</f>
        <v>#REF!</v>
      </c>
      <c r="F7" s="30" t="s">
        <v>22</v>
      </c>
      <c r="G7" s="36" t="s">
        <v>23</v>
      </c>
      <c r="H7" s="37" t="e">
        <f xml:space="preserve"> COUNTIF(#REF!,"Existing Issue")</f>
        <v>#REF!</v>
      </c>
      <c r="I7" s="18"/>
    </row>
    <row r="8" spans="2:17" ht="15.75">
      <c r="B8" s="4"/>
      <c r="C8" s="33" t="s">
        <v>24</v>
      </c>
      <c r="D8" s="38" t="e">
        <f>(COUNTIF(Registration!G4:G122220,"NG")) + (COUNTIF(#REF!,"NG"))+ (COUNTIF(#REF!,"NG"))+ (COUNTIF(#REF!,"NG"))+ (COUNTIF(#REF!,"NG"))+ (COUNTIF(#REF!,"NG"))+ (COUNTIF(#REF!,"NG"))+ (COUNTIF(#REF!,"NG"))+ (COUNTIF(#REF!,"NG"))+ (COUNTIF(#REF!,"NG"))+ (COUNTIF(#REF!,"NG"))</f>
        <v>#REF!</v>
      </c>
      <c r="E8" s="39" t="e">
        <f>(COUNTIF(Registration!H4:H122220,"NG")) + (COUNTIF(#REF!,"NG"))+ (COUNTIF(#REF!,"NG"))+ (COUNTIF(#REF!,"NG"))+ (COUNTIF(#REF!,"NG"))+ (COUNTIF(#REF!,"NG"))+ (COUNTIF(#REF!,"NG"))+ (COUNTIF(#REF!,"NG"))+ (COUNTIF(#REF!,"NG"))+ (COUNTIF(#REF!,"NG"))+ (COUNTIF(#REF!,"NG"))</f>
        <v>#REF!</v>
      </c>
      <c r="F8" s="30"/>
      <c r="G8" s="40" t="s">
        <v>25</v>
      </c>
      <c r="H8" s="41" t="e">
        <f xml:space="preserve"> COUNTIF(#REF!,"Change Request")</f>
        <v>#REF!</v>
      </c>
      <c r="I8" s="18"/>
    </row>
    <row r="9" spans="2:17" ht="15.75">
      <c r="B9" s="4"/>
      <c r="C9" s="33" t="s">
        <v>26</v>
      </c>
      <c r="D9" s="42" t="e">
        <f>(COUNTIF(Registration!G4:G122220,"NE")) + (COUNTIF(#REF!,"NE"))+ (COUNTIF(#REF!,"NE"))+ (COUNTIF(#REF!,"NE"))+ (COUNTIF(#REF!,"NE"))+ (COUNTIF(#REF!,"NE"))+ (COUNTIF(#REF!,"NE"))+ (COUNTIF(#REF!,"NE"))+ (COUNTIF(#REF!,"NE"))+ (COUNTIF(#REF!,"NE"))+ (COUNTIF(#REF!,"NE"))</f>
        <v>#REF!</v>
      </c>
      <c r="E9" s="43" t="e">
        <f>COUNTIF(Registration!H4:H122220,"NE") + COUNTIF(#REF!,"NE")+ COUNTIF(#REF!,"NE")+ COUNTIF(#REF!,"NE")+ COUNTIF(#REF!,"NE")+ COUNTIF(#REF!,"NE")+ COUNTIF(#REF!,"NE")+ COUNTIF(#REF!,"NE")+ COUNTIF(#REF!,"NE")+ COUNTIF(#REF!,"NE")+ COUNTIF(#REF!,"NE")</f>
        <v>#REF!</v>
      </c>
      <c r="F9" s="30"/>
      <c r="G9" s="44" t="s">
        <v>27</v>
      </c>
      <c r="H9" s="45" t="e">
        <f xml:space="preserve"> COUNTIF(#REF!,"Expected Behaviour")</f>
        <v>#REF!</v>
      </c>
      <c r="I9" s="18"/>
    </row>
    <row r="10" spans="2:17" ht="16.5" thickBot="1">
      <c r="B10" s="4"/>
      <c r="C10" s="46" t="s">
        <v>28</v>
      </c>
      <c r="D10" s="47" t="e">
        <f>(COUNTIF(Registration!G4:G122220,"NA")) + (COUNTIF(#REF!,"NA"))+ (COUNTIF(#REF!,"NA"))+ (COUNTIF(#REF!,"NA"))+ (COUNTIF(#REF!,"NA"))+ (COUNTIF(#REF!,"NA"))+ (COUNTIF(#REF!,"NA"))+ (COUNTIF(#REF!,"NA"))+ (COUNTIF(#REF!,"NA"))+ (COUNTIF(#REF!,"NA"))+ (COUNTIF(#REF!,"NA"))</f>
        <v>#REF!</v>
      </c>
      <c r="E10" s="48" t="e">
        <f>COUNTIF(Registration!H4:H122220,"NA") + (COUNTIF(#REF!,"NA"))+ (COUNTIF(#REF!,"NA"))+ (COUNTIF(#REF!,"NA"))+ (COUNTIF(#REF!,"NA"))+ (COUNTIF(#REF!,"NA"))+ (COUNTIF(#REF!,"NA"))+ (COUNTIF(#REF!,"NA"))+ (COUNTIF(#REF!,"NA"))+ (COUNTIF(#REF!,"NA"))+ (COUNTIF(#REF!,"NA"))</f>
        <v>#REF!</v>
      </c>
      <c r="F10" s="30"/>
      <c r="G10" s="44" t="s">
        <v>29</v>
      </c>
      <c r="H10" s="49" t="e">
        <f xml:space="preserve"> COUNTIF(#REF!,"Suggestion")</f>
        <v>#REF!</v>
      </c>
      <c r="I10" s="18"/>
    </row>
    <row r="11" spans="2:17" ht="15.75" customHeight="1" thickBot="1">
      <c r="B11" s="4"/>
      <c r="C11" s="6"/>
      <c r="D11" s="6"/>
      <c r="E11" s="6"/>
      <c r="F11" s="30"/>
      <c r="G11" s="50" t="s">
        <v>30</v>
      </c>
      <c r="H11" s="51" t="e">
        <f xml:space="preserve"> COUNTIF(#REF!,"New Issue")</f>
        <v>#REF!</v>
      </c>
      <c r="I11" s="18"/>
    </row>
    <row r="12" spans="2:17" ht="15.75" customHeight="1" thickBot="1">
      <c r="B12" s="4"/>
      <c r="C12" s="86" t="s">
        <v>31</v>
      </c>
      <c r="D12" s="87"/>
      <c r="E12" s="88"/>
      <c r="F12" s="52"/>
      <c r="G12" s="31" t="s">
        <v>32</v>
      </c>
      <c r="H12" s="32" t="s">
        <v>20</v>
      </c>
      <c r="I12" s="18"/>
    </row>
    <row r="13" spans="2:17" ht="15.75" customHeight="1">
      <c r="B13" s="4"/>
      <c r="C13" s="53" t="s">
        <v>16</v>
      </c>
      <c r="D13" s="89" t="s">
        <v>84</v>
      </c>
      <c r="E13" s="90"/>
      <c r="F13" s="52"/>
      <c r="G13" s="54" t="s">
        <v>33</v>
      </c>
      <c r="H13" s="55" t="e">
        <f xml:space="preserve"> COUNTIF(#REF!,"Fixed &amp; Verified")</f>
        <v>#REF!</v>
      </c>
      <c r="I13" s="18"/>
    </row>
    <row r="14" spans="2:17" ht="15.75">
      <c r="B14" s="4"/>
      <c r="C14" s="56" t="s">
        <v>34</v>
      </c>
      <c r="D14" s="91" t="s">
        <v>85</v>
      </c>
      <c r="E14" s="92"/>
      <c r="F14" s="52"/>
      <c r="G14" s="40" t="s">
        <v>35</v>
      </c>
      <c r="H14" s="57" t="e">
        <f xml:space="preserve"> COUNTIF(#REF!,"Open")</f>
        <v>#REF!</v>
      </c>
      <c r="I14" s="18"/>
    </row>
    <row r="15" spans="2:17" ht="19.5" customHeight="1">
      <c r="B15" s="4"/>
      <c r="C15" s="56" t="s">
        <v>8</v>
      </c>
      <c r="D15" s="91" t="s">
        <v>50</v>
      </c>
      <c r="E15" s="92"/>
      <c r="F15" s="52"/>
      <c r="G15" s="40" t="s">
        <v>36</v>
      </c>
      <c r="H15" s="57" t="e">
        <f xml:space="preserve"> COUNTIF(#REF!,"Reopen")</f>
        <v>#REF!</v>
      </c>
      <c r="I15" s="5"/>
    </row>
    <row r="16" spans="2:17" ht="15.95" customHeight="1">
      <c r="B16" s="4"/>
      <c r="C16" s="56" t="s">
        <v>37</v>
      </c>
      <c r="D16" s="91" t="s">
        <v>52</v>
      </c>
      <c r="E16" s="92"/>
      <c r="F16" s="30"/>
      <c r="G16" s="40" t="s">
        <v>38</v>
      </c>
      <c r="H16" s="57" t="e">
        <f xml:space="preserve"> COUNTIF(#REF!,"Pending Retest")</f>
        <v>#REF!</v>
      </c>
      <c r="I16" s="5"/>
    </row>
    <row r="17" spans="2:9" ht="15.75">
      <c r="B17" s="4"/>
      <c r="C17" s="56" t="s">
        <v>11</v>
      </c>
      <c r="D17" s="93" t="s">
        <v>86</v>
      </c>
      <c r="E17" s="94"/>
      <c r="F17" s="30"/>
      <c r="G17" s="44" t="s">
        <v>39</v>
      </c>
      <c r="H17" s="49" t="e">
        <f xml:space="preserve"> COUNTIF(#REF!,"Deferred")</f>
        <v>#REF!</v>
      </c>
      <c r="I17" s="5"/>
    </row>
    <row r="18" spans="2:9" ht="15.95" customHeight="1" thickBot="1">
      <c r="B18" s="7"/>
      <c r="C18" s="56" t="s">
        <v>40</v>
      </c>
      <c r="D18" s="78">
        <v>45170</v>
      </c>
      <c r="E18" s="79"/>
      <c r="F18" s="30"/>
      <c r="G18" s="58" t="s">
        <v>41</v>
      </c>
      <c r="H18" s="59" t="e">
        <f xml:space="preserve"> COUNTIF(#REF!,"Won't Fix")</f>
        <v>#REF!</v>
      </c>
      <c r="I18" s="5"/>
    </row>
    <row r="19" spans="2:9" ht="15.75" customHeight="1">
      <c r="B19" s="3"/>
      <c r="C19" s="56" t="s">
        <v>42</v>
      </c>
      <c r="D19" s="78">
        <v>45175</v>
      </c>
      <c r="E19" s="79"/>
      <c r="F19" s="16"/>
      <c r="H19" s="60"/>
      <c r="I19" s="5"/>
    </row>
    <row r="20" spans="2:9" ht="15.95" customHeight="1">
      <c r="B20" s="8"/>
      <c r="C20" s="56" t="s">
        <v>43</v>
      </c>
      <c r="D20" s="78"/>
      <c r="E20" s="79"/>
      <c r="F20" s="61"/>
      <c r="G20" s="62"/>
      <c r="H20" s="63"/>
      <c r="I20" s="5"/>
    </row>
    <row r="21" spans="2:9" ht="15.95" customHeight="1">
      <c r="B21" s="9"/>
      <c r="C21" s="56" t="s">
        <v>44</v>
      </c>
      <c r="D21" s="93" t="s">
        <v>12</v>
      </c>
      <c r="E21" s="94"/>
      <c r="F21" s="16"/>
      <c r="G21" s="62"/>
      <c r="H21" s="62"/>
      <c r="I21" s="5"/>
    </row>
    <row r="22" spans="2:9" ht="15.95" customHeight="1" thickBot="1">
      <c r="B22" s="9"/>
      <c r="C22" s="64" t="s">
        <v>9</v>
      </c>
      <c r="D22" s="97" t="s">
        <v>200</v>
      </c>
      <c r="E22" s="98"/>
      <c r="F22" s="16"/>
      <c r="G22" s="62"/>
      <c r="H22" s="62"/>
      <c r="I22" s="5"/>
    </row>
    <row r="23" spans="2:9" ht="15.95" customHeight="1" thickBot="1">
      <c r="B23" s="3"/>
      <c r="F23" s="16"/>
      <c r="G23" s="62"/>
      <c r="H23" s="62"/>
      <c r="I23" s="5"/>
    </row>
    <row r="24" spans="2:9" ht="16.5" thickBot="1">
      <c r="B24" s="3"/>
      <c r="C24" s="99" t="s">
        <v>45</v>
      </c>
      <c r="D24" s="100"/>
      <c r="E24" s="101"/>
      <c r="F24" s="16"/>
      <c r="G24" s="62"/>
      <c r="H24" s="62"/>
      <c r="I24" s="5"/>
    </row>
    <row r="25" spans="2:9" ht="15" customHeight="1">
      <c r="B25" s="3"/>
      <c r="C25" s="65" t="s">
        <v>21</v>
      </c>
      <c r="D25" s="102" t="s">
        <v>46</v>
      </c>
      <c r="E25" s="103"/>
      <c r="F25" s="16"/>
      <c r="G25" s="62"/>
      <c r="H25" s="62"/>
      <c r="I25" s="5"/>
    </row>
    <row r="26" spans="2:9" ht="15" customHeight="1">
      <c r="B26" s="10"/>
      <c r="C26" s="66" t="s">
        <v>24</v>
      </c>
      <c r="D26" s="104" t="s">
        <v>47</v>
      </c>
      <c r="E26" s="105"/>
      <c r="F26" s="67"/>
      <c r="G26" s="62"/>
      <c r="H26" s="62"/>
      <c r="I26" s="5"/>
    </row>
    <row r="27" spans="2:9" ht="15" customHeight="1">
      <c r="B27" s="11"/>
      <c r="C27" s="66" t="s">
        <v>26</v>
      </c>
      <c r="D27" s="104" t="s">
        <v>48</v>
      </c>
      <c r="E27" s="105"/>
      <c r="G27" s="62"/>
      <c r="H27" s="62"/>
      <c r="I27" s="5"/>
    </row>
    <row r="28" spans="2:9" ht="15" customHeight="1" thickBot="1">
      <c r="B28" s="11"/>
      <c r="C28" s="68" t="s">
        <v>28</v>
      </c>
      <c r="D28" s="95" t="s">
        <v>49</v>
      </c>
      <c r="E28" s="96"/>
      <c r="G28" s="62"/>
      <c r="H28" s="62"/>
      <c r="I28" s="5"/>
    </row>
    <row r="29" spans="2:9" ht="15" customHeight="1" thickBot="1">
      <c r="B29" s="12"/>
      <c r="C29" s="13"/>
      <c r="D29" s="13"/>
      <c r="E29" s="13"/>
      <c r="F29" s="13"/>
      <c r="G29" s="69"/>
      <c r="H29" s="69"/>
      <c r="I29" s="70"/>
    </row>
    <row r="30" spans="2:9" ht="30" customHeight="1"/>
    <row r="31" spans="2:9" ht="30" customHeight="1"/>
    <row r="32" spans="2:9" ht="29.25" customHeight="1"/>
    <row r="33" ht="15.75" customHeight="1"/>
    <row r="34" ht="29.25" customHeight="1"/>
    <row r="35" ht="15.75" customHeight="1"/>
    <row r="36" ht="29.25" customHeight="1"/>
    <row r="37" ht="15.75" customHeight="1"/>
  </sheetData>
  <mergeCells count="19">
    <mergeCell ref="D28:E28"/>
    <mergeCell ref="D21:E21"/>
    <mergeCell ref="D22:E22"/>
    <mergeCell ref="C24:E24"/>
    <mergeCell ref="D25:E25"/>
    <mergeCell ref="D26:E26"/>
    <mergeCell ref="D27:E27"/>
    <mergeCell ref="D20:E20"/>
    <mergeCell ref="B2:I2"/>
    <mergeCell ref="C4:E4"/>
    <mergeCell ref="G4:H4"/>
    <mergeCell ref="C12:E12"/>
    <mergeCell ref="D13:E13"/>
    <mergeCell ref="D14:E14"/>
    <mergeCell ref="D15:E15"/>
    <mergeCell ref="D16:E16"/>
    <mergeCell ref="D17:E17"/>
    <mergeCell ref="D18:E18"/>
    <mergeCell ref="D19:E19"/>
  </mergeCells>
  <pageMargins left="0.7" right="0.7" top="0.75" bottom="0.75" header="0.51180555555555496" footer="0.51180555555555496"/>
  <pageSetup firstPageNumber="0"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zoomScale="80" zoomScaleNormal="80" workbookViewId="0">
      <selection activeCell="G6" sqref="G6:G1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06" t="s">
        <v>54</v>
      </c>
      <c r="B1" s="107"/>
      <c r="C1" s="107"/>
      <c r="D1" s="107"/>
      <c r="E1" s="107"/>
      <c r="F1" s="107"/>
      <c r="G1" s="107"/>
      <c r="H1" s="107"/>
      <c r="I1" s="107"/>
      <c r="J1" s="108"/>
    </row>
    <row r="2" spans="1:10" ht="15" customHeight="1">
      <c r="A2" s="109" t="s">
        <v>1</v>
      </c>
      <c r="B2" s="111" t="s">
        <v>0</v>
      </c>
      <c r="C2" s="111" t="s">
        <v>2</v>
      </c>
      <c r="D2" s="111" t="s">
        <v>3</v>
      </c>
      <c r="E2" s="111" t="s">
        <v>4</v>
      </c>
      <c r="F2" s="111" t="s">
        <v>5</v>
      </c>
      <c r="G2" s="111" t="s">
        <v>13</v>
      </c>
      <c r="H2" s="115"/>
      <c r="I2" s="111" t="s">
        <v>6</v>
      </c>
      <c r="J2" s="113" t="s">
        <v>7</v>
      </c>
    </row>
    <row r="3" spans="1:10" ht="15" customHeight="1">
      <c r="A3" s="110"/>
      <c r="B3" s="112"/>
      <c r="C3" s="112"/>
      <c r="D3" s="112"/>
      <c r="E3" s="112"/>
      <c r="F3" s="112"/>
      <c r="G3" s="71" t="s">
        <v>71</v>
      </c>
      <c r="H3" s="71" t="s">
        <v>72</v>
      </c>
      <c r="I3" s="112"/>
      <c r="J3" s="114"/>
    </row>
    <row r="4" spans="1:10" ht="75">
      <c r="A4" s="72">
        <v>1</v>
      </c>
      <c r="B4" s="134" t="s">
        <v>53</v>
      </c>
      <c r="C4" s="73" t="s">
        <v>61</v>
      </c>
      <c r="D4" s="74" t="s">
        <v>142</v>
      </c>
      <c r="E4" s="73" t="s">
        <v>55</v>
      </c>
      <c r="F4" s="74" t="s">
        <v>241</v>
      </c>
      <c r="G4" s="75" t="s">
        <v>244</v>
      </c>
      <c r="H4" s="75" t="s">
        <v>244</v>
      </c>
      <c r="I4" s="76" t="s">
        <v>154</v>
      </c>
      <c r="J4" s="77"/>
    </row>
    <row r="5" spans="1:10" ht="110.25" customHeight="1">
      <c r="A5" s="72">
        <v>2</v>
      </c>
      <c r="B5" s="135"/>
      <c r="C5" s="73" t="s">
        <v>239</v>
      </c>
      <c r="D5" s="74" t="s">
        <v>143</v>
      </c>
      <c r="E5" s="73" t="s">
        <v>56</v>
      </c>
      <c r="F5" s="74" t="s">
        <v>240</v>
      </c>
      <c r="G5" s="75" t="s">
        <v>244</v>
      </c>
      <c r="H5" s="75" t="s">
        <v>244</v>
      </c>
      <c r="I5" s="76" t="s">
        <v>10</v>
      </c>
      <c r="J5" s="77"/>
    </row>
    <row r="6" spans="1:10" ht="12.75" customHeight="1">
      <c r="A6" s="123">
        <v>3</v>
      </c>
      <c r="B6" s="135"/>
      <c r="C6" s="126" t="s">
        <v>62</v>
      </c>
      <c r="D6" s="126" t="s">
        <v>144</v>
      </c>
      <c r="E6" s="126" t="s">
        <v>57</v>
      </c>
      <c r="F6" s="126" t="s">
        <v>156</v>
      </c>
      <c r="G6" s="119" t="s">
        <v>244</v>
      </c>
      <c r="H6" s="116" t="s">
        <v>244</v>
      </c>
      <c r="I6" s="119" t="s">
        <v>155</v>
      </c>
      <c r="J6" s="120"/>
    </row>
    <row r="7" spans="1:10" ht="12.75" customHeight="1">
      <c r="A7" s="124"/>
      <c r="B7" s="135"/>
      <c r="C7" s="127"/>
      <c r="D7" s="127"/>
      <c r="E7" s="129"/>
      <c r="F7" s="127"/>
      <c r="G7" s="117"/>
      <c r="H7" s="117"/>
      <c r="I7" s="117"/>
      <c r="J7" s="121"/>
    </row>
    <row r="8" spans="1:10" ht="12.75" customHeight="1">
      <c r="A8" s="124"/>
      <c r="B8" s="135"/>
      <c r="C8" s="127"/>
      <c r="D8" s="127"/>
      <c r="E8" s="129"/>
      <c r="F8" s="127"/>
      <c r="G8" s="117"/>
      <c r="H8" s="117"/>
      <c r="I8" s="117"/>
      <c r="J8" s="121"/>
    </row>
    <row r="9" spans="1:10" ht="12.75" customHeight="1">
      <c r="A9" s="124"/>
      <c r="B9" s="135"/>
      <c r="C9" s="127"/>
      <c r="D9" s="127"/>
      <c r="E9" s="129"/>
      <c r="F9" s="127"/>
      <c r="G9" s="117"/>
      <c r="H9" s="117"/>
      <c r="I9" s="117"/>
      <c r="J9" s="121"/>
    </row>
    <row r="10" spans="1:10" ht="12.75" customHeight="1">
      <c r="A10" s="124"/>
      <c r="B10" s="135"/>
      <c r="C10" s="127"/>
      <c r="D10" s="127"/>
      <c r="E10" s="129"/>
      <c r="F10" s="127"/>
      <c r="G10" s="117"/>
      <c r="H10" s="117"/>
      <c r="I10" s="117"/>
      <c r="J10" s="121"/>
    </row>
    <row r="11" spans="1:10" ht="12.75" customHeight="1">
      <c r="A11" s="124"/>
      <c r="B11" s="135"/>
      <c r="C11" s="127"/>
      <c r="D11" s="127"/>
      <c r="E11" s="129"/>
      <c r="F11" s="127"/>
      <c r="G11" s="117"/>
      <c r="H11" s="117"/>
      <c r="I11" s="117"/>
      <c r="J11" s="121"/>
    </row>
    <row r="12" spans="1:10" ht="12.75" customHeight="1">
      <c r="A12" s="124"/>
      <c r="B12" s="135"/>
      <c r="C12" s="127"/>
      <c r="D12" s="127"/>
      <c r="E12" s="129"/>
      <c r="F12" s="127"/>
      <c r="G12" s="117"/>
      <c r="H12" s="117"/>
      <c r="I12" s="117"/>
      <c r="J12" s="121"/>
    </row>
    <row r="13" spans="1:10" ht="12.75" customHeight="1">
      <c r="A13" s="125"/>
      <c r="B13" s="135"/>
      <c r="C13" s="128"/>
      <c r="D13" s="128"/>
      <c r="E13" s="130"/>
      <c r="F13" s="128"/>
      <c r="G13" s="118"/>
      <c r="H13" s="118"/>
      <c r="I13" s="118"/>
      <c r="J13" s="122"/>
    </row>
    <row r="14" spans="1:10" ht="12.75" customHeight="1">
      <c r="A14" s="131">
        <v>4</v>
      </c>
      <c r="B14" s="135"/>
      <c r="C14" s="126" t="s">
        <v>140</v>
      </c>
      <c r="D14" s="126" t="s">
        <v>58</v>
      </c>
      <c r="E14" s="126" t="s">
        <v>59</v>
      </c>
      <c r="F14" s="126" t="s">
        <v>60</v>
      </c>
      <c r="G14" s="119" t="s">
        <v>244</v>
      </c>
      <c r="H14" s="116" t="s">
        <v>244</v>
      </c>
      <c r="I14" s="119" t="s">
        <v>154</v>
      </c>
      <c r="J14" s="120"/>
    </row>
    <row r="15" spans="1:10" ht="12.75" customHeight="1">
      <c r="A15" s="132"/>
      <c r="B15" s="135"/>
      <c r="C15" s="127"/>
      <c r="D15" s="127"/>
      <c r="E15" s="129"/>
      <c r="F15" s="127"/>
      <c r="G15" s="117"/>
      <c r="H15" s="117"/>
      <c r="I15" s="117"/>
      <c r="J15" s="121"/>
    </row>
    <row r="16" spans="1:10" ht="12.75" customHeight="1">
      <c r="A16" s="132"/>
      <c r="B16" s="135"/>
      <c r="C16" s="127"/>
      <c r="D16" s="127"/>
      <c r="E16" s="129"/>
      <c r="F16" s="127"/>
      <c r="G16" s="117"/>
      <c r="H16" s="117"/>
      <c r="I16" s="117"/>
      <c r="J16" s="121"/>
    </row>
    <row r="17" spans="1:10" ht="12.75" customHeight="1">
      <c r="A17" s="132"/>
      <c r="B17" s="135"/>
      <c r="C17" s="127"/>
      <c r="D17" s="127"/>
      <c r="E17" s="129"/>
      <c r="F17" s="127"/>
      <c r="G17" s="117"/>
      <c r="H17" s="117"/>
      <c r="I17" s="117"/>
      <c r="J17" s="121"/>
    </row>
    <row r="18" spans="1:10" ht="12.75" customHeight="1">
      <c r="A18" s="132"/>
      <c r="B18" s="135"/>
      <c r="C18" s="127"/>
      <c r="D18" s="127"/>
      <c r="E18" s="129"/>
      <c r="F18" s="127"/>
      <c r="G18" s="117"/>
      <c r="H18" s="117"/>
      <c r="I18" s="117"/>
      <c r="J18" s="121"/>
    </row>
    <row r="19" spans="1:10" ht="12.75" customHeight="1">
      <c r="A19" s="132"/>
      <c r="B19" s="135"/>
      <c r="C19" s="127"/>
      <c r="D19" s="127"/>
      <c r="E19" s="129"/>
      <c r="F19" s="127"/>
      <c r="G19" s="117"/>
      <c r="H19" s="117"/>
      <c r="I19" s="117"/>
      <c r="J19" s="121"/>
    </row>
    <row r="20" spans="1:10" ht="12.75" customHeight="1">
      <c r="A20" s="132"/>
      <c r="B20" s="135"/>
      <c r="C20" s="127"/>
      <c r="D20" s="127"/>
      <c r="E20" s="129"/>
      <c r="F20" s="127"/>
      <c r="G20" s="117"/>
      <c r="H20" s="117"/>
      <c r="I20" s="117"/>
      <c r="J20" s="121"/>
    </row>
    <row r="21" spans="1:10" ht="12.75" customHeight="1">
      <c r="A21" s="133"/>
      <c r="B21" s="135"/>
      <c r="C21" s="128"/>
      <c r="D21" s="128"/>
      <c r="E21" s="130"/>
      <c r="F21" s="128"/>
      <c r="G21" s="118"/>
      <c r="H21" s="118"/>
      <c r="I21" s="118"/>
      <c r="J21" s="122"/>
    </row>
    <row r="22" spans="1:10" ht="15" customHeight="1">
      <c r="A22" s="131">
        <v>5</v>
      </c>
      <c r="B22" s="135"/>
      <c r="C22" s="126" t="s">
        <v>63</v>
      </c>
      <c r="D22" s="126" t="s">
        <v>144</v>
      </c>
      <c r="E22" s="126" t="s">
        <v>59</v>
      </c>
      <c r="F22" s="126" t="s">
        <v>157</v>
      </c>
      <c r="G22" s="119" t="s">
        <v>244</v>
      </c>
      <c r="H22" s="116" t="s">
        <v>244</v>
      </c>
      <c r="I22" s="119" t="s">
        <v>10</v>
      </c>
      <c r="J22" s="120"/>
    </row>
    <row r="23" spans="1:10" ht="15" customHeight="1">
      <c r="A23" s="132"/>
      <c r="B23" s="135"/>
      <c r="C23" s="127"/>
      <c r="D23" s="127"/>
      <c r="E23" s="129"/>
      <c r="F23" s="127"/>
      <c r="G23" s="117"/>
      <c r="H23" s="117"/>
      <c r="I23" s="117"/>
      <c r="J23" s="121"/>
    </row>
    <row r="24" spans="1:10" ht="15" customHeight="1">
      <c r="A24" s="132"/>
      <c r="B24" s="135"/>
      <c r="C24" s="127"/>
      <c r="D24" s="127"/>
      <c r="E24" s="129"/>
      <c r="F24" s="127"/>
      <c r="G24" s="117"/>
      <c r="H24" s="117"/>
      <c r="I24" s="117"/>
      <c r="J24" s="121"/>
    </row>
    <row r="25" spans="1:10" ht="15" customHeight="1">
      <c r="A25" s="132"/>
      <c r="B25" s="135"/>
      <c r="C25" s="127"/>
      <c r="D25" s="127"/>
      <c r="E25" s="129"/>
      <c r="F25" s="127"/>
      <c r="G25" s="117"/>
      <c r="H25" s="117"/>
      <c r="I25" s="117"/>
      <c r="J25" s="121"/>
    </row>
    <row r="26" spans="1:10" ht="15" customHeight="1">
      <c r="A26" s="132"/>
      <c r="B26" s="135"/>
      <c r="C26" s="127"/>
      <c r="D26" s="127"/>
      <c r="E26" s="129"/>
      <c r="F26" s="127"/>
      <c r="G26" s="117"/>
      <c r="H26" s="117"/>
      <c r="I26" s="117"/>
      <c r="J26" s="121"/>
    </row>
    <row r="27" spans="1:10" ht="15" customHeight="1">
      <c r="A27" s="132"/>
      <c r="B27" s="135"/>
      <c r="C27" s="127"/>
      <c r="D27" s="127"/>
      <c r="E27" s="129"/>
      <c r="F27" s="127"/>
      <c r="G27" s="117"/>
      <c r="H27" s="117"/>
      <c r="I27" s="117"/>
      <c r="J27" s="121"/>
    </row>
    <row r="28" spans="1:10" ht="15" customHeight="1">
      <c r="A28" s="132"/>
      <c r="B28" s="135"/>
      <c r="C28" s="127"/>
      <c r="D28" s="127"/>
      <c r="E28" s="129"/>
      <c r="F28" s="127"/>
      <c r="G28" s="117"/>
      <c r="H28" s="117"/>
      <c r="I28" s="117"/>
      <c r="J28" s="121"/>
    </row>
    <row r="29" spans="1:10" ht="15" customHeight="1">
      <c r="A29" s="133"/>
      <c r="B29" s="135"/>
      <c r="C29" s="128"/>
      <c r="D29" s="128"/>
      <c r="E29" s="130"/>
      <c r="F29" s="128"/>
      <c r="G29" s="118"/>
      <c r="H29" s="118"/>
      <c r="I29" s="118"/>
      <c r="J29" s="122"/>
    </row>
    <row r="30" spans="1:10" ht="12.75">
      <c r="A30" s="119">
        <v>6</v>
      </c>
      <c r="B30" s="135"/>
      <c r="C30" s="126" t="s">
        <v>64</v>
      </c>
      <c r="D30" s="126" t="s">
        <v>238</v>
      </c>
      <c r="E30" s="126" t="s">
        <v>145</v>
      </c>
      <c r="F30" s="126" t="s">
        <v>158</v>
      </c>
      <c r="G30" s="119" t="s">
        <v>244</v>
      </c>
      <c r="H30" s="116" t="s">
        <v>244</v>
      </c>
      <c r="I30" s="119" t="s">
        <v>154</v>
      </c>
      <c r="J30" s="120"/>
    </row>
    <row r="31" spans="1:10" ht="12.75">
      <c r="A31" s="117"/>
      <c r="B31" s="135"/>
      <c r="C31" s="127"/>
      <c r="D31" s="127"/>
      <c r="E31" s="129"/>
      <c r="F31" s="127"/>
      <c r="G31" s="117"/>
      <c r="H31" s="117"/>
      <c r="I31" s="117"/>
      <c r="J31" s="121"/>
    </row>
    <row r="32" spans="1:10" ht="12.75">
      <c r="A32" s="117"/>
      <c r="B32" s="135"/>
      <c r="C32" s="127"/>
      <c r="D32" s="127"/>
      <c r="E32" s="129"/>
      <c r="F32" s="127"/>
      <c r="G32" s="117"/>
      <c r="H32" s="117"/>
      <c r="I32" s="117"/>
      <c r="J32" s="121"/>
    </row>
    <row r="33" spans="1:10" ht="12.75">
      <c r="A33" s="117"/>
      <c r="B33" s="135"/>
      <c r="C33" s="127"/>
      <c r="D33" s="127"/>
      <c r="E33" s="129"/>
      <c r="F33" s="127"/>
      <c r="G33" s="117"/>
      <c r="H33" s="117"/>
      <c r="I33" s="117"/>
      <c r="J33" s="121"/>
    </row>
    <row r="34" spans="1:10" ht="12.75">
      <c r="A34" s="117"/>
      <c r="B34" s="135"/>
      <c r="C34" s="127"/>
      <c r="D34" s="127"/>
      <c r="E34" s="129"/>
      <c r="F34" s="127"/>
      <c r="G34" s="117"/>
      <c r="H34" s="117"/>
      <c r="I34" s="117"/>
      <c r="J34" s="121"/>
    </row>
    <row r="35" spans="1:10" ht="12.75">
      <c r="A35" s="117"/>
      <c r="B35" s="135"/>
      <c r="C35" s="127"/>
      <c r="D35" s="127"/>
      <c r="E35" s="129"/>
      <c r="F35" s="127"/>
      <c r="G35" s="117"/>
      <c r="H35" s="117"/>
      <c r="I35" s="117"/>
      <c r="J35" s="121"/>
    </row>
    <row r="36" spans="1:10" ht="12.75">
      <c r="A36" s="117"/>
      <c r="B36" s="135"/>
      <c r="C36" s="127"/>
      <c r="D36" s="127"/>
      <c r="E36" s="129"/>
      <c r="F36" s="127"/>
      <c r="G36" s="117"/>
      <c r="H36" s="117"/>
      <c r="I36" s="117"/>
      <c r="J36" s="121"/>
    </row>
    <row r="37" spans="1:10" ht="12.75">
      <c r="A37" s="118"/>
      <c r="B37" s="135"/>
      <c r="C37" s="128"/>
      <c r="D37" s="128"/>
      <c r="E37" s="130"/>
      <c r="F37" s="128"/>
      <c r="G37" s="118"/>
      <c r="H37" s="118"/>
      <c r="I37" s="118"/>
      <c r="J37" s="122"/>
    </row>
    <row r="38" spans="1:10" ht="12.75">
      <c r="A38" s="137">
        <v>7</v>
      </c>
      <c r="B38" s="135"/>
      <c r="C38" s="126" t="s">
        <v>242</v>
      </c>
      <c r="D38" s="126" t="s">
        <v>232</v>
      </c>
      <c r="E38" s="126" t="s">
        <v>55</v>
      </c>
      <c r="F38" s="126" t="s">
        <v>243</v>
      </c>
      <c r="G38" s="119" t="s">
        <v>244</v>
      </c>
      <c r="H38" s="116" t="s">
        <v>244</v>
      </c>
      <c r="I38" s="119" t="s">
        <v>10</v>
      </c>
      <c r="J38" s="120"/>
    </row>
    <row r="39" spans="1:10" ht="12.75">
      <c r="A39" s="138"/>
      <c r="B39" s="135"/>
      <c r="C39" s="127"/>
      <c r="D39" s="127"/>
      <c r="E39" s="129"/>
      <c r="F39" s="127"/>
      <c r="G39" s="117"/>
      <c r="H39" s="117"/>
      <c r="I39" s="117"/>
      <c r="J39" s="121"/>
    </row>
    <row r="40" spans="1:10" ht="12.75">
      <c r="A40" s="138"/>
      <c r="B40" s="135"/>
      <c r="C40" s="127"/>
      <c r="D40" s="127"/>
      <c r="E40" s="129"/>
      <c r="F40" s="127"/>
      <c r="G40" s="117"/>
      <c r="H40" s="117"/>
      <c r="I40" s="117"/>
      <c r="J40" s="121"/>
    </row>
    <row r="41" spans="1:10" ht="12.75">
      <c r="A41" s="138"/>
      <c r="B41" s="135"/>
      <c r="C41" s="127"/>
      <c r="D41" s="127"/>
      <c r="E41" s="129"/>
      <c r="F41" s="127"/>
      <c r="G41" s="117"/>
      <c r="H41" s="117"/>
      <c r="I41" s="117"/>
      <c r="J41" s="121"/>
    </row>
    <row r="42" spans="1:10" ht="12.75">
      <c r="A42" s="138"/>
      <c r="B42" s="135"/>
      <c r="C42" s="127"/>
      <c r="D42" s="127"/>
      <c r="E42" s="129"/>
      <c r="F42" s="127"/>
      <c r="G42" s="117"/>
      <c r="H42" s="117"/>
      <c r="I42" s="117"/>
      <c r="J42" s="121"/>
    </row>
    <row r="43" spans="1:10" ht="12.75">
      <c r="A43" s="138"/>
      <c r="B43" s="135"/>
      <c r="C43" s="127"/>
      <c r="D43" s="127"/>
      <c r="E43" s="129"/>
      <c r="F43" s="127"/>
      <c r="G43" s="117"/>
      <c r="H43" s="117"/>
      <c r="I43" s="117"/>
      <c r="J43" s="121"/>
    </row>
    <row r="44" spans="1:10" ht="12.75">
      <c r="A44" s="138"/>
      <c r="B44" s="135"/>
      <c r="C44" s="127"/>
      <c r="D44" s="127"/>
      <c r="E44" s="129"/>
      <c r="F44" s="127"/>
      <c r="G44" s="117"/>
      <c r="H44" s="117"/>
      <c r="I44" s="117"/>
      <c r="J44" s="121"/>
    </row>
    <row r="45" spans="1:10" ht="12.75">
      <c r="A45" s="139"/>
      <c r="B45" s="135"/>
      <c r="C45" s="128"/>
      <c r="D45" s="128"/>
      <c r="E45" s="130"/>
      <c r="F45" s="128"/>
      <c r="G45" s="118"/>
      <c r="H45" s="118"/>
      <c r="I45" s="118"/>
      <c r="J45" s="122"/>
    </row>
    <row r="46" spans="1:10" ht="12.75">
      <c r="A46" s="137">
        <v>8</v>
      </c>
      <c r="B46" s="135"/>
      <c r="C46" s="126" t="s">
        <v>65</v>
      </c>
      <c r="D46" s="126" t="s">
        <v>151</v>
      </c>
      <c r="E46" s="126" t="s">
        <v>82</v>
      </c>
      <c r="F46" s="126" t="s">
        <v>159</v>
      </c>
      <c r="G46" s="119" t="s">
        <v>244</v>
      </c>
      <c r="H46" s="116" t="s">
        <v>244</v>
      </c>
      <c r="I46" s="119" t="s">
        <v>10</v>
      </c>
      <c r="J46" s="120"/>
    </row>
    <row r="47" spans="1:10" ht="12.75">
      <c r="A47" s="138"/>
      <c r="B47" s="135"/>
      <c r="C47" s="127"/>
      <c r="D47" s="127"/>
      <c r="E47" s="129"/>
      <c r="F47" s="127"/>
      <c r="G47" s="117"/>
      <c r="H47" s="117"/>
      <c r="I47" s="117"/>
      <c r="J47" s="121"/>
    </row>
    <row r="48" spans="1:10" ht="12.75">
      <c r="A48" s="138"/>
      <c r="B48" s="135"/>
      <c r="C48" s="127"/>
      <c r="D48" s="127"/>
      <c r="E48" s="129"/>
      <c r="F48" s="127"/>
      <c r="G48" s="117"/>
      <c r="H48" s="117"/>
      <c r="I48" s="117"/>
      <c r="J48" s="121"/>
    </row>
    <row r="49" spans="1:10" ht="12.75">
      <c r="A49" s="138"/>
      <c r="B49" s="135"/>
      <c r="C49" s="127"/>
      <c r="D49" s="127"/>
      <c r="E49" s="129"/>
      <c r="F49" s="127"/>
      <c r="G49" s="117"/>
      <c r="H49" s="117"/>
      <c r="I49" s="117"/>
      <c r="J49" s="121"/>
    </row>
    <row r="50" spans="1:10" ht="12.75">
      <c r="A50" s="138"/>
      <c r="B50" s="135"/>
      <c r="C50" s="127"/>
      <c r="D50" s="127"/>
      <c r="E50" s="129"/>
      <c r="F50" s="127"/>
      <c r="G50" s="117"/>
      <c r="H50" s="117"/>
      <c r="I50" s="117"/>
      <c r="J50" s="121"/>
    </row>
    <row r="51" spans="1:10" ht="12.75">
      <c r="A51" s="138"/>
      <c r="B51" s="135"/>
      <c r="C51" s="127"/>
      <c r="D51" s="127"/>
      <c r="E51" s="129"/>
      <c r="F51" s="127"/>
      <c r="G51" s="117"/>
      <c r="H51" s="117"/>
      <c r="I51" s="117"/>
      <c r="J51" s="121"/>
    </row>
    <row r="52" spans="1:10" ht="12.75">
      <c r="A52" s="138"/>
      <c r="B52" s="135"/>
      <c r="C52" s="127"/>
      <c r="D52" s="127"/>
      <c r="E52" s="129"/>
      <c r="F52" s="127"/>
      <c r="G52" s="117"/>
      <c r="H52" s="117"/>
      <c r="I52" s="117"/>
      <c r="J52" s="121"/>
    </row>
    <row r="53" spans="1:10" ht="12.75">
      <c r="A53" s="139"/>
      <c r="B53" s="135"/>
      <c r="C53" s="128"/>
      <c r="D53" s="128"/>
      <c r="E53" s="130"/>
      <c r="F53" s="128"/>
      <c r="G53" s="118"/>
      <c r="H53" s="118"/>
      <c r="I53" s="118"/>
      <c r="J53" s="122"/>
    </row>
    <row r="54" spans="1:10" ht="12.75" customHeight="1">
      <c r="A54" s="119">
        <v>9</v>
      </c>
      <c r="B54" s="135"/>
      <c r="C54" s="126" t="s">
        <v>66</v>
      </c>
      <c r="D54" s="126" t="s">
        <v>152</v>
      </c>
      <c r="E54" s="126" t="s">
        <v>153</v>
      </c>
      <c r="F54" s="126" t="s">
        <v>160</v>
      </c>
      <c r="G54" s="119" t="s">
        <v>244</v>
      </c>
      <c r="H54" s="116" t="s">
        <v>244</v>
      </c>
      <c r="I54" s="119" t="s">
        <v>10</v>
      </c>
      <c r="J54" s="120"/>
    </row>
    <row r="55" spans="1:10" ht="12.75" customHeight="1">
      <c r="A55" s="117"/>
      <c r="B55" s="135"/>
      <c r="C55" s="127"/>
      <c r="D55" s="127"/>
      <c r="E55" s="129"/>
      <c r="F55" s="127"/>
      <c r="G55" s="117"/>
      <c r="H55" s="117"/>
      <c r="I55" s="117"/>
      <c r="J55" s="121"/>
    </row>
    <row r="56" spans="1:10" ht="12.75" customHeight="1">
      <c r="A56" s="117"/>
      <c r="B56" s="135"/>
      <c r="C56" s="127"/>
      <c r="D56" s="127"/>
      <c r="E56" s="129"/>
      <c r="F56" s="127"/>
      <c r="G56" s="117"/>
      <c r="H56" s="117"/>
      <c r="I56" s="117"/>
      <c r="J56" s="121"/>
    </row>
    <row r="57" spans="1:10" ht="12.75" customHeight="1">
      <c r="A57" s="117"/>
      <c r="B57" s="135"/>
      <c r="C57" s="127"/>
      <c r="D57" s="127"/>
      <c r="E57" s="129"/>
      <c r="F57" s="127"/>
      <c r="G57" s="117"/>
      <c r="H57" s="117"/>
      <c r="I57" s="117"/>
      <c r="J57" s="121"/>
    </row>
    <row r="58" spans="1:10" ht="12.75" customHeight="1">
      <c r="A58" s="117"/>
      <c r="B58" s="135"/>
      <c r="C58" s="127"/>
      <c r="D58" s="127"/>
      <c r="E58" s="129"/>
      <c r="F58" s="127"/>
      <c r="G58" s="117"/>
      <c r="H58" s="117"/>
      <c r="I58" s="117"/>
      <c r="J58" s="121"/>
    </row>
    <row r="59" spans="1:10" ht="12.75" customHeight="1">
      <c r="A59" s="117"/>
      <c r="B59" s="135"/>
      <c r="C59" s="127"/>
      <c r="D59" s="127"/>
      <c r="E59" s="129"/>
      <c r="F59" s="127"/>
      <c r="G59" s="117"/>
      <c r="H59" s="117"/>
      <c r="I59" s="117"/>
      <c r="J59" s="121"/>
    </row>
    <row r="60" spans="1:10" ht="12.75" customHeight="1">
      <c r="A60" s="117"/>
      <c r="B60" s="135"/>
      <c r="C60" s="127"/>
      <c r="D60" s="127"/>
      <c r="E60" s="129"/>
      <c r="F60" s="127"/>
      <c r="G60" s="117"/>
      <c r="H60" s="117"/>
      <c r="I60" s="117"/>
      <c r="J60" s="121"/>
    </row>
    <row r="61" spans="1:10" ht="12.75" customHeight="1">
      <c r="A61" s="118"/>
      <c r="B61" s="135"/>
      <c r="C61" s="128"/>
      <c r="D61" s="128"/>
      <c r="E61" s="130"/>
      <c r="F61" s="128"/>
      <c r="G61" s="118"/>
      <c r="H61" s="118"/>
      <c r="I61" s="118"/>
      <c r="J61" s="122"/>
    </row>
    <row r="62" spans="1:10" ht="12.75">
      <c r="A62" s="119">
        <v>10</v>
      </c>
      <c r="B62" s="135"/>
      <c r="C62" s="126" t="s">
        <v>67</v>
      </c>
      <c r="D62" s="126" t="s">
        <v>144</v>
      </c>
      <c r="E62" s="126" t="s">
        <v>68</v>
      </c>
      <c r="F62" s="126" t="s">
        <v>161</v>
      </c>
      <c r="G62" s="119" t="s">
        <v>244</v>
      </c>
      <c r="H62" s="116" t="s">
        <v>244</v>
      </c>
      <c r="I62" s="119" t="s">
        <v>10</v>
      </c>
      <c r="J62" s="120"/>
    </row>
    <row r="63" spans="1:10" ht="12.75">
      <c r="A63" s="117"/>
      <c r="B63" s="135"/>
      <c r="C63" s="127"/>
      <c r="D63" s="127"/>
      <c r="E63" s="129"/>
      <c r="F63" s="127"/>
      <c r="G63" s="117"/>
      <c r="H63" s="117"/>
      <c r="I63" s="117"/>
      <c r="J63" s="121"/>
    </row>
    <row r="64" spans="1:10" ht="12.75">
      <c r="A64" s="117"/>
      <c r="B64" s="135"/>
      <c r="C64" s="127"/>
      <c r="D64" s="127"/>
      <c r="E64" s="129"/>
      <c r="F64" s="127"/>
      <c r="G64" s="117"/>
      <c r="H64" s="117"/>
      <c r="I64" s="117"/>
      <c r="J64" s="121"/>
    </row>
    <row r="65" spans="1:10" ht="12.75">
      <c r="A65" s="117"/>
      <c r="B65" s="135"/>
      <c r="C65" s="127"/>
      <c r="D65" s="127"/>
      <c r="E65" s="129"/>
      <c r="F65" s="127"/>
      <c r="G65" s="117"/>
      <c r="H65" s="117"/>
      <c r="I65" s="117"/>
      <c r="J65" s="121"/>
    </row>
    <row r="66" spans="1:10" ht="12.75">
      <c r="A66" s="117"/>
      <c r="B66" s="135"/>
      <c r="C66" s="127"/>
      <c r="D66" s="127"/>
      <c r="E66" s="129"/>
      <c r="F66" s="127"/>
      <c r="G66" s="117"/>
      <c r="H66" s="117"/>
      <c r="I66" s="117"/>
      <c r="J66" s="121"/>
    </row>
    <row r="67" spans="1:10" ht="12.75">
      <c r="A67" s="117"/>
      <c r="B67" s="135"/>
      <c r="C67" s="127"/>
      <c r="D67" s="127"/>
      <c r="E67" s="129"/>
      <c r="F67" s="127"/>
      <c r="G67" s="117"/>
      <c r="H67" s="117"/>
      <c r="I67" s="117"/>
      <c r="J67" s="121"/>
    </row>
    <row r="68" spans="1:10" ht="12.75">
      <c r="A68" s="117"/>
      <c r="B68" s="135"/>
      <c r="C68" s="127"/>
      <c r="D68" s="127"/>
      <c r="E68" s="129"/>
      <c r="F68" s="127"/>
      <c r="G68" s="117"/>
      <c r="H68" s="117"/>
      <c r="I68" s="117"/>
      <c r="J68" s="121"/>
    </row>
    <row r="69" spans="1:10" ht="12.75">
      <c r="A69" s="118"/>
      <c r="B69" s="136"/>
      <c r="C69" s="128"/>
      <c r="D69" s="128"/>
      <c r="E69" s="130"/>
      <c r="F69" s="128"/>
      <c r="G69" s="118"/>
      <c r="H69" s="118"/>
      <c r="I69" s="118"/>
      <c r="J69" s="122"/>
    </row>
  </sheetData>
  <autoFilter ref="H1:H5"/>
  <mergeCells count="83">
    <mergeCell ref="H54:H61"/>
    <mergeCell ref="I54:I61"/>
    <mergeCell ref="J54:J61"/>
    <mergeCell ref="C62:C69"/>
    <mergeCell ref="D62:D69"/>
    <mergeCell ref="E62:E69"/>
    <mergeCell ref="F62:F69"/>
    <mergeCell ref="G62:G69"/>
    <mergeCell ref="H62:H69"/>
    <mergeCell ref="I62:I69"/>
    <mergeCell ref="J62:J69"/>
    <mergeCell ref="C54:C61"/>
    <mergeCell ref="D54:D61"/>
    <mergeCell ref="E54:E61"/>
    <mergeCell ref="F54:F61"/>
    <mergeCell ref="G54:G61"/>
    <mergeCell ref="H38:H45"/>
    <mergeCell ref="I38:I45"/>
    <mergeCell ref="J38:J45"/>
    <mergeCell ref="C46:C53"/>
    <mergeCell ref="D46:D53"/>
    <mergeCell ref="E46:E53"/>
    <mergeCell ref="F46:F53"/>
    <mergeCell ref="G46:G53"/>
    <mergeCell ref="H46:H53"/>
    <mergeCell ref="I46:I53"/>
    <mergeCell ref="J46:J53"/>
    <mergeCell ref="C38:C45"/>
    <mergeCell ref="D38:D45"/>
    <mergeCell ref="E38:E45"/>
    <mergeCell ref="F38:F45"/>
    <mergeCell ref="G38:G45"/>
    <mergeCell ref="I22:I29"/>
    <mergeCell ref="J22:J29"/>
    <mergeCell ref="C30:C37"/>
    <mergeCell ref="D30:D37"/>
    <mergeCell ref="E30:E37"/>
    <mergeCell ref="F30:F37"/>
    <mergeCell ref="G30:G37"/>
    <mergeCell ref="H30:H37"/>
    <mergeCell ref="I30:I37"/>
    <mergeCell ref="J30:J37"/>
    <mergeCell ref="H22:H29"/>
    <mergeCell ref="E22:E29"/>
    <mergeCell ref="F22:F29"/>
    <mergeCell ref="G22:G29"/>
    <mergeCell ref="A22:A29"/>
    <mergeCell ref="C22:C29"/>
    <mergeCell ref="C14:C21"/>
    <mergeCell ref="D14:D21"/>
    <mergeCell ref="B4:B69"/>
    <mergeCell ref="D22:D29"/>
    <mergeCell ref="A30:A37"/>
    <mergeCell ref="A38:A45"/>
    <mergeCell ref="A46:A53"/>
    <mergeCell ref="A54:A61"/>
    <mergeCell ref="A62:A69"/>
    <mergeCell ref="H14:H21"/>
    <mergeCell ref="I14:I21"/>
    <mergeCell ref="J14:J21"/>
    <mergeCell ref="A6:A13"/>
    <mergeCell ref="F6:F13"/>
    <mergeCell ref="G6:G13"/>
    <mergeCell ref="H6:H13"/>
    <mergeCell ref="I6:I13"/>
    <mergeCell ref="C6:C13"/>
    <mergeCell ref="D6:D13"/>
    <mergeCell ref="E6:E13"/>
    <mergeCell ref="J6:J13"/>
    <mergeCell ref="A14:A21"/>
    <mergeCell ref="E14:E21"/>
    <mergeCell ref="F14:F21"/>
    <mergeCell ref="G14:G21"/>
    <mergeCell ref="A1:J1"/>
    <mergeCell ref="A2:A3"/>
    <mergeCell ref="B2:B3"/>
    <mergeCell ref="C2:C3"/>
    <mergeCell ref="D2:D3"/>
    <mergeCell ref="E2:E3"/>
    <mergeCell ref="F2:F3"/>
    <mergeCell ref="I2:I3"/>
    <mergeCell ref="J2:J3"/>
    <mergeCell ref="G2:H2"/>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opLeftCell="A4" zoomScale="80" zoomScaleNormal="80" workbookViewId="0">
      <selection activeCell="D14" sqref="D14:D21"/>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06" t="s">
        <v>54</v>
      </c>
      <c r="B1" s="107"/>
      <c r="C1" s="107"/>
      <c r="D1" s="107"/>
      <c r="E1" s="107"/>
      <c r="F1" s="107"/>
      <c r="G1" s="107"/>
      <c r="H1" s="107"/>
      <c r="I1" s="107"/>
      <c r="J1" s="108"/>
    </row>
    <row r="2" spans="1:10" ht="15" customHeight="1">
      <c r="A2" s="109" t="s">
        <v>1</v>
      </c>
      <c r="B2" s="111" t="s">
        <v>0</v>
      </c>
      <c r="C2" s="111" t="s">
        <v>2</v>
      </c>
      <c r="D2" s="111" t="s">
        <v>3</v>
      </c>
      <c r="E2" s="111" t="s">
        <v>4</v>
      </c>
      <c r="F2" s="111" t="s">
        <v>5</v>
      </c>
      <c r="G2" s="111" t="s">
        <v>13</v>
      </c>
      <c r="H2" s="115"/>
      <c r="I2" s="111" t="s">
        <v>6</v>
      </c>
      <c r="J2" s="113" t="s">
        <v>7</v>
      </c>
    </row>
    <row r="3" spans="1:10" ht="15" customHeight="1">
      <c r="A3" s="110"/>
      <c r="B3" s="112"/>
      <c r="C3" s="112"/>
      <c r="D3" s="112"/>
      <c r="E3" s="112"/>
      <c r="F3" s="112"/>
      <c r="G3" s="71" t="s">
        <v>71</v>
      </c>
      <c r="H3" s="71" t="s">
        <v>72</v>
      </c>
      <c r="I3" s="112"/>
      <c r="J3" s="114"/>
    </row>
    <row r="4" spans="1:10" ht="60">
      <c r="A4" s="72">
        <v>1</v>
      </c>
      <c r="B4" s="134" t="s">
        <v>69</v>
      </c>
      <c r="C4" s="73" t="s">
        <v>70</v>
      </c>
      <c r="D4" s="74" t="s">
        <v>146</v>
      </c>
      <c r="E4" s="73" t="s">
        <v>76</v>
      </c>
      <c r="F4" s="74" t="s">
        <v>162</v>
      </c>
      <c r="G4" s="75" t="s">
        <v>244</v>
      </c>
      <c r="H4" s="75" t="s">
        <v>244</v>
      </c>
      <c r="I4" s="76" t="s">
        <v>183</v>
      </c>
      <c r="J4" s="77"/>
    </row>
    <row r="5" spans="1:10" ht="110.25" customHeight="1">
      <c r="A5" s="72">
        <v>2</v>
      </c>
      <c r="B5" s="135"/>
      <c r="C5" s="73" t="s">
        <v>141</v>
      </c>
      <c r="D5" s="74" t="s">
        <v>163</v>
      </c>
      <c r="E5" s="73" t="s">
        <v>76</v>
      </c>
      <c r="F5" s="74" t="s">
        <v>164</v>
      </c>
      <c r="G5" s="75" t="s">
        <v>244</v>
      </c>
      <c r="H5" s="75" t="s">
        <v>244</v>
      </c>
      <c r="I5" s="76" t="s">
        <v>154</v>
      </c>
      <c r="J5" s="77"/>
    </row>
    <row r="6" spans="1:10" ht="12.75" customHeight="1">
      <c r="A6" s="123">
        <v>3</v>
      </c>
      <c r="B6" s="135"/>
      <c r="C6" s="126" t="s">
        <v>73</v>
      </c>
      <c r="D6" s="126" t="s">
        <v>168</v>
      </c>
      <c r="E6" s="126" t="s">
        <v>165</v>
      </c>
      <c r="F6" s="126" t="s">
        <v>166</v>
      </c>
      <c r="G6" s="116" t="s">
        <v>244</v>
      </c>
      <c r="H6" s="116" t="s">
        <v>244</v>
      </c>
      <c r="I6" s="119" t="s">
        <v>10</v>
      </c>
      <c r="J6" s="120"/>
    </row>
    <row r="7" spans="1:10" ht="12.75" customHeight="1">
      <c r="A7" s="124"/>
      <c r="B7" s="135"/>
      <c r="C7" s="127"/>
      <c r="D7" s="127"/>
      <c r="E7" s="129"/>
      <c r="F7" s="127"/>
      <c r="G7" s="117"/>
      <c r="H7" s="117"/>
      <c r="I7" s="117"/>
      <c r="J7" s="121"/>
    </row>
    <row r="8" spans="1:10" ht="12.75" customHeight="1">
      <c r="A8" s="124"/>
      <c r="B8" s="135"/>
      <c r="C8" s="127"/>
      <c r="D8" s="127"/>
      <c r="E8" s="129"/>
      <c r="F8" s="127"/>
      <c r="G8" s="117"/>
      <c r="H8" s="117"/>
      <c r="I8" s="117"/>
      <c r="J8" s="121"/>
    </row>
    <row r="9" spans="1:10" ht="12.75" customHeight="1">
      <c r="A9" s="124"/>
      <c r="B9" s="135"/>
      <c r="C9" s="127"/>
      <c r="D9" s="127"/>
      <c r="E9" s="129"/>
      <c r="F9" s="127"/>
      <c r="G9" s="117"/>
      <c r="H9" s="117"/>
      <c r="I9" s="117"/>
      <c r="J9" s="121"/>
    </row>
    <row r="10" spans="1:10" ht="12.75" customHeight="1">
      <c r="A10" s="124"/>
      <c r="B10" s="135"/>
      <c r="C10" s="127"/>
      <c r="D10" s="127"/>
      <c r="E10" s="129"/>
      <c r="F10" s="127"/>
      <c r="G10" s="117"/>
      <c r="H10" s="117"/>
      <c r="I10" s="117"/>
      <c r="J10" s="121"/>
    </row>
    <row r="11" spans="1:10" ht="12.75" customHeight="1">
      <c r="A11" s="124"/>
      <c r="B11" s="135"/>
      <c r="C11" s="127"/>
      <c r="D11" s="127"/>
      <c r="E11" s="129"/>
      <c r="F11" s="127"/>
      <c r="G11" s="117"/>
      <c r="H11" s="117"/>
      <c r="I11" s="117"/>
      <c r="J11" s="121"/>
    </row>
    <row r="12" spans="1:10" ht="12.75" customHeight="1">
      <c r="A12" s="124"/>
      <c r="B12" s="135"/>
      <c r="C12" s="127"/>
      <c r="D12" s="127"/>
      <c r="E12" s="129"/>
      <c r="F12" s="127"/>
      <c r="G12" s="117"/>
      <c r="H12" s="117"/>
      <c r="I12" s="117"/>
      <c r="J12" s="121"/>
    </row>
    <row r="13" spans="1:10" ht="12.75" customHeight="1">
      <c r="A13" s="125"/>
      <c r="B13" s="135"/>
      <c r="C13" s="128"/>
      <c r="D13" s="128"/>
      <c r="E13" s="130"/>
      <c r="F13" s="128"/>
      <c r="G13" s="118"/>
      <c r="H13" s="118"/>
      <c r="I13" s="118"/>
      <c r="J13" s="122"/>
    </row>
    <row r="14" spans="1:10" ht="12.75" customHeight="1">
      <c r="A14" s="131">
        <v>4</v>
      </c>
      <c r="B14" s="135"/>
      <c r="C14" s="126" t="s">
        <v>167</v>
      </c>
      <c r="D14" s="126" t="s">
        <v>169</v>
      </c>
      <c r="E14" s="126" t="s">
        <v>77</v>
      </c>
      <c r="F14" s="126" t="s">
        <v>170</v>
      </c>
      <c r="G14" s="116" t="s">
        <v>244</v>
      </c>
      <c r="H14" s="116" t="s">
        <v>244</v>
      </c>
      <c r="I14" s="119" t="s">
        <v>10</v>
      </c>
      <c r="J14" s="120"/>
    </row>
    <row r="15" spans="1:10" ht="12.75" customHeight="1">
      <c r="A15" s="132"/>
      <c r="B15" s="135"/>
      <c r="C15" s="127"/>
      <c r="D15" s="127"/>
      <c r="E15" s="129"/>
      <c r="F15" s="127"/>
      <c r="G15" s="117"/>
      <c r="H15" s="117"/>
      <c r="I15" s="117"/>
      <c r="J15" s="121"/>
    </row>
    <row r="16" spans="1:10" ht="12.75" customHeight="1">
      <c r="A16" s="132"/>
      <c r="B16" s="135"/>
      <c r="C16" s="127"/>
      <c r="D16" s="127"/>
      <c r="E16" s="129"/>
      <c r="F16" s="127"/>
      <c r="G16" s="117"/>
      <c r="H16" s="117"/>
      <c r="I16" s="117"/>
      <c r="J16" s="121"/>
    </row>
    <row r="17" spans="1:10" ht="12.75" customHeight="1">
      <c r="A17" s="132"/>
      <c r="B17" s="135"/>
      <c r="C17" s="127"/>
      <c r="D17" s="127"/>
      <c r="E17" s="129"/>
      <c r="F17" s="127"/>
      <c r="G17" s="117"/>
      <c r="H17" s="117"/>
      <c r="I17" s="117"/>
      <c r="J17" s="121"/>
    </row>
    <row r="18" spans="1:10" ht="12.75" customHeight="1">
      <c r="A18" s="132"/>
      <c r="B18" s="135"/>
      <c r="C18" s="127"/>
      <c r="D18" s="127"/>
      <c r="E18" s="129"/>
      <c r="F18" s="127"/>
      <c r="G18" s="117"/>
      <c r="H18" s="117"/>
      <c r="I18" s="117"/>
      <c r="J18" s="121"/>
    </row>
    <row r="19" spans="1:10" ht="12.75" customHeight="1">
      <c r="A19" s="132"/>
      <c r="B19" s="135"/>
      <c r="C19" s="127"/>
      <c r="D19" s="127"/>
      <c r="E19" s="129"/>
      <c r="F19" s="127"/>
      <c r="G19" s="117"/>
      <c r="H19" s="117"/>
      <c r="I19" s="117"/>
      <c r="J19" s="121"/>
    </row>
    <row r="20" spans="1:10" ht="12.75" customHeight="1">
      <c r="A20" s="132"/>
      <c r="B20" s="135"/>
      <c r="C20" s="127"/>
      <c r="D20" s="127"/>
      <c r="E20" s="129"/>
      <c r="F20" s="127"/>
      <c r="G20" s="117"/>
      <c r="H20" s="117"/>
      <c r="I20" s="117"/>
      <c r="J20" s="121"/>
    </row>
    <row r="21" spans="1:10" ht="12.75" customHeight="1">
      <c r="A21" s="133"/>
      <c r="B21" s="135"/>
      <c r="C21" s="128"/>
      <c r="D21" s="128"/>
      <c r="E21" s="130"/>
      <c r="F21" s="128"/>
      <c r="G21" s="118"/>
      <c r="H21" s="118"/>
      <c r="I21" s="118"/>
      <c r="J21" s="122"/>
    </row>
    <row r="22" spans="1:10" ht="15" customHeight="1">
      <c r="A22" s="131">
        <v>5</v>
      </c>
      <c r="B22" s="135"/>
      <c r="C22" s="126" t="s">
        <v>74</v>
      </c>
      <c r="D22" s="126" t="s">
        <v>185</v>
      </c>
      <c r="E22" s="126" t="s">
        <v>171</v>
      </c>
      <c r="F22" s="126" t="s">
        <v>172</v>
      </c>
      <c r="G22" s="116" t="s">
        <v>244</v>
      </c>
      <c r="H22" s="116" t="s">
        <v>244</v>
      </c>
      <c r="I22" s="119" t="s">
        <v>10</v>
      </c>
      <c r="J22" s="120"/>
    </row>
    <row r="23" spans="1:10" ht="15" customHeight="1">
      <c r="A23" s="132"/>
      <c r="B23" s="135"/>
      <c r="C23" s="127"/>
      <c r="D23" s="127"/>
      <c r="E23" s="129"/>
      <c r="F23" s="127"/>
      <c r="G23" s="117"/>
      <c r="H23" s="117"/>
      <c r="I23" s="117"/>
      <c r="J23" s="121"/>
    </row>
    <row r="24" spans="1:10" ht="15" customHeight="1">
      <c r="A24" s="132"/>
      <c r="B24" s="135"/>
      <c r="C24" s="127"/>
      <c r="D24" s="127"/>
      <c r="E24" s="129"/>
      <c r="F24" s="127"/>
      <c r="G24" s="117"/>
      <c r="H24" s="117"/>
      <c r="I24" s="117"/>
      <c r="J24" s="121"/>
    </row>
    <row r="25" spans="1:10" ht="15" customHeight="1">
      <c r="A25" s="132"/>
      <c r="B25" s="135"/>
      <c r="C25" s="127"/>
      <c r="D25" s="127"/>
      <c r="E25" s="129"/>
      <c r="F25" s="127"/>
      <c r="G25" s="117"/>
      <c r="H25" s="117"/>
      <c r="I25" s="117"/>
      <c r="J25" s="121"/>
    </row>
    <row r="26" spans="1:10" ht="15" customHeight="1">
      <c r="A26" s="132"/>
      <c r="B26" s="135"/>
      <c r="C26" s="127"/>
      <c r="D26" s="127"/>
      <c r="E26" s="129"/>
      <c r="F26" s="127"/>
      <c r="G26" s="117"/>
      <c r="H26" s="117"/>
      <c r="I26" s="117"/>
      <c r="J26" s="121"/>
    </row>
    <row r="27" spans="1:10" ht="15" customHeight="1">
      <c r="A27" s="132"/>
      <c r="B27" s="135"/>
      <c r="C27" s="127"/>
      <c r="D27" s="127"/>
      <c r="E27" s="129"/>
      <c r="F27" s="127"/>
      <c r="G27" s="117"/>
      <c r="H27" s="117"/>
      <c r="I27" s="117"/>
      <c r="J27" s="121"/>
    </row>
    <row r="28" spans="1:10" ht="15" customHeight="1">
      <c r="A28" s="132"/>
      <c r="B28" s="135"/>
      <c r="C28" s="127"/>
      <c r="D28" s="127"/>
      <c r="E28" s="129"/>
      <c r="F28" s="127"/>
      <c r="G28" s="117"/>
      <c r="H28" s="117"/>
      <c r="I28" s="117"/>
      <c r="J28" s="121"/>
    </row>
    <row r="29" spans="1:10" ht="15" customHeight="1">
      <c r="A29" s="133"/>
      <c r="B29" s="135"/>
      <c r="C29" s="128"/>
      <c r="D29" s="128"/>
      <c r="E29" s="130"/>
      <c r="F29" s="128"/>
      <c r="G29" s="118"/>
      <c r="H29" s="118"/>
      <c r="I29" s="118"/>
      <c r="J29" s="122"/>
    </row>
    <row r="30" spans="1:10" ht="12.75">
      <c r="A30" s="119">
        <v>6</v>
      </c>
      <c r="B30" s="135"/>
      <c r="C30" s="126" t="s">
        <v>78</v>
      </c>
      <c r="D30" s="126" t="s">
        <v>173</v>
      </c>
      <c r="E30" s="126" t="s">
        <v>75</v>
      </c>
      <c r="F30" s="126" t="s">
        <v>174</v>
      </c>
      <c r="G30" s="116" t="s">
        <v>244</v>
      </c>
      <c r="H30" s="116" t="s">
        <v>244</v>
      </c>
      <c r="I30" s="119" t="s">
        <v>10</v>
      </c>
      <c r="J30" s="120"/>
    </row>
    <row r="31" spans="1:10" ht="12.75">
      <c r="A31" s="117"/>
      <c r="B31" s="135"/>
      <c r="C31" s="127"/>
      <c r="D31" s="127"/>
      <c r="E31" s="129"/>
      <c r="F31" s="127"/>
      <c r="G31" s="117"/>
      <c r="H31" s="117"/>
      <c r="I31" s="117"/>
      <c r="J31" s="121"/>
    </row>
    <row r="32" spans="1:10" ht="12.75">
      <c r="A32" s="117"/>
      <c r="B32" s="135"/>
      <c r="C32" s="127"/>
      <c r="D32" s="127"/>
      <c r="E32" s="129"/>
      <c r="F32" s="127"/>
      <c r="G32" s="117"/>
      <c r="H32" s="117"/>
      <c r="I32" s="117"/>
      <c r="J32" s="121"/>
    </row>
    <row r="33" spans="1:10" ht="12.75">
      <c r="A33" s="117"/>
      <c r="B33" s="135"/>
      <c r="C33" s="127"/>
      <c r="D33" s="127"/>
      <c r="E33" s="129"/>
      <c r="F33" s="127"/>
      <c r="G33" s="117"/>
      <c r="H33" s="117"/>
      <c r="I33" s="117"/>
      <c r="J33" s="121"/>
    </row>
    <row r="34" spans="1:10" ht="12.75">
      <c r="A34" s="117"/>
      <c r="B34" s="135"/>
      <c r="C34" s="127"/>
      <c r="D34" s="127"/>
      <c r="E34" s="129"/>
      <c r="F34" s="127"/>
      <c r="G34" s="117"/>
      <c r="H34" s="117"/>
      <c r="I34" s="117"/>
      <c r="J34" s="121"/>
    </row>
    <row r="35" spans="1:10" ht="12.75">
      <c r="A35" s="117"/>
      <c r="B35" s="135"/>
      <c r="C35" s="127"/>
      <c r="D35" s="127"/>
      <c r="E35" s="129"/>
      <c r="F35" s="127"/>
      <c r="G35" s="117"/>
      <c r="H35" s="117"/>
      <c r="I35" s="117"/>
      <c r="J35" s="121"/>
    </row>
    <row r="36" spans="1:10" ht="12.75">
      <c r="A36" s="117"/>
      <c r="B36" s="135"/>
      <c r="C36" s="127"/>
      <c r="D36" s="127"/>
      <c r="E36" s="129"/>
      <c r="F36" s="127"/>
      <c r="G36" s="117"/>
      <c r="H36" s="117"/>
      <c r="I36" s="117"/>
      <c r="J36" s="121"/>
    </row>
    <row r="37" spans="1:10" ht="12.75">
      <c r="A37" s="118"/>
      <c r="B37" s="135"/>
      <c r="C37" s="128"/>
      <c r="D37" s="128"/>
      <c r="E37" s="130"/>
      <c r="F37" s="128"/>
      <c r="G37" s="118"/>
      <c r="H37" s="118"/>
      <c r="I37" s="118"/>
      <c r="J37" s="122"/>
    </row>
    <row r="38" spans="1:10" ht="12.75">
      <c r="A38" s="137">
        <v>7</v>
      </c>
      <c r="B38" s="135"/>
      <c r="C38" s="126" t="s">
        <v>79</v>
      </c>
      <c r="D38" s="126" t="s">
        <v>176</v>
      </c>
      <c r="E38" s="126" t="s">
        <v>80</v>
      </c>
      <c r="F38" s="126" t="s">
        <v>175</v>
      </c>
      <c r="G38" s="116" t="s">
        <v>244</v>
      </c>
      <c r="H38" s="116" t="s">
        <v>244</v>
      </c>
      <c r="I38" s="119" t="s">
        <v>10</v>
      </c>
      <c r="J38" s="120"/>
    </row>
    <row r="39" spans="1:10" ht="12.75">
      <c r="A39" s="138"/>
      <c r="B39" s="135"/>
      <c r="C39" s="127"/>
      <c r="D39" s="127"/>
      <c r="E39" s="129"/>
      <c r="F39" s="127"/>
      <c r="G39" s="117"/>
      <c r="H39" s="117"/>
      <c r="I39" s="117"/>
      <c r="J39" s="121"/>
    </row>
    <row r="40" spans="1:10" ht="12.75">
      <c r="A40" s="138"/>
      <c r="B40" s="135"/>
      <c r="C40" s="127"/>
      <c r="D40" s="127"/>
      <c r="E40" s="129"/>
      <c r="F40" s="127"/>
      <c r="G40" s="117"/>
      <c r="H40" s="117"/>
      <c r="I40" s="117"/>
      <c r="J40" s="121"/>
    </row>
    <row r="41" spans="1:10" ht="12.75">
      <c r="A41" s="138"/>
      <c r="B41" s="135"/>
      <c r="C41" s="127"/>
      <c r="D41" s="127"/>
      <c r="E41" s="129"/>
      <c r="F41" s="127"/>
      <c r="G41" s="117"/>
      <c r="H41" s="117"/>
      <c r="I41" s="117"/>
      <c r="J41" s="121"/>
    </row>
    <row r="42" spans="1:10" ht="12.75">
      <c r="A42" s="138"/>
      <c r="B42" s="135"/>
      <c r="C42" s="127"/>
      <c r="D42" s="127"/>
      <c r="E42" s="129"/>
      <c r="F42" s="127"/>
      <c r="G42" s="117"/>
      <c r="H42" s="117"/>
      <c r="I42" s="117"/>
      <c r="J42" s="121"/>
    </row>
    <row r="43" spans="1:10" ht="12.75">
      <c r="A43" s="138"/>
      <c r="B43" s="135"/>
      <c r="C43" s="127"/>
      <c r="D43" s="127"/>
      <c r="E43" s="129"/>
      <c r="F43" s="127"/>
      <c r="G43" s="117"/>
      <c r="H43" s="117"/>
      <c r="I43" s="117"/>
      <c r="J43" s="121"/>
    </row>
    <row r="44" spans="1:10" ht="12.75">
      <c r="A44" s="138"/>
      <c r="B44" s="135"/>
      <c r="C44" s="127"/>
      <c r="D44" s="127"/>
      <c r="E44" s="129"/>
      <c r="F44" s="127"/>
      <c r="G44" s="117"/>
      <c r="H44" s="117"/>
      <c r="I44" s="117"/>
      <c r="J44" s="121"/>
    </row>
    <row r="45" spans="1:10" ht="12.75">
      <c r="A45" s="139"/>
      <c r="B45" s="135"/>
      <c r="C45" s="128"/>
      <c r="D45" s="128"/>
      <c r="E45" s="130"/>
      <c r="F45" s="128"/>
      <c r="G45" s="118"/>
      <c r="H45" s="118"/>
      <c r="I45" s="118"/>
      <c r="J45" s="122"/>
    </row>
    <row r="46" spans="1:10" ht="12.75">
      <c r="A46" s="137">
        <v>8</v>
      </c>
      <c r="B46" s="135"/>
      <c r="C46" s="126" t="s">
        <v>81</v>
      </c>
      <c r="D46" s="126" t="s">
        <v>177</v>
      </c>
      <c r="E46" s="126" t="s">
        <v>80</v>
      </c>
      <c r="F46" s="126" t="s">
        <v>178</v>
      </c>
      <c r="G46" s="116" t="s">
        <v>244</v>
      </c>
      <c r="H46" s="116" t="s">
        <v>244</v>
      </c>
      <c r="I46" s="119" t="s">
        <v>10</v>
      </c>
      <c r="J46" s="120"/>
    </row>
    <row r="47" spans="1:10" ht="12.75">
      <c r="A47" s="138"/>
      <c r="B47" s="135"/>
      <c r="C47" s="127"/>
      <c r="D47" s="127"/>
      <c r="E47" s="129"/>
      <c r="F47" s="127"/>
      <c r="G47" s="117"/>
      <c r="H47" s="117"/>
      <c r="I47" s="117"/>
      <c r="J47" s="121"/>
    </row>
    <row r="48" spans="1:10" ht="12.75">
      <c r="A48" s="138"/>
      <c r="B48" s="135"/>
      <c r="C48" s="127"/>
      <c r="D48" s="127"/>
      <c r="E48" s="129"/>
      <c r="F48" s="127"/>
      <c r="G48" s="117"/>
      <c r="H48" s="117"/>
      <c r="I48" s="117"/>
      <c r="J48" s="121"/>
    </row>
    <row r="49" spans="1:10" ht="12.75">
      <c r="A49" s="138"/>
      <c r="B49" s="135"/>
      <c r="C49" s="127"/>
      <c r="D49" s="127"/>
      <c r="E49" s="129"/>
      <c r="F49" s="127"/>
      <c r="G49" s="117"/>
      <c r="H49" s="117"/>
      <c r="I49" s="117"/>
      <c r="J49" s="121"/>
    </row>
    <row r="50" spans="1:10" ht="12.75">
      <c r="A50" s="138"/>
      <c r="B50" s="135"/>
      <c r="C50" s="127"/>
      <c r="D50" s="127"/>
      <c r="E50" s="129"/>
      <c r="F50" s="127"/>
      <c r="G50" s="117"/>
      <c r="H50" s="117"/>
      <c r="I50" s="117"/>
      <c r="J50" s="121"/>
    </row>
    <row r="51" spans="1:10" ht="12.75">
      <c r="A51" s="138"/>
      <c r="B51" s="135"/>
      <c r="C51" s="127"/>
      <c r="D51" s="127"/>
      <c r="E51" s="129"/>
      <c r="F51" s="127"/>
      <c r="G51" s="117"/>
      <c r="H51" s="117"/>
      <c r="I51" s="117"/>
      <c r="J51" s="121"/>
    </row>
    <row r="52" spans="1:10" ht="12.75">
      <c r="A52" s="138"/>
      <c r="B52" s="135"/>
      <c r="C52" s="127"/>
      <c r="D52" s="127"/>
      <c r="E52" s="129"/>
      <c r="F52" s="127"/>
      <c r="G52" s="117"/>
      <c r="H52" s="117"/>
      <c r="I52" s="117"/>
      <c r="J52" s="121"/>
    </row>
    <row r="53" spans="1:10" ht="12.75">
      <c r="A53" s="139"/>
      <c r="B53" s="135"/>
      <c r="C53" s="128"/>
      <c r="D53" s="128"/>
      <c r="E53" s="130"/>
      <c r="F53" s="128"/>
      <c r="G53" s="118"/>
      <c r="H53" s="118"/>
      <c r="I53" s="118"/>
      <c r="J53" s="122"/>
    </row>
    <row r="54" spans="1:10" ht="12.75">
      <c r="A54" s="119">
        <v>9</v>
      </c>
      <c r="B54" s="135"/>
      <c r="C54" s="126" t="s">
        <v>148</v>
      </c>
      <c r="D54" s="126" t="s">
        <v>149</v>
      </c>
      <c r="E54" s="126" t="s">
        <v>83</v>
      </c>
      <c r="F54" s="126" t="s">
        <v>179</v>
      </c>
      <c r="G54" s="116" t="s">
        <v>244</v>
      </c>
      <c r="H54" s="116" t="s">
        <v>244</v>
      </c>
      <c r="I54" s="119" t="s">
        <v>10</v>
      </c>
      <c r="J54" s="120"/>
    </row>
    <row r="55" spans="1:10" ht="12.75">
      <c r="A55" s="117"/>
      <c r="B55" s="135"/>
      <c r="C55" s="127"/>
      <c r="D55" s="127"/>
      <c r="E55" s="129"/>
      <c r="F55" s="127"/>
      <c r="G55" s="117"/>
      <c r="H55" s="117"/>
      <c r="I55" s="117"/>
      <c r="J55" s="121"/>
    </row>
    <row r="56" spans="1:10" ht="12.75">
      <c r="A56" s="117"/>
      <c r="B56" s="135"/>
      <c r="C56" s="127"/>
      <c r="D56" s="127"/>
      <c r="E56" s="129"/>
      <c r="F56" s="127"/>
      <c r="G56" s="117"/>
      <c r="H56" s="117"/>
      <c r="I56" s="117"/>
      <c r="J56" s="121"/>
    </row>
    <row r="57" spans="1:10" ht="12.75">
      <c r="A57" s="117"/>
      <c r="B57" s="135"/>
      <c r="C57" s="127"/>
      <c r="D57" s="127"/>
      <c r="E57" s="129"/>
      <c r="F57" s="127"/>
      <c r="G57" s="117"/>
      <c r="H57" s="117"/>
      <c r="I57" s="117"/>
      <c r="J57" s="121"/>
    </row>
    <row r="58" spans="1:10" ht="12.75">
      <c r="A58" s="117"/>
      <c r="B58" s="135"/>
      <c r="C58" s="127"/>
      <c r="D58" s="127"/>
      <c r="E58" s="129"/>
      <c r="F58" s="127"/>
      <c r="G58" s="117"/>
      <c r="H58" s="117"/>
      <c r="I58" s="117"/>
      <c r="J58" s="121"/>
    </row>
    <row r="59" spans="1:10" ht="12.75">
      <c r="A59" s="117"/>
      <c r="B59" s="135"/>
      <c r="C59" s="127"/>
      <c r="D59" s="127"/>
      <c r="E59" s="129"/>
      <c r="F59" s="127"/>
      <c r="G59" s="117"/>
      <c r="H59" s="117"/>
      <c r="I59" s="117"/>
      <c r="J59" s="121"/>
    </row>
    <row r="60" spans="1:10" ht="12.75">
      <c r="A60" s="117"/>
      <c r="B60" s="135"/>
      <c r="C60" s="127"/>
      <c r="D60" s="127"/>
      <c r="E60" s="129"/>
      <c r="F60" s="127"/>
      <c r="G60" s="117"/>
      <c r="H60" s="117"/>
      <c r="I60" s="117"/>
      <c r="J60" s="121"/>
    </row>
    <row r="61" spans="1:10" ht="12.75">
      <c r="A61" s="118"/>
      <c r="B61" s="135"/>
      <c r="C61" s="128"/>
      <c r="D61" s="128"/>
      <c r="E61" s="130"/>
      <c r="F61" s="128"/>
      <c r="G61" s="118"/>
      <c r="H61" s="118"/>
      <c r="I61" s="118"/>
      <c r="J61" s="122"/>
    </row>
    <row r="62" spans="1:10" ht="12.75">
      <c r="A62" s="119">
        <v>10</v>
      </c>
      <c r="B62" s="135"/>
      <c r="C62" s="126" t="s">
        <v>180</v>
      </c>
      <c r="D62" s="126" t="s">
        <v>181</v>
      </c>
      <c r="E62" s="126" t="s">
        <v>182</v>
      </c>
      <c r="F62" s="126" t="s">
        <v>150</v>
      </c>
      <c r="G62" s="116" t="s">
        <v>244</v>
      </c>
      <c r="H62" s="116" t="s">
        <v>244</v>
      </c>
      <c r="I62" s="119" t="s">
        <v>10</v>
      </c>
      <c r="J62" s="120"/>
    </row>
    <row r="63" spans="1:10" ht="12.75">
      <c r="A63" s="117"/>
      <c r="B63" s="135"/>
      <c r="C63" s="127"/>
      <c r="D63" s="127"/>
      <c r="E63" s="129"/>
      <c r="F63" s="127"/>
      <c r="G63" s="117"/>
      <c r="H63" s="117"/>
      <c r="I63" s="117"/>
      <c r="J63" s="121"/>
    </row>
    <row r="64" spans="1:10" ht="12.75">
      <c r="A64" s="117"/>
      <c r="B64" s="135"/>
      <c r="C64" s="127"/>
      <c r="D64" s="127"/>
      <c r="E64" s="129"/>
      <c r="F64" s="127"/>
      <c r="G64" s="117"/>
      <c r="H64" s="117"/>
      <c r="I64" s="117"/>
      <c r="J64" s="121"/>
    </row>
    <row r="65" spans="1:10" ht="12.75">
      <c r="A65" s="117"/>
      <c r="B65" s="135"/>
      <c r="C65" s="127"/>
      <c r="D65" s="127"/>
      <c r="E65" s="129"/>
      <c r="F65" s="127"/>
      <c r="G65" s="117"/>
      <c r="H65" s="117"/>
      <c r="I65" s="117"/>
      <c r="J65" s="121"/>
    </row>
    <row r="66" spans="1:10" ht="12.75">
      <c r="A66" s="117"/>
      <c r="B66" s="135"/>
      <c r="C66" s="127"/>
      <c r="D66" s="127"/>
      <c r="E66" s="129"/>
      <c r="F66" s="127"/>
      <c r="G66" s="117"/>
      <c r="H66" s="117"/>
      <c r="I66" s="117"/>
      <c r="J66" s="121"/>
    </row>
    <row r="67" spans="1:10" ht="12.75">
      <c r="A67" s="117"/>
      <c r="B67" s="135"/>
      <c r="C67" s="127"/>
      <c r="D67" s="127"/>
      <c r="E67" s="129"/>
      <c r="F67" s="127"/>
      <c r="G67" s="117"/>
      <c r="H67" s="117"/>
      <c r="I67" s="117"/>
      <c r="J67" s="121"/>
    </row>
    <row r="68" spans="1:10" ht="12.75">
      <c r="A68" s="117"/>
      <c r="B68" s="135"/>
      <c r="C68" s="127"/>
      <c r="D68" s="127"/>
      <c r="E68" s="129"/>
      <c r="F68" s="127"/>
      <c r="G68" s="117"/>
      <c r="H68" s="117"/>
      <c r="I68" s="117"/>
      <c r="J68" s="121"/>
    </row>
    <row r="69" spans="1:10" ht="12.75">
      <c r="A69" s="118"/>
      <c r="B69" s="136"/>
      <c r="C69" s="128"/>
      <c r="D69" s="128"/>
      <c r="E69" s="130"/>
      <c r="F69" s="128"/>
      <c r="G69" s="118"/>
      <c r="H69" s="118"/>
      <c r="I69" s="118"/>
      <c r="J69" s="122"/>
    </row>
  </sheetData>
  <mergeCells count="83">
    <mergeCell ref="H62:H69"/>
    <mergeCell ref="I62:I69"/>
    <mergeCell ref="J62:J69"/>
    <mergeCell ref="G54:G61"/>
    <mergeCell ref="H54:H61"/>
    <mergeCell ref="I54:I61"/>
    <mergeCell ref="J54:J61"/>
    <mergeCell ref="G62:G69"/>
    <mergeCell ref="A62:A69"/>
    <mergeCell ref="C62:C69"/>
    <mergeCell ref="D62:D69"/>
    <mergeCell ref="E62:E69"/>
    <mergeCell ref="F62:F69"/>
    <mergeCell ref="F46:F53"/>
    <mergeCell ref="G46:G53"/>
    <mergeCell ref="H46:H53"/>
    <mergeCell ref="I46:I53"/>
    <mergeCell ref="J46:J53"/>
    <mergeCell ref="A54:A61"/>
    <mergeCell ref="C54:C61"/>
    <mergeCell ref="D54:D61"/>
    <mergeCell ref="E54:E61"/>
    <mergeCell ref="F54:F61"/>
    <mergeCell ref="G38:G45"/>
    <mergeCell ref="H38:H45"/>
    <mergeCell ref="I38:I45"/>
    <mergeCell ref="J38:J45"/>
    <mergeCell ref="A30:A37"/>
    <mergeCell ref="C30:C37"/>
    <mergeCell ref="D30:D37"/>
    <mergeCell ref="A38:A45"/>
    <mergeCell ref="C38:C45"/>
    <mergeCell ref="D38:D45"/>
    <mergeCell ref="E38:E45"/>
    <mergeCell ref="F38:F45"/>
    <mergeCell ref="E30:E37"/>
    <mergeCell ref="F30:F37"/>
    <mergeCell ref="G30:G37"/>
    <mergeCell ref="H30:H37"/>
    <mergeCell ref="J14:J21"/>
    <mergeCell ref="A22:A29"/>
    <mergeCell ref="C22:C29"/>
    <mergeCell ref="D22:D29"/>
    <mergeCell ref="E22:E29"/>
    <mergeCell ref="F22:F29"/>
    <mergeCell ref="G22:G29"/>
    <mergeCell ref="H22:H29"/>
    <mergeCell ref="I22:I29"/>
    <mergeCell ref="J22:J29"/>
    <mergeCell ref="H14:H21"/>
    <mergeCell ref="I14:I21"/>
    <mergeCell ref="I30:I37"/>
    <mergeCell ref="J30:J37"/>
    <mergeCell ref="I6:I13"/>
    <mergeCell ref="J6:J13"/>
    <mergeCell ref="A14:A21"/>
    <mergeCell ref="C14:C21"/>
    <mergeCell ref="D14:D21"/>
    <mergeCell ref="E14:E21"/>
    <mergeCell ref="F14:F21"/>
    <mergeCell ref="G14:G21"/>
    <mergeCell ref="B4:B69"/>
    <mergeCell ref="A6:A13"/>
    <mergeCell ref="C6:C13"/>
    <mergeCell ref="D6:D13"/>
    <mergeCell ref="E6:E13"/>
    <mergeCell ref="F6:F13"/>
    <mergeCell ref="A46:A53"/>
    <mergeCell ref="C46:C53"/>
    <mergeCell ref="D46:D53"/>
    <mergeCell ref="E46:E53"/>
    <mergeCell ref="A1:J1"/>
    <mergeCell ref="A2:A3"/>
    <mergeCell ref="B2:B3"/>
    <mergeCell ref="C2:C3"/>
    <mergeCell ref="D2:D3"/>
    <mergeCell ref="E2:E3"/>
    <mergeCell ref="F2:F3"/>
    <mergeCell ref="G2:H2"/>
    <mergeCell ref="I2:I3"/>
    <mergeCell ref="J2:J3"/>
    <mergeCell ref="G6:G13"/>
    <mergeCell ref="H6:H13"/>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opLeftCell="A4" zoomScale="80" zoomScaleNormal="80" workbookViewId="0">
      <selection activeCell="D6" sqref="D6:D1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06" t="s">
        <v>54</v>
      </c>
      <c r="B1" s="107"/>
      <c r="C1" s="107"/>
      <c r="D1" s="107"/>
      <c r="E1" s="107"/>
      <c r="F1" s="107"/>
      <c r="G1" s="107"/>
      <c r="H1" s="107"/>
      <c r="I1" s="107"/>
      <c r="J1" s="108"/>
    </row>
    <row r="2" spans="1:10" ht="15" customHeight="1">
      <c r="A2" s="109" t="s">
        <v>1</v>
      </c>
      <c r="B2" s="111" t="s">
        <v>0</v>
      </c>
      <c r="C2" s="111" t="s">
        <v>2</v>
      </c>
      <c r="D2" s="111" t="s">
        <v>3</v>
      </c>
      <c r="E2" s="111" t="s">
        <v>4</v>
      </c>
      <c r="F2" s="111" t="s">
        <v>5</v>
      </c>
      <c r="G2" s="111" t="s">
        <v>13</v>
      </c>
      <c r="H2" s="115"/>
      <c r="I2" s="111" t="s">
        <v>6</v>
      </c>
      <c r="J2" s="113" t="s">
        <v>7</v>
      </c>
    </row>
    <row r="3" spans="1:10" ht="15" customHeight="1">
      <c r="A3" s="110"/>
      <c r="B3" s="112"/>
      <c r="C3" s="112"/>
      <c r="D3" s="112"/>
      <c r="E3" s="112"/>
      <c r="F3" s="112"/>
      <c r="G3" s="71" t="s">
        <v>71</v>
      </c>
      <c r="H3" s="71" t="s">
        <v>72</v>
      </c>
      <c r="I3" s="112"/>
      <c r="J3" s="114"/>
    </row>
    <row r="4" spans="1:10" ht="60">
      <c r="A4" s="72">
        <v>1</v>
      </c>
      <c r="B4" s="134" t="s">
        <v>87</v>
      </c>
      <c r="C4" s="73" t="s">
        <v>90</v>
      </c>
      <c r="D4" s="74" t="s">
        <v>184</v>
      </c>
      <c r="E4" s="73" t="s">
        <v>88</v>
      </c>
      <c r="F4" s="74" t="s">
        <v>188</v>
      </c>
      <c r="G4" s="75" t="s">
        <v>244</v>
      </c>
      <c r="H4" s="75" t="s">
        <v>244</v>
      </c>
      <c r="I4" s="76" t="s">
        <v>10</v>
      </c>
      <c r="J4" s="77"/>
    </row>
    <row r="5" spans="1:10" ht="110.25" customHeight="1">
      <c r="A5" s="72">
        <v>2</v>
      </c>
      <c r="B5" s="135"/>
      <c r="C5" s="73" t="s">
        <v>186</v>
      </c>
      <c r="D5" s="74" t="s">
        <v>187</v>
      </c>
      <c r="E5" s="73" t="s">
        <v>93</v>
      </c>
      <c r="F5" s="74" t="s">
        <v>89</v>
      </c>
      <c r="G5" s="75" t="s">
        <v>244</v>
      </c>
      <c r="H5" s="75" t="s">
        <v>244</v>
      </c>
      <c r="I5" s="76" t="s">
        <v>10</v>
      </c>
      <c r="J5" s="77"/>
    </row>
    <row r="6" spans="1:10" ht="12.75" customHeight="1">
      <c r="A6" s="123">
        <v>3</v>
      </c>
      <c r="B6" s="135"/>
      <c r="C6" s="126" t="s">
        <v>91</v>
      </c>
      <c r="D6" s="126" t="s">
        <v>189</v>
      </c>
      <c r="E6" s="126" t="s">
        <v>92</v>
      </c>
      <c r="F6" s="126" t="s">
        <v>94</v>
      </c>
      <c r="G6" s="116" t="s">
        <v>244</v>
      </c>
      <c r="H6" s="116" t="s">
        <v>244</v>
      </c>
      <c r="I6" s="119" t="s">
        <v>10</v>
      </c>
      <c r="J6" s="120"/>
    </row>
    <row r="7" spans="1:10" ht="12.75" customHeight="1">
      <c r="A7" s="124"/>
      <c r="B7" s="135"/>
      <c r="C7" s="127"/>
      <c r="D7" s="127"/>
      <c r="E7" s="129"/>
      <c r="F7" s="127"/>
      <c r="G7" s="117"/>
      <c r="H7" s="117"/>
      <c r="I7" s="117"/>
      <c r="J7" s="121"/>
    </row>
    <row r="8" spans="1:10" ht="12.75" customHeight="1">
      <c r="A8" s="124"/>
      <c r="B8" s="135"/>
      <c r="C8" s="127"/>
      <c r="D8" s="127"/>
      <c r="E8" s="129"/>
      <c r="F8" s="127"/>
      <c r="G8" s="117"/>
      <c r="H8" s="117"/>
      <c r="I8" s="117"/>
      <c r="J8" s="121"/>
    </row>
    <row r="9" spans="1:10" ht="12.75" customHeight="1">
      <c r="A9" s="124"/>
      <c r="B9" s="135"/>
      <c r="C9" s="127"/>
      <c r="D9" s="127"/>
      <c r="E9" s="129"/>
      <c r="F9" s="127"/>
      <c r="G9" s="117"/>
      <c r="H9" s="117"/>
      <c r="I9" s="117"/>
      <c r="J9" s="121"/>
    </row>
    <row r="10" spans="1:10" ht="12.75" customHeight="1">
      <c r="A10" s="124"/>
      <c r="B10" s="135"/>
      <c r="C10" s="127"/>
      <c r="D10" s="127"/>
      <c r="E10" s="129"/>
      <c r="F10" s="127"/>
      <c r="G10" s="117"/>
      <c r="H10" s="117"/>
      <c r="I10" s="117"/>
      <c r="J10" s="121"/>
    </row>
    <row r="11" spans="1:10" ht="12.75" customHeight="1">
      <c r="A11" s="124"/>
      <c r="B11" s="135"/>
      <c r="C11" s="127"/>
      <c r="D11" s="127"/>
      <c r="E11" s="129"/>
      <c r="F11" s="127"/>
      <c r="G11" s="117"/>
      <c r="H11" s="117"/>
      <c r="I11" s="117"/>
      <c r="J11" s="121"/>
    </row>
    <row r="12" spans="1:10" ht="12.75" customHeight="1">
      <c r="A12" s="124"/>
      <c r="B12" s="135"/>
      <c r="C12" s="127"/>
      <c r="D12" s="127"/>
      <c r="E12" s="129"/>
      <c r="F12" s="127"/>
      <c r="G12" s="117"/>
      <c r="H12" s="117"/>
      <c r="I12" s="117"/>
      <c r="J12" s="121"/>
    </row>
    <row r="13" spans="1:10" ht="12.75" customHeight="1">
      <c r="A13" s="125"/>
      <c r="B13" s="135"/>
      <c r="C13" s="128"/>
      <c r="D13" s="128"/>
      <c r="E13" s="130"/>
      <c r="F13" s="128"/>
      <c r="G13" s="118"/>
      <c r="H13" s="118"/>
      <c r="I13" s="118"/>
      <c r="J13" s="122"/>
    </row>
    <row r="14" spans="1:10" ht="12.75" customHeight="1">
      <c r="A14" s="131">
        <v>4</v>
      </c>
      <c r="B14" s="135"/>
      <c r="C14" s="126" t="s">
        <v>70</v>
      </c>
      <c r="D14" s="126" t="s">
        <v>95</v>
      </c>
      <c r="E14" s="126" t="s">
        <v>96</v>
      </c>
      <c r="F14" s="126" t="s">
        <v>97</v>
      </c>
      <c r="G14" s="116" t="s">
        <v>244</v>
      </c>
      <c r="H14" s="116" t="s">
        <v>244</v>
      </c>
      <c r="I14" s="119" t="s">
        <v>10</v>
      </c>
      <c r="J14" s="120"/>
    </row>
    <row r="15" spans="1:10" ht="12.75" customHeight="1">
      <c r="A15" s="132"/>
      <c r="B15" s="135"/>
      <c r="C15" s="127"/>
      <c r="D15" s="127"/>
      <c r="E15" s="129"/>
      <c r="F15" s="127"/>
      <c r="G15" s="117"/>
      <c r="H15" s="117"/>
      <c r="I15" s="117"/>
      <c r="J15" s="121"/>
    </row>
    <row r="16" spans="1:10" ht="12.75" customHeight="1">
      <c r="A16" s="132"/>
      <c r="B16" s="135"/>
      <c r="C16" s="127"/>
      <c r="D16" s="127"/>
      <c r="E16" s="129"/>
      <c r="F16" s="127"/>
      <c r="G16" s="117"/>
      <c r="H16" s="117"/>
      <c r="I16" s="117"/>
      <c r="J16" s="121"/>
    </row>
    <row r="17" spans="1:10" ht="12.75" customHeight="1">
      <c r="A17" s="132"/>
      <c r="B17" s="135"/>
      <c r="C17" s="127"/>
      <c r="D17" s="127"/>
      <c r="E17" s="129"/>
      <c r="F17" s="127"/>
      <c r="G17" s="117"/>
      <c r="H17" s="117"/>
      <c r="I17" s="117"/>
      <c r="J17" s="121"/>
    </row>
    <row r="18" spans="1:10" ht="12.75" customHeight="1">
      <c r="A18" s="132"/>
      <c r="B18" s="135"/>
      <c r="C18" s="127"/>
      <c r="D18" s="127"/>
      <c r="E18" s="129"/>
      <c r="F18" s="127"/>
      <c r="G18" s="117"/>
      <c r="H18" s="117"/>
      <c r="I18" s="117"/>
      <c r="J18" s="121"/>
    </row>
    <row r="19" spans="1:10" ht="12.75" customHeight="1">
      <c r="A19" s="132"/>
      <c r="B19" s="135"/>
      <c r="C19" s="127"/>
      <c r="D19" s="127"/>
      <c r="E19" s="129"/>
      <c r="F19" s="127"/>
      <c r="G19" s="117"/>
      <c r="H19" s="117"/>
      <c r="I19" s="117"/>
      <c r="J19" s="121"/>
    </row>
    <row r="20" spans="1:10" ht="12.75" customHeight="1">
      <c r="A20" s="132"/>
      <c r="B20" s="135"/>
      <c r="C20" s="127"/>
      <c r="D20" s="127"/>
      <c r="E20" s="129"/>
      <c r="F20" s="127"/>
      <c r="G20" s="117"/>
      <c r="H20" s="117"/>
      <c r="I20" s="117"/>
      <c r="J20" s="121"/>
    </row>
    <row r="21" spans="1:10" ht="12.75" customHeight="1">
      <c r="A21" s="133"/>
      <c r="B21" s="135"/>
      <c r="C21" s="128"/>
      <c r="D21" s="128"/>
      <c r="E21" s="130"/>
      <c r="F21" s="128"/>
      <c r="G21" s="118"/>
      <c r="H21" s="118"/>
      <c r="I21" s="118"/>
      <c r="J21" s="122"/>
    </row>
    <row r="22" spans="1:10" ht="15" customHeight="1">
      <c r="A22" s="131">
        <v>5</v>
      </c>
      <c r="B22" s="135"/>
      <c r="C22" s="126" t="s">
        <v>100</v>
      </c>
      <c r="D22" s="126" t="s">
        <v>144</v>
      </c>
      <c r="E22" s="126" t="s">
        <v>98</v>
      </c>
      <c r="F22" s="126" t="s">
        <v>99</v>
      </c>
      <c r="G22" s="116" t="s">
        <v>244</v>
      </c>
      <c r="H22" s="116" t="s">
        <v>244</v>
      </c>
      <c r="I22" s="119" t="s">
        <v>10</v>
      </c>
      <c r="J22" s="120"/>
    </row>
    <row r="23" spans="1:10" ht="15" customHeight="1">
      <c r="A23" s="132"/>
      <c r="B23" s="135"/>
      <c r="C23" s="127"/>
      <c r="D23" s="127"/>
      <c r="E23" s="129"/>
      <c r="F23" s="127"/>
      <c r="G23" s="117"/>
      <c r="H23" s="117"/>
      <c r="I23" s="117"/>
      <c r="J23" s="121"/>
    </row>
    <row r="24" spans="1:10" ht="15" customHeight="1">
      <c r="A24" s="132"/>
      <c r="B24" s="135"/>
      <c r="C24" s="127"/>
      <c r="D24" s="127"/>
      <c r="E24" s="129"/>
      <c r="F24" s="127"/>
      <c r="G24" s="117"/>
      <c r="H24" s="117"/>
      <c r="I24" s="117"/>
      <c r="J24" s="121"/>
    </row>
    <row r="25" spans="1:10" ht="15" customHeight="1">
      <c r="A25" s="132"/>
      <c r="B25" s="135"/>
      <c r="C25" s="127"/>
      <c r="D25" s="127"/>
      <c r="E25" s="129"/>
      <c r="F25" s="127"/>
      <c r="G25" s="117"/>
      <c r="H25" s="117"/>
      <c r="I25" s="117"/>
      <c r="J25" s="121"/>
    </row>
    <row r="26" spans="1:10" ht="15" customHeight="1">
      <c r="A26" s="132"/>
      <c r="B26" s="135"/>
      <c r="C26" s="127"/>
      <c r="D26" s="127"/>
      <c r="E26" s="129"/>
      <c r="F26" s="127"/>
      <c r="G26" s="117"/>
      <c r="H26" s="117"/>
      <c r="I26" s="117"/>
      <c r="J26" s="121"/>
    </row>
    <row r="27" spans="1:10" ht="15" customHeight="1">
      <c r="A27" s="132"/>
      <c r="B27" s="135"/>
      <c r="C27" s="127"/>
      <c r="D27" s="127"/>
      <c r="E27" s="129"/>
      <c r="F27" s="127"/>
      <c r="G27" s="117"/>
      <c r="H27" s="117"/>
      <c r="I27" s="117"/>
      <c r="J27" s="121"/>
    </row>
    <row r="28" spans="1:10" ht="15" customHeight="1">
      <c r="A28" s="132"/>
      <c r="B28" s="135"/>
      <c r="C28" s="127"/>
      <c r="D28" s="127"/>
      <c r="E28" s="129"/>
      <c r="F28" s="127"/>
      <c r="G28" s="117"/>
      <c r="H28" s="117"/>
      <c r="I28" s="117"/>
      <c r="J28" s="121"/>
    </row>
    <row r="29" spans="1:10" ht="15" customHeight="1">
      <c r="A29" s="133"/>
      <c r="B29" s="135"/>
      <c r="C29" s="128"/>
      <c r="D29" s="128"/>
      <c r="E29" s="130"/>
      <c r="F29" s="128"/>
      <c r="G29" s="118"/>
      <c r="H29" s="118"/>
      <c r="I29" s="118"/>
      <c r="J29" s="122"/>
    </row>
    <row r="30" spans="1:10" ht="12.75">
      <c r="A30" s="119">
        <v>6</v>
      </c>
      <c r="B30" s="135"/>
      <c r="C30" s="126" t="s">
        <v>101</v>
      </c>
      <c r="D30" s="126" t="s">
        <v>173</v>
      </c>
      <c r="E30" s="126" t="s">
        <v>75</v>
      </c>
      <c r="F30" s="126" t="s">
        <v>102</v>
      </c>
      <c r="G30" s="116" t="s">
        <v>244</v>
      </c>
      <c r="H30" s="116" t="s">
        <v>244</v>
      </c>
      <c r="I30" s="119" t="s">
        <v>10</v>
      </c>
      <c r="J30" s="120"/>
    </row>
    <row r="31" spans="1:10" ht="12.75">
      <c r="A31" s="117"/>
      <c r="B31" s="135"/>
      <c r="C31" s="127"/>
      <c r="D31" s="127"/>
      <c r="E31" s="129"/>
      <c r="F31" s="127"/>
      <c r="G31" s="117"/>
      <c r="H31" s="117"/>
      <c r="I31" s="117"/>
      <c r="J31" s="121"/>
    </row>
    <row r="32" spans="1:10" ht="12.75">
      <c r="A32" s="117"/>
      <c r="B32" s="135"/>
      <c r="C32" s="127"/>
      <c r="D32" s="127"/>
      <c r="E32" s="129"/>
      <c r="F32" s="127"/>
      <c r="G32" s="117"/>
      <c r="H32" s="117"/>
      <c r="I32" s="117"/>
      <c r="J32" s="121"/>
    </row>
    <row r="33" spans="1:10" ht="12.75">
      <c r="A33" s="117"/>
      <c r="B33" s="135"/>
      <c r="C33" s="127"/>
      <c r="D33" s="127"/>
      <c r="E33" s="129"/>
      <c r="F33" s="127"/>
      <c r="G33" s="117"/>
      <c r="H33" s="117"/>
      <c r="I33" s="117"/>
      <c r="J33" s="121"/>
    </row>
    <row r="34" spans="1:10" ht="12.75">
      <c r="A34" s="117"/>
      <c r="B34" s="135"/>
      <c r="C34" s="127"/>
      <c r="D34" s="127"/>
      <c r="E34" s="129"/>
      <c r="F34" s="127"/>
      <c r="G34" s="117"/>
      <c r="H34" s="117"/>
      <c r="I34" s="117"/>
      <c r="J34" s="121"/>
    </row>
    <row r="35" spans="1:10" ht="12.75">
      <c r="A35" s="117"/>
      <c r="B35" s="135"/>
      <c r="C35" s="127"/>
      <c r="D35" s="127"/>
      <c r="E35" s="129"/>
      <c r="F35" s="127"/>
      <c r="G35" s="117"/>
      <c r="H35" s="117"/>
      <c r="I35" s="117"/>
      <c r="J35" s="121"/>
    </row>
    <row r="36" spans="1:10" ht="12.75">
      <c r="A36" s="117"/>
      <c r="B36" s="135"/>
      <c r="C36" s="127"/>
      <c r="D36" s="127"/>
      <c r="E36" s="129"/>
      <c r="F36" s="127"/>
      <c r="G36" s="117"/>
      <c r="H36" s="117"/>
      <c r="I36" s="117"/>
      <c r="J36" s="121"/>
    </row>
    <row r="37" spans="1:10" ht="12.75">
      <c r="A37" s="118"/>
      <c r="B37" s="135"/>
      <c r="C37" s="128"/>
      <c r="D37" s="128"/>
      <c r="E37" s="130"/>
      <c r="F37" s="128"/>
      <c r="G37" s="118"/>
      <c r="H37" s="118"/>
      <c r="I37" s="118"/>
      <c r="J37" s="122"/>
    </row>
    <row r="38" spans="1:10" ht="12.75">
      <c r="A38" s="137">
        <v>7</v>
      </c>
      <c r="B38" s="135"/>
      <c r="C38" s="126" t="s">
        <v>103</v>
      </c>
      <c r="D38" s="126" t="s">
        <v>190</v>
      </c>
      <c r="E38" s="126" t="s">
        <v>80</v>
      </c>
      <c r="F38" s="126" t="s">
        <v>104</v>
      </c>
      <c r="G38" s="116" t="s">
        <v>244</v>
      </c>
      <c r="H38" s="116" t="s">
        <v>244</v>
      </c>
      <c r="I38" s="119" t="s">
        <v>10</v>
      </c>
      <c r="J38" s="120"/>
    </row>
    <row r="39" spans="1:10" ht="12.75">
      <c r="A39" s="138"/>
      <c r="B39" s="135"/>
      <c r="C39" s="127"/>
      <c r="D39" s="127"/>
      <c r="E39" s="129"/>
      <c r="F39" s="127"/>
      <c r="G39" s="117"/>
      <c r="H39" s="117"/>
      <c r="I39" s="117"/>
      <c r="J39" s="121"/>
    </row>
    <row r="40" spans="1:10" ht="12.75">
      <c r="A40" s="138"/>
      <c r="B40" s="135"/>
      <c r="C40" s="127"/>
      <c r="D40" s="127"/>
      <c r="E40" s="129"/>
      <c r="F40" s="127"/>
      <c r="G40" s="117"/>
      <c r="H40" s="117"/>
      <c r="I40" s="117"/>
      <c r="J40" s="121"/>
    </row>
    <row r="41" spans="1:10" ht="12.75">
      <c r="A41" s="138"/>
      <c r="B41" s="135"/>
      <c r="C41" s="127"/>
      <c r="D41" s="127"/>
      <c r="E41" s="129"/>
      <c r="F41" s="127"/>
      <c r="G41" s="117"/>
      <c r="H41" s="117"/>
      <c r="I41" s="117"/>
      <c r="J41" s="121"/>
    </row>
    <row r="42" spans="1:10" ht="12.75">
      <c r="A42" s="138"/>
      <c r="B42" s="135"/>
      <c r="C42" s="127"/>
      <c r="D42" s="127"/>
      <c r="E42" s="129"/>
      <c r="F42" s="127"/>
      <c r="G42" s="117"/>
      <c r="H42" s="117"/>
      <c r="I42" s="117"/>
      <c r="J42" s="121"/>
    </row>
    <row r="43" spans="1:10" ht="12.75">
      <c r="A43" s="138"/>
      <c r="B43" s="135"/>
      <c r="C43" s="127"/>
      <c r="D43" s="127"/>
      <c r="E43" s="129"/>
      <c r="F43" s="127"/>
      <c r="G43" s="117"/>
      <c r="H43" s="117"/>
      <c r="I43" s="117"/>
      <c r="J43" s="121"/>
    </row>
    <row r="44" spans="1:10" ht="12.75">
      <c r="A44" s="138"/>
      <c r="B44" s="135"/>
      <c r="C44" s="127"/>
      <c r="D44" s="127"/>
      <c r="E44" s="129"/>
      <c r="F44" s="127"/>
      <c r="G44" s="117"/>
      <c r="H44" s="117"/>
      <c r="I44" s="117"/>
      <c r="J44" s="121"/>
    </row>
    <row r="45" spans="1:10" ht="12.75">
      <c r="A45" s="139"/>
      <c r="B45" s="136"/>
      <c r="C45" s="128"/>
      <c r="D45" s="128"/>
      <c r="E45" s="130"/>
      <c r="F45" s="128"/>
      <c r="G45" s="118"/>
      <c r="H45" s="118"/>
      <c r="I45" s="118"/>
      <c r="J45" s="122"/>
    </row>
  </sheetData>
  <mergeCells count="56">
    <mergeCell ref="G38:G45"/>
    <mergeCell ref="H38:H45"/>
    <mergeCell ref="I38:I45"/>
    <mergeCell ref="J38:J45"/>
    <mergeCell ref="A30:A37"/>
    <mergeCell ref="C30:C37"/>
    <mergeCell ref="D30:D37"/>
    <mergeCell ref="A38:A45"/>
    <mergeCell ref="C38:C45"/>
    <mergeCell ref="D38:D45"/>
    <mergeCell ref="E38:E45"/>
    <mergeCell ref="F38:F45"/>
    <mergeCell ref="E30:E37"/>
    <mergeCell ref="F30:F37"/>
    <mergeCell ref="G30:G37"/>
    <mergeCell ref="H30:H37"/>
    <mergeCell ref="H14:H21"/>
    <mergeCell ref="I14:I21"/>
    <mergeCell ref="J14:J21"/>
    <mergeCell ref="G22:G29"/>
    <mergeCell ref="H22:H29"/>
    <mergeCell ref="I22:I29"/>
    <mergeCell ref="J22:J29"/>
    <mergeCell ref="I30:I37"/>
    <mergeCell ref="J30:J37"/>
    <mergeCell ref="A22:A29"/>
    <mergeCell ref="C22:C29"/>
    <mergeCell ref="D22:D29"/>
    <mergeCell ref="E22:E29"/>
    <mergeCell ref="F22:F29"/>
    <mergeCell ref="G6:G13"/>
    <mergeCell ref="H6:H13"/>
    <mergeCell ref="I6:I13"/>
    <mergeCell ref="J6:J13"/>
    <mergeCell ref="A14:A21"/>
    <mergeCell ref="C14:C21"/>
    <mergeCell ref="D14:D21"/>
    <mergeCell ref="E14:E21"/>
    <mergeCell ref="F14:F21"/>
    <mergeCell ref="G14:G21"/>
    <mergeCell ref="B4:B45"/>
    <mergeCell ref="A6:A13"/>
    <mergeCell ref="C6:C13"/>
    <mergeCell ref="D6:D13"/>
    <mergeCell ref="E6:E13"/>
    <mergeCell ref="F6:F13"/>
    <mergeCell ref="A1:J1"/>
    <mergeCell ref="A2:A3"/>
    <mergeCell ref="B2:B3"/>
    <mergeCell ref="C2:C3"/>
    <mergeCell ref="D2:D3"/>
    <mergeCell ref="E2:E3"/>
    <mergeCell ref="F2:F3"/>
    <mergeCell ref="G2:H2"/>
    <mergeCell ref="I2:I3"/>
    <mergeCell ref="J2:J3"/>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opLeftCell="A4" zoomScale="80" zoomScaleNormal="80" workbookViewId="0">
      <selection activeCell="D6" sqref="D6:D1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06" t="s">
        <v>54</v>
      </c>
      <c r="B1" s="107"/>
      <c r="C1" s="107"/>
      <c r="D1" s="107"/>
      <c r="E1" s="107"/>
      <c r="F1" s="107"/>
      <c r="G1" s="107"/>
      <c r="H1" s="107"/>
      <c r="I1" s="107"/>
      <c r="J1" s="108"/>
    </row>
    <row r="2" spans="1:10" ht="15" customHeight="1">
      <c r="A2" s="109" t="s">
        <v>1</v>
      </c>
      <c r="B2" s="111" t="s">
        <v>0</v>
      </c>
      <c r="C2" s="111" t="s">
        <v>2</v>
      </c>
      <c r="D2" s="111" t="s">
        <v>3</v>
      </c>
      <c r="E2" s="111" t="s">
        <v>4</v>
      </c>
      <c r="F2" s="111" t="s">
        <v>5</v>
      </c>
      <c r="G2" s="111" t="s">
        <v>13</v>
      </c>
      <c r="H2" s="115"/>
      <c r="I2" s="111" t="s">
        <v>6</v>
      </c>
      <c r="J2" s="113" t="s">
        <v>7</v>
      </c>
    </row>
    <row r="3" spans="1:10" ht="15" customHeight="1">
      <c r="A3" s="110"/>
      <c r="B3" s="112"/>
      <c r="C3" s="112"/>
      <c r="D3" s="112"/>
      <c r="E3" s="112"/>
      <c r="F3" s="112"/>
      <c r="G3" s="71" t="s">
        <v>71</v>
      </c>
      <c r="H3" s="71" t="s">
        <v>72</v>
      </c>
      <c r="I3" s="112"/>
      <c r="J3" s="114"/>
    </row>
    <row r="4" spans="1:10" ht="60">
      <c r="A4" s="72">
        <v>1</v>
      </c>
      <c r="B4" s="134" t="s">
        <v>105</v>
      </c>
      <c r="C4" s="73" t="s">
        <v>106</v>
      </c>
      <c r="D4" s="74" t="s">
        <v>187</v>
      </c>
      <c r="E4" s="73" t="s">
        <v>107</v>
      </c>
      <c r="F4" s="74" t="s">
        <v>193</v>
      </c>
      <c r="G4" s="75" t="s">
        <v>244</v>
      </c>
      <c r="H4" s="75" t="s">
        <v>244</v>
      </c>
      <c r="I4" s="76" t="s">
        <v>10</v>
      </c>
      <c r="J4" s="77"/>
    </row>
    <row r="5" spans="1:10" ht="110.25" customHeight="1">
      <c r="A5" s="72">
        <v>2</v>
      </c>
      <c r="B5" s="135"/>
      <c r="C5" s="73" t="s">
        <v>108</v>
      </c>
      <c r="D5" s="74" t="s">
        <v>191</v>
      </c>
      <c r="E5" s="73" t="s">
        <v>113</v>
      </c>
      <c r="F5" s="74" t="s">
        <v>109</v>
      </c>
      <c r="G5" s="75" t="s">
        <v>244</v>
      </c>
      <c r="H5" s="75" t="s">
        <v>244</v>
      </c>
      <c r="I5" s="76" t="s">
        <v>10</v>
      </c>
      <c r="J5" s="77"/>
    </row>
    <row r="6" spans="1:10" ht="12.75" customHeight="1">
      <c r="A6" s="123">
        <v>3</v>
      </c>
      <c r="B6" s="135"/>
      <c r="C6" s="126" t="s">
        <v>110</v>
      </c>
      <c r="D6" s="126" t="s">
        <v>192</v>
      </c>
      <c r="E6" s="126" t="s">
        <v>114</v>
      </c>
      <c r="F6" s="126" t="s">
        <v>111</v>
      </c>
      <c r="G6" s="116" t="s">
        <v>244</v>
      </c>
      <c r="H6" s="116" t="s">
        <v>244</v>
      </c>
      <c r="I6" s="119" t="s">
        <v>10</v>
      </c>
      <c r="J6" s="120"/>
    </row>
    <row r="7" spans="1:10" ht="12.75" customHeight="1">
      <c r="A7" s="124"/>
      <c r="B7" s="135"/>
      <c r="C7" s="127"/>
      <c r="D7" s="127"/>
      <c r="E7" s="129"/>
      <c r="F7" s="127"/>
      <c r="G7" s="117"/>
      <c r="H7" s="117"/>
      <c r="I7" s="117"/>
      <c r="J7" s="121"/>
    </row>
    <row r="8" spans="1:10" ht="12.75" customHeight="1">
      <c r="A8" s="124"/>
      <c r="B8" s="135"/>
      <c r="C8" s="127"/>
      <c r="D8" s="127"/>
      <c r="E8" s="129"/>
      <c r="F8" s="127"/>
      <c r="G8" s="117"/>
      <c r="H8" s="117"/>
      <c r="I8" s="117"/>
      <c r="J8" s="121"/>
    </row>
    <row r="9" spans="1:10" ht="12.75" customHeight="1">
      <c r="A9" s="124"/>
      <c r="B9" s="135"/>
      <c r="C9" s="127"/>
      <c r="D9" s="127"/>
      <c r="E9" s="129"/>
      <c r="F9" s="127"/>
      <c r="G9" s="117"/>
      <c r="H9" s="117"/>
      <c r="I9" s="117"/>
      <c r="J9" s="121"/>
    </row>
    <row r="10" spans="1:10" ht="12.75" customHeight="1">
      <c r="A10" s="124"/>
      <c r="B10" s="135"/>
      <c r="C10" s="127"/>
      <c r="D10" s="127"/>
      <c r="E10" s="129"/>
      <c r="F10" s="127"/>
      <c r="G10" s="117"/>
      <c r="H10" s="117"/>
      <c r="I10" s="117"/>
      <c r="J10" s="121"/>
    </row>
    <row r="11" spans="1:10" ht="12.75" customHeight="1">
      <c r="A11" s="124"/>
      <c r="B11" s="135"/>
      <c r="C11" s="127"/>
      <c r="D11" s="127"/>
      <c r="E11" s="129"/>
      <c r="F11" s="127"/>
      <c r="G11" s="117"/>
      <c r="H11" s="117"/>
      <c r="I11" s="117"/>
      <c r="J11" s="121"/>
    </row>
    <row r="12" spans="1:10" ht="12.75" customHeight="1">
      <c r="A12" s="124"/>
      <c r="B12" s="135"/>
      <c r="C12" s="127"/>
      <c r="D12" s="127"/>
      <c r="E12" s="129"/>
      <c r="F12" s="127"/>
      <c r="G12" s="117"/>
      <c r="H12" s="117"/>
      <c r="I12" s="117"/>
      <c r="J12" s="121"/>
    </row>
    <row r="13" spans="1:10" ht="12.75" customHeight="1">
      <c r="A13" s="125"/>
      <c r="B13" s="135"/>
      <c r="C13" s="128"/>
      <c r="D13" s="128"/>
      <c r="E13" s="130"/>
      <c r="F13" s="128"/>
      <c r="G13" s="118"/>
      <c r="H13" s="118"/>
      <c r="I13" s="118"/>
      <c r="J13" s="122"/>
    </row>
    <row r="14" spans="1:10" ht="12.75" customHeight="1">
      <c r="A14" s="131">
        <v>4</v>
      </c>
      <c r="B14" s="135"/>
      <c r="C14" s="126" t="s">
        <v>112</v>
      </c>
      <c r="D14" s="126" t="s">
        <v>194</v>
      </c>
      <c r="E14" s="126" t="s">
        <v>115</v>
      </c>
      <c r="F14" s="126" t="s">
        <v>195</v>
      </c>
      <c r="G14" s="116" t="s">
        <v>244</v>
      </c>
      <c r="H14" s="116" t="s">
        <v>244</v>
      </c>
      <c r="I14" s="119" t="s">
        <v>10</v>
      </c>
      <c r="J14" s="120"/>
    </row>
    <row r="15" spans="1:10" ht="12.75" customHeight="1">
      <c r="A15" s="132"/>
      <c r="B15" s="135"/>
      <c r="C15" s="127"/>
      <c r="D15" s="127"/>
      <c r="E15" s="129"/>
      <c r="F15" s="127"/>
      <c r="G15" s="117"/>
      <c r="H15" s="117"/>
      <c r="I15" s="117"/>
      <c r="J15" s="121"/>
    </row>
    <row r="16" spans="1:10" ht="12.75" customHeight="1">
      <c r="A16" s="132"/>
      <c r="B16" s="135"/>
      <c r="C16" s="127"/>
      <c r="D16" s="127"/>
      <c r="E16" s="129"/>
      <c r="F16" s="127"/>
      <c r="G16" s="117"/>
      <c r="H16" s="117"/>
      <c r="I16" s="117"/>
      <c r="J16" s="121"/>
    </row>
    <row r="17" spans="1:10" ht="12.75" customHeight="1">
      <c r="A17" s="132"/>
      <c r="B17" s="135"/>
      <c r="C17" s="127"/>
      <c r="D17" s="127"/>
      <c r="E17" s="129"/>
      <c r="F17" s="127"/>
      <c r="G17" s="117"/>
      <c r="H17" s="117"/>
      <c r="I17" s="117"/>
      <c r="J17" s="121"/>
    </row>
    <row r="18" spans="1:10" ht="12.75" customHeight="1">
      <c r="A18" s="132"/>
      <c r="B18" s="135"/>
      <c r="C18" s="127"/>
      <c r="D18" s="127"/>
      <c r="E18" s="129"/>
      <c r="F18" s="127"/>
      <c r="G18" s="117"/>
      <c r="H18" s="117"/>
      <c r="I18" s="117"/>
      <c r="J18" s="121"/>
    </row>
    <row r="19" spans="1:10" ht="12.75" customHeight="1">
      <c r="A19" s="132"/>
      <c r="B19" s="135"/>
      <c r="C19" s="127"/>
      <c r="D19" s="127"/>
      <c r="E19" s="129"/>
      <c r="F19" s="127"/>
      <c r="G19" s="117"/>
      <c r="H19" s="117"/>
      <c r="I19" s="117"/>
      <c r="J19" s="121"/>
    </row>
    <row r="20" spans="1:10" ht="12.75" customHeight="1">
      <c r="A20" s="132"/>
      <c r="B20" s="135"/>
      <c r="C20" s="127"/>
      <c r="D20" s="127"/>
      <c r="E20" s="129"/>
      <c r="F20" s="127"/>
      <c r="G20" s="117"/>
      <c r="H20" s="117"/>
      <c r="I20" s="117"/>
      <c r="J20" s="121"/>
    </row>
    <row r="21" spans="1:10" ht="12.75" customHeight="1">
      <c r="A21" s="133"/>
      <c r="B21" s="135"/>
      <c r="C21" s="128"/>
      <c r="D21" s="128"/>
      <c r="E21" s="130"/>
      <c r="F21" s="128"/>
      <c r="G21" s="118"/>
      <c r="H21" s="118"/>
      <c r="I21" s="118"/>
      <c r="J21" s="122"/>
    </row>
    <row r="22" spans="1:10" ht="15" customHeight="1">
      <c r="A22" s="131">
        <v>5</v>
      </c>
      <c r="B22" s="135"/>
      <c r="C22" s="126" t="s">
        <v>119</v>
      </c>
      <c r="D22" s="126" t="s">
        <v>196</v>
      </c>
      <c r="E22" s="126" t="s">
        <v>120</v>
      </c>
      <c r="F22" s="126" t="s">
        <v>197</v>
      </c>
      <c r="G22" s="116" t="s">
        <v>244</v>
      </c>
      <c r="H22" s="116" t="s">
        <v>244</v>
      </c>
      <c r="I22" s="119" t="s">
        <v>10</v>
      </c>
      <c r="J22" s="120"/>
    </row>
    <row r="23" spans="1:10" ht="15" customHeight="1">
      <c r="A23" s="132"/>
      <c r="B23" s="135"/>
      <c r="C23" s="127"/>
      <c r="D23" s="127"/>
      <c r="E23" s="129"/>
      <c r="F23" s="127"/>
      <c r="G23" s="117"/>
      <c r="H23" s="117"/>
      <c r="I23" s="117"/>
      <c r="J23" s="121"/>
    </row>
    <row r="24" spans="1:10" ht="15" customHeight="1">
      <c r="A24" s="132"/>
      <c r="B24" s="135"/>
      <c r="C24" s="127"/>
      <c r="D24" s="127"/>
      <c r="E24" s="129"/>
      <c r="F24" s="127"/>
      <c r="G24" s="117"/>
      <c r="H24" s="117"/>
      <c r="I24" s="117"/>
      <c r="J24" s="121"/>
    </row>
    <row r="25" spans="1:10" ht="15" customHeight="1">
      <c r="A25" s="132"/>
      <c r="B25" s="135"/>
      <c r="C25" s="127"/>
      <c r="D25" s="127"/>
      <c r="E25" s="129"/>
      <c r="F25" s="127"/>
      <c r="G25" s="117"/>
      <c r="H25" s="117"/>
      <c r="I25" s="117"/>
      <c r="J25" s="121"/>
    </row>
    <row r="26" spans="1:10" ht="15" customHeight="1">
      <c r="A26" s="132"/>
      <c r="B26" s="135"/>
      <c r="C26" s="127"/>
      <c r="D26" s="127"/>
      <c r="E26" s="129"/>
      <c r="F26" s="127"/>
      <c r="G26" s="117"/>
      <c r="H26" s="117"/>
      <c r="I26" s="117"/>
      <c r="J26" s="121"/>
    </row>
    <row r="27" spans="1:10" ht="15" customHeight="1">
      <c r="A27" s="132"/>
      <c r="B27" s="135"/>
      <c r="C27" s="127"/>
      <c r="D27" s="127"/>
      <c r="E27" s="129"/>
      <c r="F27" s="127"/>
      <c r="G27" s="117"/>
      <c r="H27" s="117"/>
      <c r="I27" s="117"/>
      <c r="J27" s="121"/>
    </row>
    <row r="28" spans="1:10" ht="15" customHeight="1">
      <c r="A28" s="132"/>
      <c r="B28" s="135"/>
      <c r="C28" s="127"/>
      <c r="D28" s="127"/>
      <c r="E28" s="129"/>
      <c r="F28" s="127"/>
      <c r="G28" s="117"/>
      <c r="H28" s="117"/>
      <c r="I28" s="117"/>
      <c r="J28" s="121"/>
    </row>
    <row r="29" spans="1:10" ht="15" customHeight="1">
      <c r="A29" s="133"/>
      <c r="B29" s="135"/>
      <c r="C29" s="128"/>
      <c r="D29" s="128"/>
      <c r="E29" s="130"/>
      <c r="F29" s="128"/>
      <c r="G29" s="118"/>
      <c r="H29" s="118"/>
      <c r="I29" s="118"/>
      <c r="J29" s="122"/>
    </row>
    <row r="30" spans="1:10" ht="12.75">
      <c r="A30" s="119">
        <v>6</v>
      </c>
      <c r="B30" s="135"/>
      <c r="C30" s="126" t="s">
        <v>121</v>
      </c>
      <c r="D30" s="126" t="s">
        <v>173</v>
      </c>
      <c r="E30" s="126" t="s">
        <v>122</v>
      </c>
      <c r="F30" s="126" t="s">
        <v>198</v>
      </c>
      <c r="G30" s="116" t="s">
        <v>244</v>
      </c>
      <c r="H30" s="116" t="s">
        <v>244</v>
      </c>
      <c r="I30" s="119" t="s">
        <v>10</v>
      </c>
      <c r="J30" s="120"/>
    </row>
    <row r="31" spans="1:10" ht="12.75">
      <c r="A31" s="117"/>
      <c r="B31" s="135"/>
      <c r="C31" s="127"/>
      <c r="D31" s="127"/>
      <c r="E31" s="129"/>
      <c r="F31" s="127"/>
      <c r="G31" s="117"/>
      <c r="H31" s="117"/>
      <c r="I31" s="117"/>
      <c r="J31" s="121"/>
    </row>
    <row r="32" spans="1:10" ht="12.75">
      <c r="A32" s="117"/>
      <c r="B32" s="135"/>
      <c r="C32" s="127"/>
      <c r="D32" s="127"/>
      <c r="E32" s="129"/>
      <c r="F32" s="127"/>
      <c r="G32" s="117"/>
      <c r="H32" s="117"/>
      <c r="I32" s="117"/>
      <c r="J32" s="121"/>
    </row>
    <row r="33" spans="1:10" ht="12.75">
      <c r="A33" s="117"/>
      <c r="B33" s="135"/>
      <c r="C33" s="127"/>
      <c r="D33" s="127"/>
      <c r="E33" s="129"/>
      <c r="F33" s="127"/>
      <c r="G33" s="117"/>
      <c r="H33" s="117"/>
      <c r="I33" s="117"/>
      <c r="J33" s="121"/>
    </row>
    <row r="34" spans="1:10" ht="12.75">
      <c r="A34" s="117"/>
      <c r="B34" s="135"/>
      <c r="C34" s="127"/>
      <c r="D34" s="127"/>
      <c r="E34" s="129"/>
      <c r="F34" s="127"/>
      <c r="G34" s="117"/>
      <c r="H34" s="117"/>
      <c r="I34" s="117"/>
      <c r="J34" s="121"/>
    </row>
    <row r="35" spans="1:10" ht="12.75">
      <c r="A35" s="117"/>
      <c r="B35" s="135"/>
      <c r="C35" s="127"/>
      <c r="D35" s="127"/>
      <c r="E35" s="129"/>
      <c r="F35" s="127"/>
      <c r="G35" s="117"/>
      <c r="H35" s="117"/>
      <c r="I35" s="117"/>
      <c r="J35" s="121"/>
    </row>
    <row r="36" spans="1:10" ht="12.75">
      <c r="A36" s="117"/>
      <c r="B36" s="135"/>
      <c r="C36" s="127"/>
      <c r="D36" s="127"/>
      <c r="E36" s="129"/>
      <c r="F36" s="127"/>
      <c r="G36" s="117"/>
      <c r="H36" s="117"/>
      <c r="I36" s="117"/>
      <c r="J36" s="121"/>
    </row>
    <row r="37" spans="1:10" ht="12.75">
      <c r="A37" s="118"/>
      <c r="B37" s="135"/>
      <c r="C37" s="128"/>
      <c r="D37" s="128"/>
      <c r="E37" s="130"/>
      <c r="F37" s="128"/>
      <c r="G37" s="118"/>
      <c r="H37" s="118"/>
      <c r="I37" s="118"/>
      <c r="J37" s="122"/>
    </row>
    <row r="38" spans="1:10" ht="12.75">
      <c r="A38" s="137">
        <v>7</v>
      </c>
      <c r="B38" s="135"/>
      <c r="C38" s="126" t="s">
        <v>116</v>
      </c>
      <c r="D38" s="126" t="s">
        <v>190</v>
      </c>
      <c r="E38" s="126" t="s">
        <v>117</v>
      </c>
      <c r="F38" s="126" t="s">
        <v>118</v>
      </c>
      <c r="G38" s="116" t="s">
        <v>244</v>
      </c>
      <c r="H38" s="116" t="s">
        <v>244</v>
      </c>
      <c r="I38" s="119" t="s">
        <v>10</v>
      </c>
      <c r="J38" s="120"/>
    </row>
    <row r="39" spans="1:10" ht="12.75">
      <c r="A39" s="138"/>
      <c r="B39" s="135"/>
      <c r="C39" s="127"/>
      <c r="D39" s="127"/>
      <c r="E39" s="129"/>
      <c r="F39" s="127"/>
      <c r="G39" s="117"/>
      <c r="H39" s="117"/>
      <c r="I39" s="117"/>
      <c r="J39" s="121"/>
    </row>
    <row r="40" spans="1:10" ht="12.75">
      <c r="A40" s="138"/>
      <c r="B40" s="135"/>
      <c r="C40" s="127"/>
      <c r="D40" s="127"/>
      <c r="E40" s="129"/>
      <c r="F40" s="127"/>
      <c r="G40" s="117"/>
      <c r="H40" s="117"/>
      <c r="I40" s="117"/>
      <c r="J40" s="121"/>
    </row>
    <row r="41" spans="1:10" ht="12.75">
      <c r="A41" s="138"/>
      <c r="B41" s="135"/>
      <c r="C41" s="127"/>
      <c r="D41" s="127"/>
      <c r="E41" s="129"/>
      <c r="F41" s="127"/>
      <c r="G41" s="117"/>
      <c r="H41" s="117"/>
      <c r="I41" s="117"/>
      <c r="J41" s="121"/>
    </row>
    <row r="42" spans="1:10" ht="12.75">
      <c r="A42" s="138"/>
      <c r="B42" s="135"/>
      <c r="C42" s="127"/>
      <c r="D42" s="127"/>
      <c r="E42" s="129"/>
      <c r="F42" s="127"/>
      <c r="G42" s="117"/>
      <c r="H42" s="117"/>
      <c r="I42" s="117"/>
      <c r="J42" s="121"/>
    </row>
    <row r="43" spans="1:10" ht="12.75">
      <c r="A43" s="138"/>
      <c r="B43" s="135"/>
      <c r="C43" s="127"/>
      <c r="D43" s="127"/>
      <c r="E43" s="129"/>
      <c r="F43" s="127"/>
      <c r="G43" s="117"/>
      <c r="H43" s="117"/>
      <c r="I43" s="117"/>
      <c r="J43" s="121"/>
    </row>
    <row r="44" spans="1:10" ht="12.75">
      <c r="A44" s="138"/>
      <c r="B44" s="135"/>
      <c r="C44" s="127"/>
      <c r="D44" s="127"/>
      <c r="E44" s="129"/>
      <c r="F44" s="127"/>
      <c r="G44" s="117"/>
      <c r="H44" s="117"/>
      <c r="I44" s="117"/>
      <c r="J44" s="121"/>
    </row>
    <row r="45" spans="1:10" ht="12.75">
      <c r="A45" s="139"/>
      <c r="B45" s="136"/>
      <c r="C45" s="128"/>
      <c r="D45" s="128"/>
      <c r="E45" s="130"/>
      <c r="F45" s="128"/>
      <c r="G45" s="118"/>
      <c r="H45" s="118"/>
      <c r="I45" s="118"/>
      <c r="J45" s="122"/>
    </row>
  </sheetData>
  <mergeCells count="56">
    <mergeCell ref="G38:G45"/>
    <mergeCell ref="H38:H45"/>
    <mergeCell ref="I38:I45"/>
    <mergeCell ref="J38:J45"/>
    <mergeCell ref="A30:A37"/>
    <mergeCell ref="C30:C37"/>
    <mergeCell ref="D30:D37"/>
    <mergeCell ref="A38:A45"/>
    <mergeCell ref="C38:C45"/>
    <mergeCell ref="D38:D45"/>
    <mergeCell ref="E38:E45"/>
    <mergeCell ref="F38:F45"/>
    <mergeCell ref="E30:E37"/>
    <mergeCell ref="F30:F37"/>
    <mergeCell ref="G30:G37"/>
    <mergeCell ref="H30:H37"/>
    <mergeCell ref="H14:H21"/>
    <mergeCell ref="I14:I21"/>
    <mergeCell ref="J14:J21"/>
    <mergeCell ref="G22:G29"/>
    <mergeCell ref="H22:H29"/>
    <mergeCell ref="I22:I29"/>
    <mergeCell ref="J22:J29"/>
    <mergeCell ref="I30:I37"/>
    <mergeCell ref="J30:J37"/>
    <mergeCell ref="A22:A29"/>
    <mergeCell ref="C22:C29"/>
    <mergeCell ref="D22:D29"/>
    <mergeCell ref="E22:E29"/>
    <mergeCell ref="F22:F29"/>
    <mergeCell ref="G6:G13"/>
    <mergeCell ref="H6:H13"/>
    <mergeCell ref="I6:I13"/>
    <mergeCell ref="J6:J13"/>
    <mergeCell ref="A14:A21"/>
    <mergeCell ref="C14:C21"/>
    <mergeCell ref="D14:D21"/>
    <mergeCell ref="E14:E21"/>
    <mergeCell ref="F14:F21"/>
    <mergeCell ref="G14:G21"/>
    <mergeCell ref="B4:B45"/>
    <mergeCell ref="A6:A13"/>
    <mergeCell ref="C6:C13"/>
    <mergeCell ref="D6:D13"/>
    <mergeCell ref="E6:E13"/>
    <mergeCell ref="F6:F13"/>
    <mergeCell ref="A1:J1"/>
    <mergeCell ref="A2:A3"/>
    <mergeCell ref="B2:B3"/>
    <mergeCell ref="C2:C3"/>
    <mergeCell ref="D2:D3"/>
    <mergeCell ref="E2:E3"/>
    <mergeCell ref="F2:F3"/>
    <mergeCell ref="G2:H2"/>
    <mergeCell ref="I2:I3"/>
    <mergeCell ref="J2:J3"/>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4" zoomScale="80" zoomScaleNormal="80" workbookViewId="0">
      <selection activeCell="D6" sqref="D6:D1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06" t="s">
        <v>54</v>
      </c>
      <c r="B1" s="107"/>
      <c r="C1" s="107"/>
      <c r="D1" s="107"/>
      <c r="E1" s="107"/>
      <c r="F1" s="107"/>
      <c r="G1" s="107"/>
      <c r="H1" s="107"/>
      <c r="I1" s="107"/>
      <c r="J1" s="108"/>
    </row>
    <row r="2" spans="1:10" ht="15" customHeight="1">
      <c r="A2" s="109" t="s">
        <v>1</v>
      </c>
      <c r="B2" s="111" t="s">
        <v>0</v>
      </c>
      <c r="C2" s="111" t="s">
        <v>2</v>
      </c>
      <c r="D2" s="111" t="s">
        <v>3</v>
      </c>
      <c r="E2" s="111" t="s">
        <v>4</v>
      </c>
      <c r="F2" s="111" t="s">
        <v>5</v>
      </c>
      <c r="G2" s="111" t="s">
        <v>13</v>
      </c>
      <c r="H2" s="115"/>
      <c r="I2" s="111" t="s">
        <v>6</v>
      </c>
      <c r="J2" s="113" t="s">
        <v>7</v>
      </c>
    </row>
    <row r="3" spans="1:10" ht="15" customHeight="1">
      <c r="A3" s="110"/>
      <c r="B3" s="112"/>
      <c r="C3" s="112"/>
      <c r="D3" s="112"/>
      <c r="E3" s="112"/>
      <c r="F3" s="112"/>
      <c r="G3" s="71" t="s">
        <v>71</v>
      </c>
      <c r="H3" s="71" t="s">
        <v>72</v>
      </c>
      <c r="I3" s="112"/>
      <c r="J3" s="114"/>
    </row>
    <row r="4" spans="1:10" ht="105">
      <c r="A4" s="72">
        <v>1</v>
      </c>
      <c r="B4" s="134" t="s">
        <v>201</v>
      </c>
      <c r="C4" s="73" t="s">
        <v>129</v>
      </c>
      <c r="D4" s="74" t="s">
        <v>187</v>
      </c>
      <c r="E4" s="73" t="s">
        <v>130</v>
      </c>
      <c r="F4" s="74" t="s">
        <v>131</v>
      </c>
      <c r="G4" s="75" t="s">
        <v>244</v>
      </c>
      <c r="H4" s="75" t="s">
        <v>244</v>
      </c>
      <c r="I4" s="76" t="s">
        <v>10</v>
      </c>
      <c r="J4" s="77"/>
    </row>
    <row r="5" spans="1:10" ht="110.25" customHeight="1">
      <c r="A5" s="72">
        <v>2</v>
      </c>
      <c r="B5" s="135"/>
      <c r="C5" s="73" t="s">
        <v>132</v>
      </c>
      <c r="D5" s="74" t="s">
        <v>191</v>
      </c>
      <c r="E5" s="73" t="s">
        <v>133</v>
      </c>
      <c r="F5" s="74" t="s">
        <v>109</v>
      </c>
      <c r="G5" s="75" t="s">
        <v>244</v>
      </c>
      <c r="H5" s="75" t="s">
        <v>244</v>
      </c>
      <c r="I5" s="76" t="s">
        <v>10</v>
      </c>
      <c r="J5" s="77"/>
    </row>
    <row r="6" spans="1:10" ht="12.75" customHeight="1">
      <c r="A6" s="123">
        <v>3</v>
      </c>
      <c r="B6" s="135"/>
      <c r="C6" s="126" t="s">
        <v>123</v>
      </c>
      <c r="D6" s="126" t="s">
        <v>192</v>
      </c>
      <c r="E6" s="126" t="s">
        <v>124</v>
      </c>
      <c r="F6" s="126" t="s">
        <v>125</v>
      </c>
      <c r="G6" s="116" t="s">
        <v>244</v>
      </c>
      <c r="H6" s="116" t="s">
        <v>244</v>
      </c>
      <c r="I6" s="119" t="s">
        <v>10</v>
      </c>
      <c r="J6" s="120"/>
    </row>
    <row r="7" spans="1:10" ht="12.75" customHeight="1">
      <c r="A7" s="124"/>
      <c r="B7" s="135"/>
      <c r="C7" s="127"/>
      <c r="D7" s="127"/>
      <c r="E7" s="129"/>
      <c r="F7" s="127"/>
      <c r="G7" s="117"/>
      <c r="H7" s="117"/>
      <c r="I7" s="117"/>
      <c r="J7" s="121"/>
    </row>
    <row r="8" spans="1:10" ht="12.75" customHeight="1">
      <c r="A8" s="124"/>
      <c r="B8" s="135"/>
      <c r="C8" s="127"/>
      <c r="D8" s="127"/>
      <c r="E8" s="129"/>
      <c r="F8" s="127"/>
      <c r="G8" s="117"/>
      <c r="H8" s="117"/>
      <c r="I8" s="117"/>
      <c r="J8" s="121"/>
    </row>
    <row r="9" spans="1:10" ht="12.75" customHeight="1">
      <c r="A9" s="124"/>
      <c r="B9" s="135"/>
      <c r="C9" s="127"/>
      <c r="D9" s="127"/>
      <c r="E9" s="129"/>
      <c r="F9" s="127"/>
      <c r="G9" s="117"/>
      <c r="H9" s="117"/>
      <c r="I9" s="117"/>
      <c r="J9" s="121"/>
    </row>
    <row r="10" spans="1:10" ht="12.75" customHeight="1">
      <c r="A10" s="124"/>
      <c r="B10" s="135"/>
      <c r="C10" s="127"/>
      <c r="D10" s="127"/>
      <c r="E10" s="129"/>
      <c r="F10" s="127"/>
      <c r="G10" s="117"/>
      <c r="H10" s="117"/>
      <c r="I10" s="117"/>
      <c r="J10" s="121"/>
    </row>
    <row r="11" spans="1:10" ht="12.75" customHeight="1">
      <c r="A11" s="124"/>
      <c r="B11" s="135"/>
      <c r="C11" s="127"/>
      <c r="D11" s="127"/>
      <c r="E11" s="129"/>
      <c r="F11" s="127"/>
      <c r="G11" s="117"/>
      <c r="H11" s="117"/>
      <c r="I11" s="117"/>
      <c r="J11" s="121"/>
    </row>
    <row r="12" spans="1:10" ht="12.75" customHeight="1">
      <c r="A12" s="124"/>
      <c r="B12" s="135"/>
      <c r="C12" s="127"/>
      <c r="D12" s="127"/>
      <c r="E12" s="129"/>
      <c r="F12" s="127"/>
      <c r="G12" s="117"/>
      <c r="H12" s="117"/>
      <c r="I12" s="117"/>
      <c r="J12" s="121"/>
    </row>
    <row r="13" spans="1:10" ht="12.75" customHeight="1">
      <c r="A13" s="125"/>
      <c r="B13" s="135"/>
      <c r="C13" s="128"/>
      <c r="D13" s="128"/>
      <c r="E13" s="130"/>
      <c r="F13" s="128"/>
      <c r="G13" s="118"/>
      <c r="H13" s="118"/>
      <c r="I13" s="118"/>
      <c r="J13" s="122"/>
    </row>
    <row r="14" spans="1:10" ht="12.75" customHeight="1">
      <c r="A14" s="131">
        <v>4</v>
      </c>
      <c r="B14" s="135"/>
      <c r="C14" s="126" t="s">
        <v>134</v>
      </c>
      <c r="D14" s="126" t="s">
        <v>199</v>
      </c>
      <c r="E14" s="126" t="s">
        <v>137</v>
      </c>
      <c r="F14" s="126" t="s">
        <v>135</v>
      </c>
      <c r="G14" s="116" t="s">
        <v>244</v>
      </c>
      <c r="H14" s="116" t="s">
        <v>244</v>
      </c>
      <c r="I14" s="119" t="s">
        <v>10</v>
      </c>
      <c r="J14" s="120"/>
    </row>
    <row r="15" spans="1:10" ht="12.75" customHeight="1">
      <c r="A15" s="132"/>
      <c r="B15" s="135"/>
      <c r="C15" s="127"/>
      <c r="D15" s="127"/>
      <c r="E15" s="129"/>
      <c r="F15" s="127"/>
      <c r="G15" s="117"/>
      <c r="H15" s="117"/>
      <c r="I15" s="117"/>
      <c r="J15" s="121"/>
    </row>
    <row r="16" spans="1:10" ht="12.75" customHeight="1">
      <c r="A16" s="132"/>
      <c r="B16" s="135"/>
      <c r="C16" s="127"/>
      <c r="D16" s="127"/>
      <c r="E16" s="129"/>
      <c r="F16" s="127"/>
      <c r="G16" s="117"/>
      <c r="H16" s="117"/>
      <c r="I16" s="117"/>
      <c r="J16" s="121"/>
    </row>
    <row r="17" spans="1:10" ht="12.75" customHeight="1">
      <c r="A17" s="132"/>
      <c r="B17" s="135"/>
      <c r="C17" s="127"/>
      <c r="D17" s="127"/>
      <c r="E17" s="129"/>
      <c r="F17" s="127"/>
      <c r="G17" s="117"/>
      <c r="H17" s="117"/>
      <c r="I17" s="117"/>
      <c r="J17" s="121"/>
    </row>
    <row r="18" spans="1:10" ht="12.75" customHeight="1">
      <c r="A18" s="132"/>
      <c r="B18" s="135"/>
      <c r="C18" s="127"/>
      <c r="D18" s="127"/>
      <c r="E18" s="129"/>
      <c r="F18" s="127"/>
      <c r="G18" s="117"/>
      <c r="H18" s="117"/>
      <c r="I18" s="117"/>
      <c r="J18" s="121"/>
    </row>
    <row r="19" spans="1:10" ht="12.75" customHeight="1">
      <c r="A19" s="132"/>
      <c r="B19" s="135"/>
      <c r="C19" s="127"/>
      <c r="D19" s="127"/>
      <c r="E19" s="129"/>
      <c r="F19" s="127"/>
      <c r="G19" s="117"/>
      <c r="H19" s="117"/>
      <c r="I19" s="117"/>
      <c r="J19" s="121"/>
    </row>
    <row r="20" spans="1:10" ht="12.75" customHeight="1">
      <c r="A20" s="132"/>
      <c r="B20" s="135"/>
      <c r="C20" s="127"/>
      <c r="D20" s="127"/>
      <c r="E20" s="129"/>
      <c r="F20" s="127"/>
      <c r="G20" s="117"/>
      <c r="H20" s="117"/>
      <c r="I20" s="117"/>
      <c r="J20" s="121"/>
    </row>
    <row r="21" spans="1:10" ht="12.75" customHeight="1">
      <c r="A21" s="133"/>
      <c r="B21" s="135"/>
      <c r="C21" s="128"/>
      <c r="D21" s="128"/>
      <c r="E21" s="130"/>
      <c r="F21" s="128"/>
      <c r="G21" s="118"/>
      <c r="H21" s="118"/>
      <c r="I21" s="118"/>
      <c r="J21" s="122"/>
    </row>
    <row r="22" spans="1:10" ht="12.75">
      <c r="A22" s="119">
        <v>5</v>
      </c>
      <c r="B22" s="135"/>
      <c r="C22" s="126" t="s">
        <v>136</v>
      </c>
      <c r="D22" s="126" t="s">
        <v>147</v>
      </c>
      <c r="E22" s="126" t="s">
        <v>138</v>
      </c>
      <c r="F22" s="126" t="s">
        <v>139</v>
      </c>
      <c r="G22" s="116" t="s">
        <v>244</v>
      </c>
      <c r="H22" s="116" t="s">
        <v>244</v>
      </c>
      <c r="I22" s="119" t="s">
        <v>10</v>
      </c>
      <c r="J22" s="120"/>
    </row>
    <row r="23" spans="1:10" ht="12.75">
      <c r="A23" s="117"/>
      <c r="B23" s="135"/>
      <c r="C23" s="127"/>
      <c r="D23" s="127"/>
      <c r="E23" s="129"/>
      <c r="F23" s="127"/>
      <c r="G23" s="117"/>
      <c r="H23" s="117"/>
      <c r="I23" s="117"/>
      <c r="J23" s="121"/>
    </row>
    <row r="24" spans="1:10" ht="12.75">
      <c r="A24" s="117"/>
      <c r="B24" s="135"/>
      <c r="C24" s="127"/>
      <c r="D24" s="127"/>
      <c r="E24" s="129"/>
      <c r="F24" s="127"/>
      <c r="G24" s="117"/>
      <c r="H24" s="117"/>
      <c r="I24" s="117"/>
      <c r="J24" s="121"/>
    </row>
    <row r="25" spans="1:10" ht="12.75">
      <c r="A25" s="117"/>
      <c r="B25" s="135"/>
      <c r="C25" s="127"/>
      <c r="D25" s="127"/>
      <c r="E25" s="129"/>
      <c r="F25" s="127"/>
      <c r="G25" s="117"/>
      <c r="H25" s="117"/>
      <c r="I25" s="117"/>
      <c r="J25" s="121"/>
    </row>
    <row r="26" spans="1:10" ht="12.75">
      <c r="A26" s="117"/>
      <c r="B26" s="135"/>
      <c r="C26" s="127"/>
      <c r="D26" s="127"/>
      <c r="E26" s="129"/>
      <c r="F26" s="127"/>
      <c r="G26" s="117"/>
      <c r="H26" s="117"/>
      <c r="I26" s="117"/>
      <c r="J26" s="121"/>
    </row>
    <row r="27" spans="1:10" ht="12.75">
      <c r="A27" s="117"/>
      <c r="B27" s="135"/>
      <c r="C27" s="127"/>
      <c r="D27" s="127"/>
      <c r="E27" s="129"/>
      <c r="F27" s="127"/>
      <c r="G27" s="117"/>
      <c r="H27" s="117"/>
      <c r="I27" s="117"/>
      <c r="J27" s="121"/>
    </row>
    <row r="28" spans="1:10" ht="12.75">
      <c r="A28" s="117"/>
      <c r="B28" s="135"/>
      <c r="C28" s="127"/>
      <c r="D28" s="127"/>
      <c r="E28" s="129"/>
      <c r="F28" s="127"/>
      <c r="G28" s="117"/>
      <c r="H28" s="117"/>
      <c r="I28" s="117"/>
      <c r="J28" s="121"/>
    </row>
    <row r="29" spans="1:10" ht="12.75">
      <c r="A29" s="118"/>
      <c r="B29" s="135"/>
      <c r="C29" s="128"/>
      <c r="D29" s="128"/>
      <c r="E29" s="130"/>
      <c r="F29" s="128"/>
      <c r="G29" s="118"/>
      <c r="H29" s="118"/>
      <c r="I29" s="118"/>
      <c r="J29" s="122"/>
    </row>
    <row r="30" spans="1:10" ht="12.75">
      <c r="A30" s="137">
        <v>6</v>
      </c>
      <c r="B30" s="135"/>
      <c r="C30" s="126" t="s">
        <v>126</v>
      </c>
      <c r="D30" s="126" t="s">
        <v>190</v>
      </c>
      <c r="E30" s="126" t="s">
        <v>127</v>
      </c>
      <c r="F30" s="126" t="s">
        <v>128</v>
      </c>
      <c r="G30" s="116" t="s">
        <v>244</v>
      </c>
      <c r="H30" s="116" t="s">
        <v>244</v>
      </c>
      <c r="I30" s="119" t="s">
        <v>10</v>
      </c>
      <c r="J30" s="120"/>
    </row>
    <row r="31" spans="1:10" ht="12.75">
      <c r="A31" s="138"/>
      <c r="B31" s="135"/>
      <c r="C31" s="127"/>
      <c r="D31" s="127"/>
      <c r="E31" s="129"/>
      <c r="F31" s="127"/>
      <c r="G31" s="117"/>
      <c r="H31" s="117"/>
      <c r="I31" s="117"/>
      <c r="J31" s="121"/>
    </row>
    <row r="32" spans="1:10" ht="12.75">
      <c r="A32" s="138"/>
      <c r="B32" s="135"/>
      <c r="C32" s="127"/>
      <c r="D32" s="127"/>
      <c r="E32" s="129"/>
      <c r="F32" s="127"/>
      <c r="G32" s="117"/>
      <c r="H32" s="117"/>
      <c r="I32" s="117"/>
      <c r="J32" s="121"/>
    </row>
    <row r="33" spans="1:10" ht="12.75">
      <c r="A33" s="138"/>
      <c r="B33" s="135"/>
      <c r="C33" s="127"/>
      <c r="D33" s="127"/>
      <c r="E33" s="129"/>
      <c r="F33" s="127"/>
      <c r="G33" s="117"/>
      <c r="H33" s="117"/>
      <c r="I33" s="117"/>
      <c r="J33" s="121"/>
    </row>
    <row r="34" spans="1:10" ht="12.75">
      <c r="A34" s="138"/>
      <c r="B34" s="135"/>
      <c r="C34" s="127"/>
      <c r="D34" s="127"/>
      <c r="E34" s="129"/>
      <c r="F34" s="127"/>
      <c r="G34" s="117"/>
      <c r="H34" s="117"/>
      <c r="I34" s="117"/>
      <c r="J34" s="121"/>
    </row>
    <row r="35" spans="1:10" ht="12.75">
      <c r="A35" s="138"/>
      <c r="B35" s="135"/>
      <c r="C35" s="127"/>
      <c r="D35" s="127"/>
      <c r="E35" s="129"/>
      <c r="F35" s="127"/>
      <c r="G35" s="117"/>
      <c r="H35" s="117"/>
      <c r="I35" s="117"/>
      <c r="J35" s="121"/>
    </row>
    <row r="36" spans="1:10" ht="12.75">
      <c r="A36" s="138"/>
      <c r="B36" s="135"/>
      <c r="C36" s="127"/>
      <c r="D36" s="127"/>
      <c r="E36" s="129"/>
      <c r="F36" s="127"/>
      <c r="G36" s="117"/>
      <c r="H36" s="117"/>
      <c r="I36" s="117"/>
      <c r="J36" s="121"/>
    </row>
    <row r="37" spans="1:10" ht="12.75">
      <c r="A37" s="139"/>
      <c r="B37" s="136"/>
      <c r="C37" s="128"/>
      <c r="D37" s="128"/>
      <c r="E37" s="130"/>
      <c r="F37" s="128"/>
      <c r="G37" s="118"/>
      <c r="H37" s="118"/>
      <c r="I37" s="118"/>
      <c r="J37" s="122"/>
    </row>
  </sheetData>
  <mergeCells count="47">
    <mergeCell ref="A1:J1"/>
    <mergeCell ref="A2:A3"/>
    <mergeCell ref="B2:B3"/>
    <mergeCell ref="C2:C3"/>
    <mergeCell ref="D2:D3"/>
    <mergeCell ref="E2:E3"/>
    <mergeCell ref="F2:F3"/>
    <mergeCell ref="G2:H2"/>
    <mergeCell ref="I2:I3"/>
    <mergeCell ref="J2:J3"/>
    <mergeCell ref="G6:G13"/>
    <mergeCell ref="H6:H13"/>
    <mergeCell ref="I6:I13"/>
    <mergeCell ref="J6:J13"/>
    <mergeCell ref="A14:A21"/>
    <mergeCell ref="C14:C21"/>
    <mergeCell ref="D14:D21"/>
    <mergeCell ref="E14:E21"/>
    <mergeCell ref="F14:F21"/>
    <mergeCell ref="G14:G21"/>
    <mergeCell ref="B4:B37"/>
    <mergeCell ref="A6:A13"/>
    <mergeCell ref="C6:C13"/>
    <mergeCell ref="D6:D13"/>
    <mergeCell ref="E6:E13"/>
    <mergeCell ref="F6:F13"/>
    <mergeCell ref="H14:H21"/>
    <mergeCell ref="I14:I21"/>
    <mergeCell ref="J14:J21"/>
    <mergeCell ref="A22:A29"/>
    <mergeCell ref="C22:C29"/>
    <mergeCell ref="D22:D29"/>
    <mergeCell ref="E22:E29"/>
    <mergeCell ref="F22:F29"/>
    <mergeCell ref="G22:G29"/>
    <mergeCell ref="H22:H29"/>
    <mergeCell ref="J30:J37"/>
    <mergeCell ref="I22:I29"/>
    <mergeCell ref="J22:J29"/>
    <mergeCell ref="A30:A37"/>
    <mergeCell ref="C30:C37"/>
    <mergeCell ref="D30:D37"/>
    <mergeCell ref="E30:E37"/>
    <mergeCell ref="F30:F37"/>
    <mergeCell ref="G30:G37"/>
    <mergeCell ref="H30:H37"/>
    <mergeCell ref="I30:I37"/>
  </mergeCells>
  <dataValidations count="2">
    <dataValidation type="list" allowBlank="1" sqref="I4:I5">
      <formula1>"High,Medium,Low"</formula1>
    </dataValidation>
    <dataValidation type="list" allowBlank="1" sqref="G4:H5">
      <formula1>"NA,NG,NE,OK"</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zoomScale="80" zoomScaleNormal="80" workbookViewId="0">
      <selection activeCell="D46" sqref="D46:D53"/>
    </sheetView>
  </sheetViews>
  <sheetFormatPr defaultRowHeight="15"/>
  <cols>
    <col min="1" max="1" width="10.7109375" customWidth="1"/>
    <col min="2" max="2" width="25.7109375" style="14" customWidth="1"/>
    <col min="3" max="6" width="35.7109375" customWidth="1"/>
    <col min="7" max="8" width="15.7109375" customWidth="1"/>
    <col min="9" max="9" width="12.7109375" customWidth="1"/>
    <col min="10" max="10" width="25.7109375" style="15" customWidth="1"/>
  </cols>
  <sheetData>
    <row r="1" spans="1:10" ht="30" customHeight="1">
      <c r="A1" s="106" t="s">
        <v>54</v>
      </c>
      <c r="B1" s="107"/>
      <c r="C1" s="107"/>
      <c r="D1" s="107"/>
      <c r="E1" s="107"/>
      <c r="F1" s="107"/>
      <c r="G1" s="107"/>
      <c r="H1" s="107"/>
      <c r="I1" s="107"/>
      <c r="J1" s="108"/>
    </row>
    <row r="2" spans="1:10" ht="15" customHeight="1">
      <c r="A2" s="109" t="s">
        <v>1</v>
      </c>
      <c r="B2" s="111" t="s">
        <v>0</v>
      </c>
      <c r="C2" s="111" t="s">
        <v>2</v>
      </c>
      <c r="D2" s="111" t="s">
        <v>3</v>
      </c>
      <c r="E2" s="111" t="s">
        <v>4</v>
      </c>
      <c r="F2" s="111" t="s">
        <v>5</v>
      </c>
      <c r="G2" s="111" t="s">
        <v>13</v>
      </c>
      <c r="H2" s="115"/>
      <c r="I2" s="111" t="s">
        <v>6</v>
      </c>
      <c r="J2" s="113" t="s">
        <v>7</v>
      </c>
    </row>
    <row r="3" spans="1:10" ht="15" customHeight="1">
      <c r="A3" s="110"/>
      <c r="B3" s="112"/>
      <c r="C3" s="112"/>
      <c r="D3" s="112"/>
      <c r="E3" s="112"/>
      <c r="F3" s="112"/>
      <c r="G3" s="71" t="s">
        <v>71</v>
      </c>
      <c r="H3" s="71" t="s">
        <v>72</v>
      </c>
      <c r="I3" s="112"/>
      <c r="J3" s="114"/>
    </row>
    <row r="4" spans="1:10" ht="120">
      <c r="A4" s="72">
        <v>1</v>
      </c>
      <c r="B4" s="143" t="s">
        <v>202</v>
      </c>
      <c r="C4" s="73" t="s">
        <v>203</v>
      </c>
      <c r="D4" s="74" t="s">
        <v>204</v>
      </c>
      <c r="E4" s="73" t="s">
        <v>205</v>
      </c>
      <c r="F4" s="74" t="s">
        <v>206</v>
      </c>
      <c r="G4" s="75" t="s">
        <v>244</v>
      </c>
      <c r="H4" s="75" t="s">
        <v>244</v>
      </c>
      <c r="I4" s="76" t="s">
        <v>10</v>
      </c>
      <c r="J4" s="77"/>
    </row>
    <row r="5" spans="1:10" ht="110.25" customHeight="1">
      <c r="A5" s="72">
        <v>2</v>
      </c>
      <c r="B5" s="144"/>
      <c r="C5" s="73" t="s">
        <v>207</v>
      </c>
      <c r="D5" s="74" t="s">
        <v>208</v>
      </c>
      <c r="E5" s="73" t="s">
        <v>209</v>
      </c>
      <c r="F5" s="74" t="s">
        <v>210</v>
      </c>
      <c r="G5" s="75" t="s">
        <v>244</v>
      </c>
      <c r="H5" s="75" t="s">
        <v>244</v>
      </c>
      <c r="I5" s="76" t="s">
        <v>10</v>
      </c>
      <c r="J5" s="77"/>
    </row>
    <row r="6" spans="1:10" ht="12.75" customHeight="1">
      <c r="A6" s="123">
        <v>3</v>
      </c>
      <c r="B6" s="144"/>
      <c r="C6" s="126" t="s">
        <v>211</v>
      </c>
      <c r="D6" s="126" t="s">
        <v>192</v>
      </c>
      <c r="E6" s="126" t="s">
        <v>219</v>
      </c>
      <c r="F6" s="126" t="s">
        <v>212</v>
      </c>
      <c r="G6" s="116" t="s">
        <v>244</v>
      </c>
      <c r="H6" s="116" t="s">
        <v>244</v>
      </c>
      <c r="I6" s="119" t="s">
        <v>10</v>
      </c>
      <c r="J6" s="120"/>
    </row>
    <row r="7" spans="1:10" ht="12.75" customHeight="1">
      <c r="A7" s="124"/>
      <c r="B7" s="144"/>
      <c r="C7" s="127"/>
      <c r="D7" s="127"/>
      <c r="E7" s="129"/>
      <c r="F7" s="127"/>
      <c r="G7" s="117"/>
      <c r="H7" s="117"/>
      <c r="I7" s="117"/>
      <c r="J7" s="121"/>
    </row>
    <row r="8" spans="1:10" ht="12.75" customHeight="1">
      <c r="A8" s="124"/>
      <c r="B8" s="144"/>
      <c r="C8" s="127"/>
      <c r="D8" s="127"/>
      <c r="E8" s="129"/>
      <c r="F8" s="127"/>
      <c r="G8" s="117"/>
      <c r="H8" s="117"/>
      <c r="I8" s="117"/>
      <c r="J8" s="121"/>
    </row>
    <row r="9" spans="1:10" ht="12.75" customHeight="1">
      <c r="A9" s="124"/>
      <c r="B9" s="144"/>
      <c r="C9" s="127"/>
      <c r="D9" s="127"/>
      <c r="E9" s="129"/>
      <c r="F9" s="127"/>
      <c r="G9" s="117"/>
      <c r="H9" s="117"/>
      <c r="I9" s="117"/>
      <c r="J9" s="121"/>
    </row>
    <row r="10" spans="1:10" ht="12.75" customHeight="1">
      <c r="A10" s="124"/>
      <c r="B10" s="144"/>
      <c r="C10" s="127"/>
      <c r="D10" s="127"/>
      <c r="E10" s="129"/>
      <c r="F10" s="127"/>
      <c r="G10" s="117"/>
      <c r="H10" s="117"/>
      <c r="I10" s="117"/>
      <c r="J10" s="121"/>
    </row>
    <row r="11" spans="1:10" ht="12.75" customHeight="1">
      <c r="A11" s="124"/>
      <c r="B11" s="144"/>
      <c r="C11" s="127"/>
      <c r="D11" s="127"/>
      <c r="E11" s="129"/>
      <c r="F11" s="127"/>
      <c r="G11" s="117"/>
      <c r="H11" s="117"/>
      <c r="I11" s="117"/>
      <c r="J11" s="121"/>
    </row>
    <row r="12" spans="1:10" ht="12.75" customHeight="1">
      <c r="A12" s="124"/>
      <c r="B12" s="144"/>
      <c r="C12" s="127"/>
      <c r="D12" s="127"/>
      <c r="E12" s="129"/>
      <c r="F12" s="127"/>
      <c r="G12" s="117"/>
      <c r="H12" s="117"/>
      <c r="I12" s="117"/>
      <c r="J12" s="121"/>
    </row>
    <row r="13" spans="1:10" ht="12.75" customHeight="1">
      <c r="A13" s="125"/>
      <c r="B13" s="144"/>
      <c r="C13" s="128"/>
      <c r="D13" s="128"/>
      <c r="E13" s="130"/>
      <c r="F13" s="128"/>
      <c r="G13" s="118"/>
      <c r="H13" s="118"/>
      <c r="I13" s="118"/>
      <c r="J13" s="122"/>
    </row>
    <row r="14" spans="1:10" ht="12.75" customHeight="1">
      <c r="A14" s="131">
        <v>4</v>
      </c>
      <c r="B14" s="144"/>
      <c r="C14" s="126" t="s">
        <v>215</v>
      </c>
      <c r="D14" s="126" t="s">
        <v>199</v>
      </c>
      <c r="E14" s="126" t="s">
        <v>220</v>
      </c>
      <c r="F14" s="126" t="s">
        <v>216</v>
      </c>
      <c r="G14" s="116" t="s">
        <v>244</v>
      </c>
      <c r="H14" s="116" t="s">
        <v>244</v>
      </c>
      <c r="I14" s="119" t="s">
        <v>10</v>
      </c>
      <c r="J14" s="120"/>
    </row>
    <row r="15" spans="1:10" ht="12.75" customHeight="1">
      <c r="A15" s="132"/>
      <c r="B15" s="144"/>
      <c r="C15" s="127"/>
      <c r="D15" s="127"/>
      <c r="E15" s="129"/>
      <c r="F15" s="127"/>
      <c r="G15" s="117"/>
      <c r="H15" s="117"/>
      <c r="I15" s="117"/>
      <c r="J15" s="121"/>
    </row>
    <row r="16" spans="1:10" ht="12.75" customHeight="1">
      <c r="A16" s="132"/>
      <c r="B16" s="144"/>
      <c r="C16" s="127"/>
      <c r="D16" s="127"/>
      <c r="E16" s="129"/>
      <c r="F16" s="127"/>
      <c r="G16" s="117"/>
      <c r="H16" s="117"/>
      <c r="I16" s="117"/>
      <c r="J16" s="121"/>
    </row>
    <row r="17" spans="1:10" ht="12.75" customHeight="1">
      <c r="A17" s="132"/>
      <c r="B17" s="144"/>
      <c r="C17" s="127"/>
      <c r="D17" s="127"/>
      <c r="E17" s="129"/>
      <c r="F17" s="127"/>
      <c r="G17" s="117"/>
      <c r="H17" s="117"/>
      <c r="I17" s="117"/>
      <c r="J17" s="121"/>
    </row>
    <row r="18" spans="1:10" ht="12.75" customHeight="1">
      <c r="A18" s="132"/>
      <c r="B18" s="144"/>
      <c r="C18" s="127"/>
      <c r="D18" s="127"/>
      <c r="E18" s="129"/>
      <c r="F18" s="127"/>
      <c r="G18" s="117"/>
      <c r="H18" s="117"/>
      <c r="I18" s="117"/>
      <c r="J18" s="121"/>
    </row>
    <row r="19" spans="1:10" ht="12.75" customHeight="1">
      <c r="A19" s="132"/>
      <c r="B19" s="144"/>
      <c r="C19" s="127"/>
      <c r="D19" s="127"/>
      <c r="E19" s="129"/>
      <c r="F19" s="127"/>
      <c r="G19" s="117"/>
      <c r="H19" s="117"/>
      <c r="I19" s="117"/>
      <c r="J19" s="121"/>
    </row>
    <row r="20" spans="1:10" ht="12.75" customHeight="1">
      <c r="A20" s="132"/>
      <c r="B20" s="144"/>
      <c r="C20" s="127"/>
      <c r="D20" s="127"/>
      <c r="E20" s="129"/>
      <c r="F20" s="127"/>
      <c r="G20" s="117"/>
      <c r="H20" s="117"/>
      <c r="I20" s="117"/>
      <c r="J20" s="121"/>
    </row>
    <row r="21" spans="1:10" ht="12.75" customHeight="1">
      <c r="A21" s="133"/>
      <c r="B21" s="144"/>
      <c r="C21" s="128"/>
      <c r="D21" s="128"/>
      <c r="E21" s="130"/>
      <c r="F21" s="128"/>
      <c r="G21" s="118"/>
      <c r="H21" s="118"/>
      <c r="I21" s="118"/>
      <c r="J21" s="122"/>
    </row>
    <row r="22" spans="1:10" ht="12.75">
      <c r="A22" s="119">
        <v>5</v>
      </c>
      <c r="B22" s="144"/>
      <c r="C22" s="126" t="s">
        <v>217</v>
      </c>
      <c r="D22" s="126" t="s">
        <v>218</v>
      </c>
      <c r="E22" s="126" t="s">
        <v>221</v>
      </c>
      <c r="F22" s="126" t="s">
        <v>223</v>
      </c>
      <c r="G22" s="116" t="s">
        <v>244</v>
      </c>
      <c r="H22" s="116" t="s">
        <v>244</v>
      </c>
      <c r="I22" s="119" t="s">
        <v>10</v>
      </c>
      <c r="J22" s="120"/>
    </row>
    <row r="23" spans="1:10" ht="12.75">
      <c r="A23" s="117"/>
      <c r="B23" s="144"/>
      <c r="C23" s="127"/>
      <c r="D23" s="127"/>
      <c r="E23" s="129"/>
      <c r="F23" s="127"/>
      <c r="G23" s="117"/>
      <c r="H23" s="117"/>
      <c r="I23" s="117"/>
      <c r="J23" s="121"/>
    </row>
    <row r="24" spans="1:10" ht="12.75">
      <c r="A24" s="117"/>
      <c r="B24" s="144"/>
      <c r="C24" s="127"/>
      <c r="D24" s="127"/>
      <c r="E24" s="129"/>
      <c r="F24" s="127"/>
      <c r="G24" s="117"/>
      <c r="H24" s="117"/>
      <c r="I24" s="117"/>
      <c r="J24" s="121"/>
    </row>
    <row r="25" spans="1:10" ht="12.75">
      <c r="A25" s="117"/>
      <c r="B25" s="144"/>
      <c r="C25" s="127"/>
      <c r="D25" s="127"/>
      <c r="E25" s="129"/>
      <c r="F25" s="127"/>
      <c r="G25" s="117"/>
      <c r="H25" s="117"/>
      <c r="I25" s="117"/>
      <c r="J25" s="121"/>
    </row>
    <row r="26" spans="1:10" ht="12.75">
      <c r="A26" s="117"/>
      <c r="B26" s="144"/>
      <c r="C26" s="127"/>
      <c r="D26" s="127"/>
      <c r="E26" s="129"/>
      <c r="F26" s="127"/>
      <c r="G26" s="117"/>
      <c r="H26" s="117"/>
      <c r="I26" s="117"/>
      <c r="J26" s="121"/>
    </row>
    <row r="27" spans="1:10" ht="12.75">
      <c r="A27" s="117"/>
      <c r="B27" s="144"/>
      <c r="C27" s="127"/>
      <c r="D27" s="127"/>
      <c r="E27" s="129"/>
      <c r="F27" s="127"/>
      <c r="G27" s="117"/>
      <c r="H27" s="117"/>
      <c r="I27" s="117"/>
      <c r="J27" s="121"/>
    </row>
    <row r="28" spans="1:10" ht="12.75">
      <c r="A28" s="117"/>
      <c r="B28" s="144"/>
      <c r="C28" s="127"/>
      <c r="D28" s="127"/>
      <c r="E28" s="129"/>
      <c r="F28" s="127"/>
      <c r="G28" s="117"/>
      <c r="H28" s="117"/>
      <c r="I28" s="117"/>
      <c r="J28" s="121"/>
    </row>
    <row r="29" spans="1:10" ht="12.75">
      <c r="A29" s="118"/>
      <c r="B29" s="144"/>
      <c r="C29" s="128"/>
      <c r="D29" s="128"/>
      <c r="E29" s="130"/>
      <c r="F29" s="128"/>
      <c r="G29" s="118"/>
      <c r="H29" s="118"/>
      <c r="I29" s="118"/>
      <c r="J29" s="122"/>
    </row>
    <row r="30" spans="1:10" ht="12.75">
      <c r="A30" s="137">
        <v>6</v>
      </c>
      <c r="B30" s="144"/>
      <c r="C30" s="126" t="s">
        <v>213</v>
      </c>
      <c r="D30" s="126" t="s">
        <v>190</v>
      </c>
      <c r="E30" s="126" t="s">
        <v>222</v>
      </c>
      <c r="F30" s="126" t="s">
        <v>214</v>
      </c>
      <c r="G30" s="116" t="s">
        <v>244</v>
      </c>
      <c r="H30" s="116" t="s">
        <v>244</v>
      </c>
      <c r="I30" s="119" t="s">
        <v>10</v>
      </c>
      <c r="J30" s="120"/>
    </row>
    <row r="31" spans="1:10" ht="12.75">
      <c r="A31" s="138"/>
      <c r="B31" s="144"/>
      <c r="C31" s="127"/>
      <c r="D31" s="127"/>
      <c r="E31" s="129"/>
      <c r="F31" s="127"/>
      <c r="G31" s="117"/>
      <c r="H31" s="117"/>
      <c r="I31" s="117"/>
      <c r="J31" s="121"/>
    </row>
    <row r="32" spans="1:10" ht="12.75">
      <c r="A32" s="138"/>
      <c r="B32" s="144"/>
      <c r="C32" s="127"/>
      <c r="D32" s="127"/>
      <c r="E32" s="129"/>
      <c r="F32" s="127"/>
      <c r="G32" s="117"/>
      <c r="H32" s="117"/>
      <c r="I32" s="117"/>
      <c r="J32" s="121"/>
    </row>
    <row r="33" spans="1:10" ht="12.75">
      <c r="A33" s="138"/>
      <c r="B33" s="144"/>
      <c r="C33" s="127"/>
      <c r="D33" s="127"/>
      <c r="E33" s="129"/>
      <c r="F33" s="127"/>
      <c r="G33" s="117"/>
      <c r="H33" s="117"/>
      <c r="I33" s="117"/>
      <c r="J33" s="121"/>
    </row>
    <row r="34" spans="1:10" ht="12.75">
      <c r="A34" s="138"/>
      <c r="B34" s="144"/>
      <c r="C34" s="127"/>
      <c r="D34" s="127"/>
      <c r="E34" s="129"/>
      <c r="F34" s="127"/>
      <c r="G34" s="117"/>
      <c r="H34" s="117"/>
      <c r="I34" s="117"/>
      <c r="J34" s="121"/>
    </row>
    <row r="35" spans="1:10" ht="12.75">
      <c r="A35" s="138"/>
      <c r="B35" s="144"/>
      <c r="C35" s="127"/>
      <c r="D35" s="127"/>
      <c r="E35" s="129"/>
      <c r="F35" s="127"/>
      <c r="G35" s="117"/>
      <c r="H35" s="117"/>
      <c r="I35" s="117"/>
      <c r="J35" s="121"/>
    </row>
    <row r="36" spans="1:10" ht="12.75">
      <c r="A36" s="138"/>
      <c r="B36" s="144"/>
      <c r="C36" s="127"/>
      <c r="D36" s="127"/>
      <c r="E36" s="129"/>
      <c r="F36" s="127"/>
      <c r="G36" s="117"/>
      <c r="H36" s="117"/>
      <c r="I36" s="117"/>
      <c r="J36" s="121"/>
    </row>
    <row r="37" spans="1:10" ht="12.75">
      <c r="A37" s="139"/>
      <c r="B37" s="144"/>
      <c r="C37" s="128"/>
      <c r="D37" s="128"/>
      <c r="E37" s="130"/>
      <c r="F37" s="128"/>
      <c r="G37" s="118"/>
      <c r="H37" s="118"/>
      <c r="I37" s="118"/>
      <c r="J37" s="122"/>
    </row>
    <row r="38" spans="1:10" ht="12.75">
      <c r="A38" s="140">
        <v>7</v>
      </c>
      <c r="B38" s="144"/>
      <c r="C38" s="126" t="s">
        <v>226</v>
      </c>
      <c r="D38" s="126" t="s">
        <v>224</v>
      </c>
      <c r="E38" s="126" t="s">
        <v>225</v>
      </c>
      <c r="F38" s="126" t="s">
        <v>227</v>
      </c>
      <c r="G38" s="116" t="s">
        <v>244</v>
      </c>
      <c r="H38" s="116" t="s">
        <v>244</v>
      </c>
      <c r="I38" s="119" t="s">
        <v>10</v>
      </c>
      <c r="J38" s="120"/>
    </row>
    <row r="39" spans="1:10" ht="12.75">
      <c r="A39" s="141"/>
      <c r="B39" s="144"/>
      <c r="C39" s="127"/>
      <c r="D39" s="127"/>
      <c r="E39" s="129"/>
      <c r="F39" s="127"/>
      <c r="G39" s="117"/>
      <c r="H39" s="117"/>
      <c r="I39" s="117"/>
      <c r="J39" s="121"/>
    </row>
    <row r="40" spans="1:10" ht="12.75">
      <c r="A40" s="141"/>
      <c r="B40" s="144"/>
      <c r="C40" s="127"/>
      <c r="D40" s="127"/>
      <c r="E40" s="129"/>
      <c r="F40" s="127"/>
      <c r="G40" s="117"/>
      <c r="H40" s="117"/>
      <c r="I40" s="117"/>
      <c r="J40" s="121"/>
    </row>
    <row r="41" spans="1:10" ht="12.75">
      <c r="A41" s="141"/>
      <c r="B41" s="144"/>
      <c r="C41" s="127"/>
      <c r="D41" s="127"/>
      <c r="E41" s="129"/>
      <c r="F41" s="127"/>
      <c r="G41" s="117"/>
      <c r="H41" s="117"/>
      <c r="I41" s="117"/>
      <c r="J41" s="121"/>
    </row>
    <row r="42" spans="1:10" ht="12.75">
      <c r="A42" s="141"/>
      <c r="B42" s="144"/>
      <c r="C42" s="127"/>
      <c r="D42" s="127"/>
      <c r="E42" s="129"/>
      <c r="F42" s="127"/>
      <c r="G42" s="117"/>
      <c r="H42" s="117"/>
      <c r="I42" s="117"/>
      <c r="J42" s="121"/>
    </row>
    <row r="43" spans="1:10" ht="12.75">
      <c r="A43" s="141"/>
      <c r="B43" s="144"/>
      <c r="C43" s="127"/>
      <c r="D43" s="127"/>
      <c r="E43" s="129"/>
      <c r="F43" s="127"/>
      <c r="G43" s="117"/>
      <c r="H43" s="117"/>
      <c r="I43" s="117"/>
      <c r="J43" s="121"/>
    </row>
    <row r="44" spans="1:10" ht="12.75">
      <c r="A44" s="141"/>
      <c r="B44" s="144"/>
      <c r="C44" s="127"/>
      <c r="D44" s="127"/>
      <c r="E44" s="129"/>
      <c r="F44" s="127"/>
      <c r="G44" s="117"/>
      <c r="H44" s="117"/>
      <c r="I44" s="117"/>
      <c r="J44" s="121"/>
    </row>
    <row r="45" spans="1:10" ht="12.75">
      <c r="A45" s="142"/>
      <c r="B45" s="144"/>
      <c r="C45" s="128"/>
      <c r="D45" s="128"/>
      <c r="E45" s="130"/>
      <c r="F45" s="128"/>
      <c r="G45" s="118"/>
      <c r="H45" s="118"/>
      <c r="I45" s="118"/>
      <c r="J45" s="122"/>
    </row>
    <row r="46" spans="1:10" ht="12.75">
      <c r="A46" s="140">
        <v>8</v>
      </c>
      <c r="B46" s="144"/>
      <c r="C46" s="126" t="s">
        <v>228</v>
      </c>
      <c r="D46" s="126" t="s">
        <v>224</v>
      </c>
      <c r="E46" s="126" t="s">
        <v>230</v>
      </c>
      <c r="F46" s="126" t="s">
        <v>229</v>
      </c>
      <c r="G46" s="116" t="s">
        <v>244</v>
      </c>
      <c r="H46" s="116" t="s">
        <v>244</v>
      </c>
      <c r="I46" s="119" t="s">
        <v>10</v>
      </c>
      <c r="J46" s="120"/>
    </row>
    <row r="47" spans="1:10" ht="12.75">
      <c r="A47" s="141"/>
      <c r="B47" s="144"/>
      <c r="C47" s="127"/>
      <c r="D47" s="127"/>
      <c r="E47" s="127"/>
      <c r="F47" s="127"/>
      <c r="G47" s="117"/>
      <c r="H47" s="117"/>
      <c r="I47" s="117"/>
      <c r="J47" s="121"/>
    </row>
    <row r="48" spans="1:10" ht="12.75">
      <c r="A48" s="141"/>
      <c r="B48" s="144"/>
      <c r="C48" s="127"/>
      <c r="D48" s="127"/>
      <c r="E48" s="127"/>
      <c r="F48" s="127"/>
      <c r="G48" s="117"/>
      <c r="H48" s="117"/>
      <c r="I48" s="117"/>
      <c r="J48" s="121"/>
    </row>
    <row r="49" spans="1:10" ht="12.75">
      <c r="A49" s="141"/>
      <c r="B49" s="144"/>
      <c r="C49" s="127"/>
      <c r="D49" s="127"/>
      <c r="E49" s="127"/>
      <c r="F49" s="127"/>
      <c r="G49" s="117"/>
      <c r="H49" s="117"/>
      <c r="I49" s="117"/>
      <c r="J49" s="121"/>
    </row>
    <row r="50" spans="1:10" ht="12.75">
      <c r="A50" s="141"/>
      <c r="B50" s="144"/>
      <c r="C50" s="127"/>
      <c r="D50" s="127"/>
      <c r="E50" s="127"/>
      <c r="F50" s="127"/>
      <c r="G50" s="117"/>
      <c r="H50" s="117"/>
      <c r="I50" s="117"/>
      <c r="J50" s="121"/>
    </row>
    <row r="51" spans="1:10" ht="12.75">
      <c r="A51" s="141"/>
      <c r="B51" s="144"/>
      <c r="C51" s="127"/>
      <c r="D51" s="127"/>
      <c r="E51" s="127"/>
      <c r="F51" s="127"/>
      <c r="G51" s="117"/>
      <c r="H51" s="117"/>
      <c r="I51" s="117"/>
      <c r="J51" s="121"/>
    </row>
    <row r="52" spans="1:10" ht="12.75">
      <c r="A52" s="141"/>
      <c r="B52" s="144"/>
      <c r="C52" s="127"/>
      <c r="D52" s="127"/>
      <c r="E52" s="127"/>
      <c r="F52" s="127"/>
      <c r="G52" s="117"/>
      <c r="H52" s="117"/>
      <c r="I52" s="117"/>
      <c r="J52" s="121"/>
    </row>
    <row r="53" spans="1:10" ht="12.75">
      <c r="A53" s="142"/>
      <c r="B53" s="144"/>
      <c r="C53" s="128"/>
      <c r="D53" s="128"/>
      <c r="E53" s="128"/>
      <c r="F53" s="128"/>
      <c r="G53" s="118"/>
      <c r="H53" s="118"/>
      <c r="I53" s="118"/>
      <c r="J53" s="122"/>
    </row>
    <row r="54" spans="1:10" ht="12.75">
      <c r="A54" s="140">
        <v>9</v>
      </c>
      <c r="B54" s="144"/>
      <c r="C54" s="126" t="s">
        <v>231</v>
      </c>
      <c r="D54" s="126" t="s">
        <v>224</v>
      </c>
      <c r="E54" s="126" t="s">
        <v>230</v>
      </c>
      <c r="F54" s="126" t="s">
        <v>233</v>
      </c>
      <c r="G54" s="116" t="s">
        <v>244</v>
      </c>
      <c r="H54" s="116" t="s">
        <v>244</v>
      </c>
      <c r="I54" s="119" t="s">
        <v>10</v>
      </c>
      <c r="J54" s="120"/>
    </row>
    <row r="55" spans="1:10" ht="12.75">
      <c r="A55" s="141"/>
      <c r="B55" s="144"/>
      <c r="C55" s="127"/>
      <c r="D55" s="127"/>
      <c r="E55" s="129"/>
      <c r="F55" s="127"/>
      <c r="G55" s="117"/>
      <c r="H55" s="117"/>
      <c r="I55" s="117"/>
      <c r="J55" s="121"/>
    </row>
    <row r="56" spans="1:10" ht="12.75">
      <c r="A56" s="141"/>
      <c r="B56" s="144"/>
      <c r="C56" s="127"/>
      <c r="D56" s="127"/>
      <c r="E56" s="129"/>
      <c r="F56" s="127"/>
      <c r="G56" s="117"/>
      <c r="H56" s="117"/>
      <c r="I56" s="117"/>
      <c r="J56" s="121"/>
    </row>
    <row r="57" spans="1:10" ht="12.75">
      <c r="A57" s="141"/>
      <c r="B57" s="144"/>
      <c r="C57" s="127"/>
      <c r="D57" s="127"/>
      <c r="E57" s="129"/>
      <c r="F57" s="127"/>
      <c r="G57" s="117"/>
      <c r="H57" s="117"/>
      <c r="I57" s="117"/>
      <c r="J57" s="121"/>
    </row>
    <row r="58" spans="1:10" ht="12.75">
      <c r="A58" s="141"/>
      <c r="B58" s="144"/>
      <c r="C58" s="127"/>
      <c r="D58" s="127"/>
      <c r="E58" s="129"/>
      <c r="F58" s="127"/>
      <c r="G58" s="117"/>
      <c r="H58" s="117"/>
      <c r="I58" s="117"/>
      <c r="J58" s="121"/>
    </row>
    <row r="59" spans="1:10" ht="12.75">
      <c r="A59" s="141"/>
      <c r="B59" s="144"/>
      <c r="C59" s="127"/>
      <c r="D59" s="127"/>
      <c r="E59" s="129"/>
      <c r="F59" s="127"/>
      <c r="G59" s="117"/>
      <c r="H59" s="117"/>
      <c r="I59" s="117"/>
      <c r="J59" s="121"/>
    </row>
    <row r="60" spans="1:10" ht="12.75">
      <c r="A60" s="141"/>
      <c r="B60" s="144"/>
      <c r="C60" s="127"/>
      <c r="D60" s="127"/>
      <c r="E60" s="129"/>
      <c r="F60" s="127"/>
      <c r="G60" s="117"/>
      <c r="H60" s="117"/>
      <c r="I60" s="117"/>
      <c r="J60" s="121"/>
    </row>
    <row r="61" spans="1:10" ht="12.75">
      <c r="A61" s="142"/>
      <c r="B61" s="144"/>
      <c r="C61" s="128"/>
      <c r="D61" s="128"/>
      <c r="E61" s="130"/>
      <c r="F61" s="128"/>
      <c r="G61" s="118"/>
      <c r="H61" s="118"/>
      <c r="I61" s="118"/>
      <c r="J61" s="122"/>
    </row>
    <row r="62" spans="1:10" ht="12.75" customHeight="1">
      <c r="A62" s="140">
        <v>10</v>
      </c>
      <c r="B62" s="144"/>
      <c r="C62" s="126" t="s">
        <v>234</v>
      </c>
      <c r="D62" s="126" t="s">
        <v>235</v>
      </c>
      <c r="E62" s="126" t="s">
        <v>236</v>
      </c>
      <c r="F62" s="126" t="s">
        <v>237</v>
      </c>
      <c r="G62" s="116" t="s">
        <v>244</v>
      </c>
      <c r="H62" s="116" t="s">
        <v>244</v>
      </c>
      <c r="I62" s="119" t="s">
        <v>10</v>
      </c>
      <c r="J62" s="120"/>
    </row>
    <row r="63" spans="1:10" ht="12.75" customHeight="1">
      <c r="A63" s="141"/>
      <c r="B63" s="144"/>
      <c r="C63" s="127"/>
      <c r="D63" s="127"/>
      <c r="E63" s="129"/>
      <c r="F63" s="127"/>
      <c r="G63" s="117"/>
      <c r="H63" s="117"/>
      <c r="I63" s="117"/>
      <c r="J63" s="121"/>
    </row>
    <row r="64" spans="1:10" ht="12.75" customHeight="1">
      <c r="A64" s="141"/>
      <c r="B64" s="144"/>
      <c r="C64" s="127"/>
      <c r="D64" s="127"/>
      <c r="E64" s="129"/>
      <c r="F64" s="127"/>
      <c r="G64" s="117"/>
      <c r="H64" s="117"/>
      <c r="I64" s="117"/>
      <c r="J64" s="121"/>
    </row>
    <row r="65" spans="1:10" ht="12.75" customHeight="1">
      <c r="A65" s="141"/>
      <c r="B65" s="144"/>
      <c r="C65" s="127"/>
      <c r="D65" s="127"/>
      <c r="E65" s="129"/>
      <c r="F65" s="127"/>
      <c r="G65" s="117"/>
      <c r="H65" s="117"/>
      <c r="I65" s="117"/>
      <c r="J65" s="121"/>
    </row>
    <row r="66" spans="1:10" ht="12.75" customHeight="1">
      <c r="A66" s="141"/>
      <c r="B66" s="144"/>
      <c r="C66" s="127"/>
      <c r="D66" s="127"/>
      <c r="E66" s="129"/>
      <c r="F66" s="127"/>
      <c r="G66" s="117"/>
      <c r="H66" s="117"/>
      <c r="I66" s="117"/>
      <c r="J66" s="121"/>
    </row>
    <row r="67" spans="1:10" ht="12.75" customHeight="1">
      <c r="A67" s="141"/>
      <c r="B67" s="144"/>
      <c r="C67" s="127"/>
      <c r="D67" s="127"/>
      <c r="E67" s="129"/>
      <c r="F67" s="127"/>
      <c r="G67" s="117"/>
      <c r="H67" s="117"/>
      <c r="I67" s="117"/>
      <c r="J67" s="121"/>
    </row>
    <row r="68" spans="1:10" ht="12.75" customHeight="1">
      <c r="A68" s="141"/>
      <c r="B68" s="144"/>
      <c r="C68" s="127"/>
      <c r="D68" s="127"/>
      <c r="E68" s="129"/>
      <c r="F68" s="127"/>
      <c r="G68" s="117"/>
      <c r="H68" s="117"/>
      <c r="I68" s="117"/>
      <c r="J68" s="121"/>
    </row>
    <row r="69" spans="1:10" ht="12.75" customHeight="1">
      <c r="A69" s="142"/>
      <c r="B69" s="145"/>
      <c r="C69" s="128"/>
      <c r="D69" s="128"/>
      <c r="E69" s="130"/>
      <c r="F69" s="128"/>
      <c r="G69" s="118"/>
      <c r="H69" s="118"/>
      <c r="I69" s="118"/>
      <c r="J69" s="122"/>
    </row>
  </sheetData>
  <mergeCells count="83">
    <mergeCell ref="F6:F13"/>
    <mergeCell ref="A30:A37"/>
    <mergeCell ref="C30:C37"/>
    <mergeCell ref="D30:D37"/>
    <mergeCell ref="E30:E37"/>
    <mergeCell ref="H30:H37"/>
    <mergeCell ref="I30:I37"/>
    <mergeCell ref="J30:J37"/>
    <mergeCell ref="A22:A29"/>
    <mergeCell ref="C22:C29"/>
    <mergeCell ref="D22:D29"/>
    <mergeCell ref="H14:H21"/>
    <mergeCell ref="I14:I21"/>
    <mergeCell ref="E22:E29"/>
    <mergeCell ref="F22:F29"/>
    <mergeCell ref="J14:J21"/>
    <mergeCell ref="G22:G29"/>
    <mergeCell ref="H22:H29"/>
    <mergeCell ref="I22:I29"/>
    <mergeCell ref="J22:J29"/>
    <mergeCell ref="G14:G21"/>
    <mergeCell ref="F30:F37"/>
    <mergeCell ref="G30:G37"/>
    <mergeCell ref="A14:A21"/>
    <mergeCell ref="C14:C21"/>
    <mergeCell ref="D14:D21"/>
    <mergeCell ref="E14:E21"/>
    <mergeCell ref="F14:F21"/>
    <mergeCell ref="G6:G13"/>
    <mergeCell ref="H6:H13"/>
    <mergeCell ref="A1:J1"/>
    <mergeCell ref="A2:A3"/>
    <mergeCell ref="B2:B3"/>
    <mergeCell ref="C2:C3"/>
    <mergeCell ref="D2:D3"/>
    <mergeCell ref="E2:E3"/>
    <mergeCell ref="F2:F3"/>
    <mergeCell ref="G2:H2"/>
    <mergeCell ref="I2:I3"/>
    <mergeCell ref="J2:J3"/>
    <mergeCell ref="I6:I13"/>
    <mergeCell ref="J6:J13"/>
    <mergeCell ref="A6:A13"/>
    <mergeCell ref="C6:C13"/>
    <mergeCell ref="A38:A45"/>
    <mergeCell ref="C38:C45"/>
    <mergeCell ref="D38:D45"/>
    <mergeCell ref="E38:E45"/>
    <mergeCell ref="B4:B69"/>
    <mergeCell ref="A46:A53"/>
    <mergeCell ref="A54:A61"/>
    <mergeCell ref="A62:A69"/>
    <mergeCell ref="D6:D13"/>
    <mergeCell ref="E6:E13"/>
    <mergeCell ref="H46:H53"/>
    <mergeCell ref="I46:I53"/>
    <mergeCell ref="J46:J53"/>
    <mergeCell ref="F38:F45"/>
    <mergeCell ref="G38:G45"/>
    <mergeCell ref="H38:H45"/>
    <mergeCell ref="I38:I45"/>
    <mergeCell ref="J38:J45"/>
    <mergeCell ref="C46:C53"/>
    <mergeCell ref="D46:D53"/>
    <mergeCell ref="E46:E53"/>
    <mergeCell ref="F46:F53"/>
    <mergeCell ref="G46:G53"/>
    <mergeCell ref="H54:H61"/>
    <mergeCell ref="I54:I61"/>
    <mergeCell ref="J54:J61"/>
    <mergeCell ref="C62:C69"/>
    <mergeCell ref="D62:D69"/>
    <mergeCell ref="E62:E69"/>
    <mergeCell ref="F62:F69"/>
    <mergeCell ref="G62:G69"/>
    <mergeCell ref="H62:H69"/>
    <mergeCell ref="I62:I69"/>
    <mergeCell ref="J62:J69"/>
    <mergeCell ref="C54:C61"/>
    <mergeCell ref="D54:D61"/>
    <mergeCell ref="E54:E61"/>
    <mergeCell ref="F54:F61"/>
    <mergeCell ref="G54:G61"/>
  </mergeCells>
  <dataValidations count="2">
    <dataValidation type="list" allowBlank="1" sqref="G4:H5">
      <formula1>"NA,NG,NE,OK"</formula1>
    </dataValidation>
    <dataValidation type="list" allowBlank="1" sqref="I4:I5">
      <formula1>"High,Medium,Low"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Registration</vt:lpstr>
      <vt:lpstr>Cash In</vt:lpstr>
      <vt:lpstr>Cash out</vt:lpstr>
      <vt:lpstr>Pay Bill</vt:lpstr>
      <vt:lpstr>Send Money</vt:lpstr>
      <vt:lpstr>Mobile Recharge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dc:creator>
  <cp:lastModifiedBy>Mir Mohaiminul Islam</cp:lastModifiedBy>
  <dcterms:created xsi:type="dcterms:W3CDTF">2020-06-02T12:27:11Z</dcterms:created>
  <dcterms:modified xsi:type="dcterms:W3CDTF">2023-09-06T17:00:42Z</dcterms:modified>
</cp:coreProperties>
</file>