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KBTU\2022-2023\Python Course\Course\Lecture\Lecture_9\"/>
    </mc:Choice>
  </mc:AlternateContent>
  <xr:revisionPtr revIDLastSave="0" documentId="13_ncr:1_{DDF76B3D-3056-44BF-A0DC-4EFB3F36EB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3" i="1"/>
  <c r="D3" i="1" s="1"/>
  <c r="E2" i="1" s="1"/>
</calcChain>
</file>

<file path=xl/sharedStrings.xml><?xml version="1.0" encoding="utf-8"?>
<sst xmlns="http://schemas.openxmlformats.org/spreadsheetml/2006/main" count="12" uniqueCount="12">
  <si>
    <t>Chirps per minute</t>
  </si>
  <si>
    <t>Temperature (°C)</t>
  </si>
  <si>
    <t>Feature</t>
  </si>
  <si>
    <t>Label</t>
  </si>
  <si>
    <t>My Model y = a*x</t>
  </si>
  <si>
    <t>a</t>
  </si>
  <si>
    <t>My model's temperature</t>
  </si>
  <si>
    <t>error of my model</t>
  </si>
  <si>
    <t>MSE</t>
  </si>
  <si>
    <t>Excel model</t>
  </si>
  <si>
    <t>Excel error</t>
  </si>
  <si>
    <t>Excel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</si>
</sst>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020341207349082E-2"/>
                  <c:y val="-6.79297900262467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Sheet1!$A$3:$A$24</c:f>
              <c:numCache>
                <c:formatCode>General</c:formatCode>
                <c:ptCount val="22"/>
                <c:pt idx="0">
                  <c:v>104</c:v>
                </c:pt>
                <c:pt idx="1">
                  <c:v>152</c:v>
                </c:pt>
                <c:pt idx="2">
                  <c:v>176</c:v>
                </c:pt>
                <c:pt idx="3">
                  <c:v>167</c:v>
                </c:pt>
                <c:pt idx="4">
                  <c:v>2</c:v>
                </c:pt>
                <c:pt idx="5">
                  <c:v>128</c:v>
                </c:pt>
                <c:pt idx="6">
                  <c:v>159</c:v>
                </c:pt>
                <c:pt idx="7">
                  <c:v>46</c:v>
                </c:pt>
                <c:pt idx="8">
                  <c:v>62</c:v>
                </c:pt>
                <c:pt idx="9">
                  <c:v>160</c:v>
                </c:pt>
                <c:pt idx="10">
                  <c:v>40</c:v>
                </c:pt>
                <c:pt idx="11">
                  <c:v>54</c:v>
                </c:pt>
                <c:pt idx="12">
                  <c:v>173</c:v>
                </c:pt>
                <c:pt idx="13">
                  <c:v>83</c:v>
                </c:pt>
                <c:pt idx="14">
                  <c:v>127</c:v>
                </c:pt>
                <c:pt idx="15">
                  <c:v>65</c:v>
                </c:pt>
                <c:pt idx="16">
                  <c:v>156</c:v>
                </c:pt>
                <c:pt idx="17">
                  <c:v>186</c:v>
                </c:pt>
                <c:pt idx="18">
                  <c:v>19</c:v>
                </c:pt>
                <c:pt idx="19">
                  <c:v>168</c:v>
                </c:pt>
                <c:pt idx="20">
                  <c:v>97</c:v>
                </c:pt>
                <c:pt idx="21">
                  <c:v>108</c:v>
                </c:pt>
              </c:numCache>
            </c:numRef>
          </c:xVal>
          <c:yVal>
            <c:numRef>
              <c:f>Sheet1!$B$3:$B$24</c:f>
              <c:numCache>
                <c:formatCode>0.0</c:formatCode>
                <c:ptCount val="22"/>
                <c:pt idx="0">
                  <c:v>16.333680000000001</c:v>
                </c:pt>
                <c:pt idx="1">
                  <c:v>25.333840000000002</c:v>
                </c:pt>
                <c:pt idx="2">
                  <c:v>25.333920000000003</c:v>
                </c:pt>
                <c:pt idx="3">
                  <c:v>23.833890000000004</c:v>
                </c:pt>
                <c:pt idx="4">
                  <c:v>-1.66666</c:v>
                </c:pt>
                <c:pt idx="5">
                  <c:v>20.333760000000002</c:v>
                </c:pt>
                <c:pt idx="6">
                  <c:v>24.500530000000001</c:v>
                </c:pt>
                <c:pt idx="7">
                  <c:v>3.6668200000000004</c:v>
                </c:pt>
                <c:pt idx="8">
                  <c:v>9.3335400000000011</c:v>
                </c:pt>
                <c:pt idx="9">
                  <c:v>23.667200000000001</c:v>
                </c:pt>
                <c:pt idx="10">
                  <c:v>6.6668000000000003</c:v>
                </c:pt>
                <c:pt idx="11">
                  <c:v>7.0001800000000003</c:v>
                </c:pt>
                <c:pt idx="12">
                  <c:v>27.833910000000003</c:v>
                </c:pt>
                <c:pt idx="13">
                  <c:v>9.8336100000000002</c:v>
                </c:pt>
                <c:pt idx="14">
                  <c:v>19.167090000000002</c:v>
                </c:pt>
                <c:pt idx="15">
                  <c:v>7.8335500000000007</c:v>
                </c:pt>
                <c:pt idx="16">
                  <c:v>23.000520000000002</c:v>
                </c:pt>
                <c:pt idx="17">
                  <c:v>31.000620000000001</c:v>
                </c:pt>
                <c:pt idx="18">
                  <c:v>0.16673000000000027</c:v>
                </c:pt>
                <c:pt idx="19">
                  <c:v>25.000560000000004</c:v>
                </c:pt>
                <c:pt idx="20">
                  <c:v>13.166990000000002</c:v>
                </c:pt>
                <c:pt idx="21">
                  <c:v>17.000360000000001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9-43FA-BD06-2D20B5B1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45312"/>
        <c:axId val="1986542400"/>
      </c:scatterChart>
      <c:valAx>
        <c:axId val="19865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Chirps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542400"/>
        <c:crosses val="autoZero"/>
        <c:crossBetween val="midCat"/>
      </c:valAx>
      <c:valAx>
        <c:axId val="19865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5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104</c:v>
                </c:pt>
                <c:pt idx="1">
                  <c:v>152</c:v>
                </c:pt>
                <c:pt idx="2">
                  <c:v>176</c:v>
                </c:pt>
                <c:pt idx="3">
                  <c:v>167</c:v>
                </c:pt>
                <c:pt idx="4">
                  <c:v>2</c:v>
                </c:pt>
                <c:pt idx="5">
                  <c:v>128</c:v>
                </c:pt>
                <c:pt idx="6">
                  <c:v>159</c:v>
                </c:pt>
                <c:pt idx="7">
                  <c:v>46</c:v>
                </c:pt>
                <c:pt idx="8">
                  <c:v>62</c:v>
                </c:pt>
                <c:pt idx="9">
                  <c:v>160</c:v>
                </c:pt>
                <c:pt idx="10">
                  <c:v>40</c:v>
                </c:pt>
                <c:pt idx="11">
                  <c:v>54</c:v>
                </c:pt>
                <c:pt idx="12">
                  <c:v>173</c:v>
                </c:pt>
                <c:pt idx="13">
                  <c:v>83</c:v>
                </c:pt>
                <c:pt idx="14">
                  <c:v>127</c:v>
                </c:pt>
                <c:pt idx="15">
                  <c:v>65</c:v>
                </c:pt>
                <c:pt idx="16">
                  <c:v>156</c:v>
                </c:pt>
                <c:pt idx="17">
                  <c:v>186</c:v>
                </c:pt>
                <c:pt idx="18">
                  <c:v>19</c:v>
                </c:pt>
                <c:pt idx="19">
                  <c:v>168</c:v>
                </c:pt>
                <c:pt idx="20">
                  <c:v>97</c:v>
                </c:pt>
                <c:pt idx="21">
                  <c:v>108</c:v>
                </c:pt>
              </c:numCache>
            </c:numRef>
          </c:xVal>
          <c:yVal>
            <c:numRef>
              <c:f>Sheet1!$B$3:$B$24</c:f>
              <c:numCache>
                <c:formatCode>0.0</c:formatCode>
                <c:ptCount val="22"/>
                <c:pt idx="0">
                  <c:v>16.333680000000001</c:v>
                </c:pt>
                <c:pt idx="1">
                  <c:v>25.333840000000002</c:v>
                </c:pt>
                <c:pt idx="2">
                  <c:v>25.333920000000003</c:v>
                </c:pt>
                <c:pt idx="3">
                  <c:v>23.833890000000004</c:v>
                </c:pt>
                <c:pt idx="4">
                  <c:v>-1.66666</c:v>
                </c:pt>
                <c:pt idx="5">
                  <c:v>20.333760000000002</c:v>
                </c:pt>
                <c:pt idx="6">
                  <c:v>24.500530000000001</c:v>
                </c:pt>
                <c:pt idx="7">
                  <c:v>3.6668200000000004</c:v>
                </c:pt>
                <c:pt idx="8">
                  <c:v>9.3335400000000011</c:v>
                </c:pt>
                <c:pt idx="9">
                  <c:v>23.667200000000001</c:v>
                </c:pt>
                <c:pt idx="10">
                  <c:v>6.6668000000000003</c:v>
                </c:pt>
                <c:pt idx="11">
                  <c:v>7.0001800000000003</c:v>
                </c:pt>
                <c:pt idx="12">
                  <c:v>27.833910000000003</c:v>
                </c:pt>
                <c:pt idx="13">
                  <c:v>9.8336100000000002</c:v>
                </c:pt>
                <c:pt idx="14">
                  <c:v>19.167090000000002</c:v>
                </c:pt>
                <c:pt idx="15">
                  <c:v>7.8335500000000007</c:v>
                </c:pt>
                <c:pt idx="16">
                  <c:v>23.000520000000002</c:v>
                </c:pt>
                <c:pt idx="17">
                  <c:v>31.000620000000001</c:v>
                </c:pt>
                <c:pt idx="18">
                  <c:v>0.16673000000000027</c:v>
                </c:pt>
                <c:pt idx="19">
                  <c:v>25.000560000000004</c:v>
                </c:pt>
                <c:pt idx="20">
                  <c:v>13.166990000000002</c:v>
                </c:pt>
                <c:pt idx="21">
                  <c:v>17.000360000000001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F-46C4-979C-8DD29AB7904F}"/>
            </c:ext>
          </c:extLst>
        </c:ser>
        <c:ser>
          <c:idx val="1"/>
          <c:order val="1"/>
          <c:tx>
            <c:v>my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104</c:v>
                </c:pt>
                <c:pt idx="1">
                  <c:v>152</c:v>
                </c:pt>
                <c:pt idx="2">
                  <c:v>176</c:v>
                </c:pt>
                <c:pt idx="3">
                  <c:v>167</c:v>
                </c:pt>
                <c:pt idx="4">
                  <c:v>2</c:v>
                </c:pt>
                <c:pt idx="5">
                  <c:v>128</c:v>
                </c:pt>
                <c:pt idx="6">
                  <c:v>159</c:v>
                </c:pt>
                <c:pt idx="7">
                  <c:v>46</c:v>
                </c:pt>
                <c:pt idx="8">
                  <c:v>62</c:v>
                </c:pt>
                <c:pt idx="9">
                  <c:v>160</c:v>
                </c:pt>
                <c:pt idx="10">
                  <c:v>40</c:v>
                </c:pt>
                <c:pt idx="11">
                  <c:v>54</c:v>
                </c:pt>
                <c:pt idx="12">
                  <c:v>173</c:v>
                </c:pt>
                <c:pt idx="13">
                  <c:v>83</c:v>
                </c:pt>
                <c:pt idx="14">
                  <c:v>127</c:v>
                </c:pt>
                <c:pt idx="15">
                  <c:v>65</c:v>
                </c:pt>
                <c:pt idx="16">
                  <c:v>156</c:v>
                </c:pt>
                <c:pt idx="17">
                  <c:v>186</c:v>
                </c:pt>
                <c:pt idx="18">
                  <c:v>19</c:v>
                </c:pt>
                <c:pt idx="19">
                  <c:v>168</c:v>
                </c:pt>
                <c:pt idx="20">
                  <c:v>97</c:v>
                </c:pt>
                <c:pt idx="21">
                  <c:v>108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15.6</c:v>
                </c:pt>
                <c:pt idx="1">
                  <c:v>22.8</c:v>
                </c:pt>
                <c:pt idx="2">
                  <c:v>26.4</c:v>
                </c:pt>
                <c:pt idx="3">
                  <c:v>25.05</c:v>
                </c:pt>
                <c:pt idx="4">
                  <c:v>0.3</c:v>
                </c:pt>
                <c:pt idx="5">
                  <c:v>19.2</c:v>
                </c:pt>
                <c:pt idx="6">
                  <c:v>23.849999999999998</c:v>
                </c:pt>
                <c:pt idx="7">
                  <c:v>6.8999999999999995</c:v>
                </c:pt>
                <c:pt idx="8">
                  <c:v>9.2999999999999989</c:v>
                </c:pt>
                <c:pt idx="9">
                  <c:v>24</c:v>
                </c:pt>
                <c:pt idx="10">
                  <c:v>6</c:v>
                </c:pt>
                <c:pt idx="11">
                  <c:v>8.1</c:v>
                </c:pt>
                <c:pt idx="12">
                  <c:v>25.95</c:v>
                </c:pt>
                <c:pt idx="13">
                  <c:v>12.45</c:v>
                </c:pt>
                <c:pt idx="14">
                  <c:v>19.05</c:v>
                </c:pt>
                <c:pt idx="15">
                  <c:v>9.75</c:v>
                </c:pt>
                <c:pt idx="16">
                  <c:v>23.4</c:v>
                </c:pt>
                <c:pt idx="17">
                  <c:v>27.9</c:v>
                </c:pt>
                <c:pt idx="18">
                  <c:v>2.85</c:v>
                </c:pt>
                <c:pt idx="19">
                  <c:v>25.2</c:v>
                </c:pt>
                <c:pt idx="20">
                  <c:v>14.549999999999999</c:v>
                </c:pt>
                <c:pt idx="21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F-46C4-979C-8DD29AB7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175600"/>
        <c:axId val="1920176848"/>
      </c:scatterChart>
      <c:valAx>
        <c:axId val="192017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176848"/>
        <c:crosses val="autoZero"/>
        <c:crossBetween val="midCat"/>
      </c:valAx>
      <c:valAx>
        <c:axId val="19201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17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770770</xdr:colOff>
      <xdr:row>24</xdr:row>
      <xdr:rowOff>79805</xdr:rowOff>
    </xdr:from>
    <xdr:to>
      <xdr:col>10</xdr:col>
      <xdr:colOff>484288</xdr:colOff>
      <xdr:row>38</xdr:row>
      <xdr:rowOff>156005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33985-7C61-D562-C3CD-EB9F10B29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52522</xdr:rowOff>
    </xdr:from>
    <xdr:to>
      <xdr:col>3</xdr:col>
      <xdr:colOff>791233</xdr:colOff>
      <xdr:row>37</xdr:row>
      <xdr:rowOff>128722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DC083-E6AD-067E-14F1-9997390FC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D26" zoomScale="160" zoomScaleNormal="160" workbookViewId="0">
      <selection activeCell="I2" sqref="I2"/>
    </sheetView>
  </sheetViews>
  <sheetFormatPr defaultRowHeight="15" x14ac:dyDescent="0.25"/>
  <cols>
    <col min="1" max="1" width="17" customWidth="1"/>
    <col min="2" max="2" width="16.42578125" customWidth="1"/>
    <col min="3" max="3" width="23.28515625" bestFit="1" customWidth="1"/>
    <col min="4" max="4" width="13.140625" bestFit="1" customWidth="1"/>
    <col min="5" max="5" width="12.140625" bestFit="1" customWidth="1"/>
    <col min="6" max="6" width="13.140625" bestFit="1" customWidth="1"/>
    <col min="8" max="8" width="16.28515625" bestFit="1" customWidth="1"/>
    <col min="9" max="9" width="12.28515625" bestFit="1" customWidth="1"/>
  </cols>
  <sheetData>
    <row r="1" spans="1:9" x14ac:dyDescent="0.25">
      <c r="A1" s="2" t="s">
        <v>2</v>
      </c>
      <c r="B1" s="2" t="s">
        <v>3</v>
      </c>
      <c r="C1" s="2" t="s">
        <v>4</v>
      </c>
      <c r="E1" s="2" t="s">
        <v>8</v>
      </c>
      <c r="F1" s="2" t="s">
        <v>5</v>
      </c>
      <c r="I1" t="s">
        <v>11</v>
      </c>
    </row>
    <row r="2" spans="1:9" x14ac:dyDescent="0.25">
      <c r="A2" t="s">
        <v>0</v>
      </c>
      <c r="B2" t="s">
        <v>1</v>
      </c>
      <c r="C2" t="s">
        <v>6</v>
      </c>
      <c r="D2" t="s">
        <v>7</v>
      </c>
      <c r="E2" s="1">
        <f>AVERAGE(D3:D24)</f>
        <v>2.7735242708545456</v>
      </c>
      <c r="F2">
        <v>0.15</v>
      </c>
      <c r="G2" s="2" t="s">
        <v>9</v>
      </c>
      <c r="H2" s="2" t="s">
        <v>10</v>
      </c>
      <c r="I2" s="1">
        <f>AVERAGE(H3:H24)</f>
        <v>1.7522629617636356</v>
      </c>
    </row>
    <row r="3" spans="1:9" x14ac:dyDescent="0.25">
      <c r="A3">
        <v>104</v>
      </c>
      <c r="B3" s="1">
        <v>16.333680000000001</v>
      </c>
      <c r="C3">
        <f>$F$2*A3</f>
        <v>15.6</v>
      </c>
      <c r="D3" s="1">
        <f>(B3-C3)^2</f>
        <v>0.53828634240000217</v>
      </c>
      <c r="G3">
        <f>0.1675*A3-2.22</f>
        <v>15.200000000000001</v>
      </c>
      <c r="H3" s="1">
        <f>(B3-G3)^2</f>
        <v>1.2852303424</v>
      </c>
    </row>
    <row r="4" spans="1:9" x14ac:dyDescent="0.25">
      <c r="A4">
        <v>152</v>
      </c>
      <c r="B4" s="1">
        <v>25.333840000000002</v>
      </c>
      <c r="C4">
        <f>$F$2*A4</f>
        <v>22.8</v>
      </c>
      <c r="D4" s="1">
        <f t="shared" ref="D4:D24" si="0">(B4-C4)^2</f>
        <v>6.4203451456000069</v>
      </c>
      <c r="G4">
        <f t="shared" ref="G4:G24" si="1">0.1675*A4-2.22</f>
        <v>23.240000000000002</v>
      </c>
      <c r="H4" s="1">
        <f t="shared" ref="H4:H24" si="2">(B4-G4)^2</f>
        <v>4.3841659456000004</v>
      </c>
    </row>
    <row r="5" spans="1:9" x14ac:dyDescent="0.25">
      <c r="A5">
        <v>176</v>
      </c>
      <c r="B5" s="1">
        <v>25.333920000000003</v>
      </c>
      <c r="C5">
        <f>$F$2*A5</f>
        <v>26.4</v>
      </c>
      <c r="D5" s="1">
        <f t="shared" si="0"/>
        <v>1.1365265663999913</v>
      </c>
      <c r="G5">
        <f t="shared" si="1"/>
        <v>27.26</v>
      </c>
      <c r="H5" s="1">
        <f t="shared" si="2"/>
        <v>3.709784166399996</v>
      </c>
    </row>
    <row r="6" spans="1:9" x14ac:dyDescent="0.25">
      <c r="A6">
        <v>167</v>
      </c>
      <c r="B6" s="1">
        <v>23.833890000000004</v>
      </c>
      <c r="C6">
        <f>$F$2*A6</f>
        <v>25.05</v>
      </c>
      <c r="D6" s="1">
        <f t="shared" si="0"/>
        <v>1.4789235320999925</v>
      </c>
      <c r="G6">
        <f t="shared" si="1"/>
        <v>25.752500000000001</v>
      </c>
      <c r="H6" s="1">
        <f t="shared" si="2"/>
        <v>3.6810643320999903</v>
      </c>
    </row>
    <row r="7" spans="1:9" x14ac:dyDescent="0.25">
      <c r="A7">
        <v>2</v>
      </c>
      <c r="B7" s="1">
        <v>-1.66666</v>
      </c>
      <c r="C7">
        <f>$F$2*A7</f>
        <v>0.3</v>
      </c>
      <c r="D7" s="1">
        <f t="shared" si="0"/>
        <v>3.8677515556000004</v>
      </c>
      <c r="G7">
        <f t="shared" si="1"/>
        <v>-1.8850000000000002</v>
      </c>
      <c r="H7" s="1">
        <f t="shared" si="2"/>
        <v>4.7672355600000091E-2</v>
      </c>
    </row>
    <row r="8" spans="1:9" x14ac:dyDescent="0.25">
      <c r="A8">
        <v>128</v>
      </c>
      <c r="B8" s="1">
        <v>20.333760000000002</v>
      </c>
      <c r="C8">
        <f>$F$2*A8</f>
        <v>19.2</v>
      </c>
      <c r="D8" s="1">
        <f t="shared" si="0"/>
        <v>1.2854117376000052</v>
      </c>
      <c r="G8">
        <f t="shared" si="1"/>
        <v>19.220000000000002</v>
      </c>
      <c r="H8" s="1">
        <f t="shared" si="2"/>
        <v>1.2404613375999982</v>
      </c>
    </row>
    <row r="9" spans="1:9" x14ac:dyDescent="0.25">
      <c r="A9">
        <v>159</v>
      </c>
      <c r="B9" s="1">
        <v>24.500530000000001</v>
      </c>
      <c r="C9">
        <f>$F$2*A9</f>
        <v>23.849999999999998</v>
      </c>
      <c r="D9" s="1">
        <f t="shared" si="0"/>
        <v>0.42318928090000441</v>
      </c>
      <c r="G9">
        <f t="shared" si="1"/>
        <v>24.412500000000001</v>
      </c>
      <c r="H9" s="1">
        <f t="shared" si="2"/>
        <v>7.7492808999999703E-3</v>
      </c>
    </row>
    <row r="10" spans="1:9" x14ac:dyDescent="0.25">
      <c r="A10">
        <v>46</v>
      </c>
      <c r="B10" s="1">
        <v>3.6668200000000004</v>
      </c>
      <c r="C10">
        <f>$F$2*A10</f>
        <v>6.8999999999999995</v>
      </c>
      <c r="D10" s="1">
        <f t="shared" si="0"/>
        <v>10.453452912399994</v>
      </c>
      <c r="G10">
        <f t="shared" si="1"/>
        <v>5.4849999999999994</v>
      </c>
      <c r="H10" s="1">
        <f t="shared" si="2"/>
        <v>3.3057785123999963</v>
      </c>
    </row>
    <row r="11" spans="1:9" x14ac:dyDescent="0.25">
      <c r="A11">
        <v>62</v>
      </c>
      <c r="B11" s="1">
        <v>9.3335400000000011</v>
      </c>
      <c r="C11">
        <f>$F$2*A11</f>
        <v>9.2999999999999989</v>
      </c>
      <c r="D11" s="1">
        <f t="shared" si="0"/>
        <v>1.1249316000001425E-3</v>
      </c>
      <c r="G11">
        <f t="shared" si="1"/>
        <v>8.1649999999999991</v>
      </c>
      <c r="H11" s="1">
        <f t="shared" si="2"/>
        <v>1.3654857316000044</v>
      </c>
    </row>
    <row r="12" spans="1:9" x14ac:dyDescent="0.25">
      <c r="A12">
        <v>160</v>
      </c>
      <c r="B12" s="1">
        <v>23.667200000000001</v>
      </c>
      <c r="C12">
        <f>$F$2*A12</f>
        <v>24</v>
      </c>
      <c r="D12" s="1">
        <f t="shared" si="0"/>
        <v>0.11075583999999924</v>
      </c>
      <c r="G12">
        <f t="shared" si="1"/>
        <v>24.580000000000002</v>
      </c>
      <c r="H12" s="1">
        <f t="shared" si="2"/>
        <v>0.83320384000000136</v>
      </c>
    </row>
    <row r="13" spans="1:9" x14ac:dyDescent="0.25">
      <c r="A13">
        <v>40</v>
      </c>
      <c r="B13" s="1">
        <v>6.6668000000000003</v>
      </c>
      <c r="C13">
        <f>$F$2*A13</f>
        <v>6</v>
      </c>
      <c r="D13" s="1">
        <f t="shared" si="0"/>
        <v>0.44462224000000039</v>
      </c>
      <c r="G13">
        <f t="shared" si="1"/>
        <v>4.4800000000000004</v>
      </c>
      <c r="H13" s="1">
        <f t="shared" si="2"/>
        <v>4.7820942399999993</v>
      </c>
    </row>
    <row r="14" spans="1:9" x14ac:dyDescent="0.25">
      <c r="A14">
        <v>54</v>
      </c>
      <c r="B14" s="1">
        <v>7.0001800000000003</v>
      </c>
      <c r="C14">
        <f>$F$2*A14</f>
        <v>8.1</v>
      </c>
      <c r="D14" s="1">
        <f t="shared" si="0"/>
        <v>1.2096040323999986</v>
      </c>
      <c r="G14">
        <f t="shared" si="1"/>
        <v>6.8249999999999993</v>
      </c>
      <c r="H14" s="1">
        <f t="shared" si="2"/>
        <v>3.0688032400000349E-2</v>
      </c>
    </row>
    <row r="15" spans="1:9" x14ac:dyDescent="0.25">
      <c r="A15">
        <v>173</v>
      </c>
      <c r="B15" s="1">
        <v>27.833910000000003</v>
      </c>
      <c r="C15">
        <f>$F$2*A15</f>
        <v>25.95</v>
      </c>
      <c r="D15" s="1">
        <f t="shared" si="0"/>
        <v>3.5491168881000141</v>
      </c>
      <c r="G15">
        <f t="shared" si="1"/>
        <v>26.757500000000004</v>
      </c>
      <c r="H15" s="1">
        <f t="shared" si="2"/>
        <v>1.1586584880999984</v>
      </c>
    </row>
    <row r="16" spans="1:9" x14ac:dyDescent="0.25">
      <c r="A16">
        <v>83</v>
      </c>
      <c r="B16" s="1">
        <v>9.8336100000000002</v>
      </c>
      <c r="C16">
        <f>$F$2*A16</f>
        <v>12.45</v>
      </c>
      <c r="D16" s="1">
        <f t="shared" si="0"/>
        <v>6.8454966320999953</v>
      </c>
      <c r="G16">
        <f t="shared" si="1"/>
        <v>11.682500000000001</v>
      </c>
      <c r="H16" s="1">
        <f t="shared" si="2"/>
        <v>3.4183942321000029</v>
      </c>
    </row>
    <row r="17" spans="1:8" x14ac:dyDescent="0.25">
      <c r="A17">
        <v>127</v>
      </c>
      <c r="B17" s="1">
        <v>19.167090000000002</v>
      </c>
      <c r="C17">
        <f>$F$2*A17</f>
        <v>19.05</v>
      </c>
      <c r="D17" s="1">
        <f t="shared" si="0"/>
        <v>1.371006810000024E-2</v>
      </c>
      <c r="G17">
        <f t="shared" si="1"/>
        <v>19.052500000000002</v>
      </c>
      <c r="H17" s="1">
        <f t="shared" si="2"/>
        <v>1.3130868099999943E-2</v>
      </c>
    </row>
    <row r="18" spans="1:8" x14ac:dyDescent="0.25">
      <c r="A18">
        <v>65</v>
      </c>
      <c r="B18" s="1">
        <v>7.8335500000000007</v>
      </c>
      <c r="C18">
        <f>$F$2*A18</f>
        <v>9.75</v>
      </c>
      <c r="D18" s="1">
        <f t="shared" si="0"/>
        <v>3.6727806024999974</v>
      </c>
      <c r="G18">
        <f t="shared" si="1"/>
        <v>8.6675000000000004</v>
      </c>
      <c r="H18" s="1">
        <f t="shared" si="2"/>
        <v>0.69547260249999954</v>
      </c>
    </row>
    <row r="19" spans="1:8" x14ac:dyDescent="0.25">
      <c r="A19">
        <v>156</v>
      </c>
      <c r="B19" s="1">
        <v>23.000520000000002</v>
      </c>
      <c r="C19">
        <f>$F$2*A19</f>
        <v>23.4</v>
      </c>
      <c r="D19" s="1">
        <f t="shared" si="0"/>
        <v>0.15958427039999756</v>
      </c>
      <c r="G19">
        <f t="shared" si="1"/>
        <v>23.910000000000004</v>
      </c>
      <c r="H19" s="1">
        <f t="shared" si="2"/>
        <v>0.82715387040000377</v>
      </c>
    </row>
    <row r="20" spans="1:8" x14ac:dyDescent="0.25">
      <c r="A20">
        <v>186</v>
      </c>
      <c r="B20" s="1">
        <v>31.000620000000001</v>
      </c>
      <c r="C20">
        <f>$F$2*A20</f>
        <v>27.9</v>
      </c>
      <c r="D20" s="1">
        <f t="shared" si="0"/>
        <v>9.6138443844000179</v>
      </c>
      <c r="G20">
        <f t="shared" si="1"/>
        <v>28.935000000000002</v>
      </c>
      <c r="H20" s="1">
        <f t="shared" si="2"/>
        <v>4.2667859843999967</v>
      </c>
    </row>
    <row r="21" spans="1:8" x14ac:dyDescent="0.25">
      <c r="A21">
        <v>19</v>
      </c>
      <c r="B21" s="1">
        <v>0.16673000000000027</v>
      </c>
      <c r="C21">
        <f>$F$2*A21</f>
        <v>2.85</v>
      </c>
      <c r="D21" s="1">
        <f t="shared" si="0"/>
        <v>7.1999378928999986</v>
      </c>
      <c r="G21">
        <f t="shared" si="1"/>
        <v>0.96249999999999991</v>
      </c>
      <c r="H21" s="1">
        <f t="shared" si="2"/>
        <v>0.63324989289999944</v>
      </c>
    </row>
    <row r="22" spans="1:8" x14ac:dyDescent="0.25">
      <c r="A22">
        <v>168</v>
      </c>
      <c r="B22" s="1">
        <v>25.000560000000004</v>
      </c>
      <c r="C22">
        <f>$F$2*A22</f>
        <v>25.2</v>
      </c>
      <c r="D22" s="1">
        <f t="shared" si="0"/>
        <v>3.9776313599998253E-2</v>
      </c>
      <c r="G22">
        <f t="shared" si="1"/>
        <v>25.92</v>
      </c>
      <c r="H22" s="1">
        <f t="shared" si="2"/>
        <v>0.84536991359999636</v>
      </c>
    </row>
    <row r="23" spans="1:8" x14ac:dyDescent="0.25">
      <c r="A23">
        <v>97</v>
      </c>
      <c r="B23" s="1">
        <v>13.166990000000002</v>
      </c>
      <c r="C23">
        <f>$F$2*A23</f>
        <v>14.549999999999999</v>
      </c>
      <c r="D23" s="1">
        <f t="shared" si="0"/>
        <v>1.9127166600999916</v>
      </c>
      <c r="G23">
        <f t="shared" si="1"/>
        <v>14.027500000000002</v>
      </c>
      <c r="H23" s="1">
        <f t="shared" si="2"/>
        <v>0.74047746009999937</v>
      </c>
    </row>
    <row r="24" spans="1:8" x14ac:dyDescent="0.25">
      <c r="A24">
        <v>108</v>
      </c>
      <c r="B24" s="1">
        <v>17.000360000000001</v>
      </c>
      <c r="C24">
        <f>$F$2*A24</f>
        <v>16.2</v>
      </c>
      <c r="D24" s="1">
        <f t="shared" si="0"/>
        <v>0.6405761296000021</v>
      </c>
      <c r="G24">
        <f t="shared" si="1"/>
        <v>15.87</v>
      </c>
      <c r="H24" s="1">
        <f t="shared" si="2"/>
        <v>1.2777137296000032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FA4F3119556F47979739CFDC038D09" ma:contentTypeVersion="6" ma:contentTypeDescription="Create a new document." ma:contentTypeScope="" ma:versionID="be7c0fdc2f2d1e0a9fc3ccc300e2cd86">
  <xsd:schema xmlns:xsd="http://www.w3.org/2001/XMLSchema" xmlns:xs="http://www.w3.org/2001/XMLSchema" xmlns:p="http://schemas.microsoft.com/office/2006/metadata/properties" xmlns:ns2="b5693958-d881-48f8-8dd3-6fb4c4f91a0e" xmlns:ns3="c77d90cc-5905-4784-8c37-17869ceeda80" targetNamespace="http://schemas.microsoft.com/office/2006/metadata/properties" ma:root="true" ma:fieldsID="ff75bdbba55161b4f24122930066f633" ns2:_="" ns3:_="">
    <xsd:import namespace="b5693958-d881-48f8-8dd3-6fb4c4f91a0e"/>
    <xsd:import namespace="c77d90cc-5905-4784-8c37-17869ceeda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93958-d881-48f8-8dd3-6fb4c4f91a0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d90cc-5905-4784-8c37-17869ceed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B0178A-EBA1-4482-84FE-5685A4249A12}"/>
</file>

<file path=customXml/itemProps2.xml><?xml version="1.0" encoding="utf-8"?>
<ds:datastoreItem xmlns:ds="http://schemas.openxmlformats.org/officeDocument/2006/customXml" ds:itemID="{329C6B25-601D-4EA6-B018-45D315F05BBD}"/>
</file>

<file path=customXml/itemProps3.xml><?xml version="1.0" encoding="utf-8"?>
<ds:datastoreItem xmlns:ds="http://schemas.openxmlformats.org/officeDocument/2006/customXml" ds:itemID="{05A7B7FE-A45A-49B6-80BA-7ABCA39F9A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Gaétan Chardon</dc:creator>
  <cp:lastModifiedBy>Gaétan Chardon</cp:lastModifiedBy>
  <dcterms:created xsi:type="dcterms:W3CDTF">2015-06-05T18:17:20Z</dcterms:created>
  <dcterms:modified xsi:type="dcterms:W3CDTF">2022-11-08T11:45:01Z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0x01010065FA4F3119556F47979739CFDC038D09</vt:lpwstr>
  </property>
</Properties>
</file>