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9e0ccdaf604ec/Desktop/"/>
    </mc:Choice>
  </mc:AlternateContent>
  <xr:revisionPtr revIDLastSave="0" documentId="8_{439374A5-DFBD-4551-82D3-59F088862C96}" xr6:coauthVersionLast="47" xr6:coauthVersionMax="47" xr10:uidLastSave="{00000000-0000-0000-0000-000000000000}"/>
  <bookViews>
    <workbookView xWindow="-110" yWindow="-110" windowWidth="19420" windowHeight="10300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5" l="1"/>
  <c r="S2" i="5"/>
  <c r="R2" i="5"/>
  <c r="K2" i="5"/>
  <c r="J2" i="5"/>
  <c r="A2" i="5"/>
  <c r="B2" i="5"/>
  <c r="C2" i="5"/>
  <c r="D2" i="5"/>
  <c r="E2" i="5"/>
  <c r="F2" i="5"/>
  <c r="G2" i="5"/>
  <c r="H2" i="5"/>
  <c r="I2" i="5"/>
  <c r="H3" i="2"/>
  <c r="H4" i="2"/>
  <c r="Q2" i="5"/>
  <c r="P2" i="5"/>
  <c r="O2" i="5"/>
  <c r="N2" i="5"/>
  <c r="M2" i="5"/>
  <c r="H40" i="1" l="1"/>
  <c r="L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98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860" i="3"/>
  <c r="E1065" i="3"/>
  <c r="E927" i="3"/>
  <c r="E824" i="3"/>
  <c r="E1042" i="3"/>
  <c r="E979" i="3"/>
  <c r="E1060" i="3"/>
  <c r="E947" i="3"/>
  <c r="E201" i="3"/>
  <c r="E136" i="3"/>
  <c r="E150" i="3"/>
  <c r="E173" i="3"/>
  <c r="E225" i="3"/>
  <c r="E341" i="3"/>
  <c r="E610" i="3"/>
  <c r="E638" i="3"/>
  <c r="E794" i="3"/>
  <c r="E811" i="3"/>
  <c r="E904" i="3"/>
  <c r="E922" i="3"/>
  <c r="E14" i="3"/>
  <c r="E40" i="3"/>
  <c r="E234" i="3"/>
  <c r="E257" i="3"/>
  <c r="E394" i="3"/>
  <c r="E425" i="3"/>
  <c r="E692" i="3"/>
  <c r="E772" i="3"/>
  <c r="E857" i="3"/>
  <c r="E923" i="3"/>
  <c r="E46" i="3"/>
  <c r="E72" i="3"/>
  <c r="E426" i="3"/>
  <c r="E457" i="3"/>
  <c r="E648" i="3"/>
  <c r="E671" i="3"/>
  <c r="E716" i="3"/>
  <c r="E736" i="3"/>
  <c r="E977" i="3"/>
  <c r="E995" i="3"/>
  <c r="E50" i="3"/>
  <c r="E73" i="3"/>
  <c r="E130" i="3"/>
  <c r="E238" i="3"/>
  <c r="E512" i="3"/>
  <c r="E543" i="3"/>
  <c r="E720" i="3"/>
  <c r="E737" i="3"/>
  <c r="E55" i="3"/>
  <c r="E86" i="3"/>
  <c r="E360" i="3"/>
  <c r="E386" i="3"/>
  <c r="E577" i="3"/>
  <c r="E600" i="3"/>
  <c r="E662" i="3"/>
  <c r="E706" i="3"/>
  <c r="E867" i="3"/>
  <c r="E882" i="3"/>
  <c r="E953" i="3"/>
  <c r="E968" i="3"/>
  <c r="E1019" i="3"/>
  <c r="E1039" i="3"/>
  <c r="E914" i="3"/>
  <c r="E881" i="3"/>
  <c r="E630" i="3"/>
  <c r="E552" i="3"/>
  <c r="E408" i="3"/>
  <c r="E338" i="3"/>
  <c r="E969" i="3"/>
  <c r="E945" i="3"/>
  <c r="E801" i="3"/>
  <c r="E745" i="3"/>
  <c r="E629" i="3"/>
  <c r="E545" i="3"/>
  <c r="E33" i="3"/>
  <c r="E191" i="3"/>
  <c r="E996" i="3"/>
  <c r="E967" i="3"/>
  <c r="E912" i="3"/>
  <c r="E879" i="3"/>
  <c r="E462" i="3"/>
  <c r="E392" i="3"/>
  <c r="E105" i="3"/>
  <c r="E31" i="3"/>
  <c r="E1073" i="3"/>
  <c r="E1049" i="3"/>
  <c r="E833" i="3"/>
  <c r="E785" i="3"/>
  <c r="E526" i="3"/>
  <c r="E461" i="3"/>
  <c r="E309" i="3"/>
  <c r="E242" i="3"/>
  <c r="E1048" i="3"/>
  <c r="E1036" i="3"/>
  <c r="E994" i="3"/>
  <c r="E984" i="3"/>
  <c r="E962" i="3"/>
  <c r="E952" i="3"/>
  <c r="E876" i="3"/>
  <c r="E866" i="3"/>
  <c r="E818" i="3"/>
  <c r="E804" i="3"/>
  <c r="E779" i="3"/>
  <c r="E768" i="3"/>
  <c r="E674" i="3"/>
  <c r="E661" i="3"/>
  <c r="E590" i="3"/>
  <c r="E575" i="3"/>
  <c r="E542" i="3"/>
  <c r="E522" i="3"/>
  <c r="E405" i="3"/>
  <c r="E385" i="3"/>
  <c r="E319" i="3"/>
  <c r="E301" i="3"/>
  <c r="E266" i="3"/>
  <c r="E248" i="3"/>
  <c r="E129" i="3"/>
  <c r="E114" i="3"/>
  <c r="E45" i="3"/>
  <c r="E30" i="3"/>
  <c r="E1079" i="3"/>
  <c r="E1067" i="3"/>
  <c r="E993" i="3"/>
  <c r="E983" i="3"/>
  <c r="E939" i="3"/>
  <c r="E929" i="3"/>
  <c r="E907" i="3"/>
  <c r="E897" i="3"/>
  <c r="E817" i="3"/>
  <c r="E803" i="3"/>
  <c r="E753" i="3"/>
  <c r="E739" i="3"/>
  <c r="E714" i="3"/>
  <c r="E700" i="3"/>
  <c r="E589" i="3"/>
  <c r="E574" i="3"/>
  <c r="E503" i="3"/>
  <c r="E488" i="3"/>
  <c r="E450" i="3"/>
  <c r="E437" i="3"/>
  <c r="E318" i="3"/>
  <c r="E298" i="3"/>
  <c r="E232" i="3"/>
  <c r="E214" i="3"/>
  <c r="E181" i="3"/>
  <c r="E161" i="3"/>
  <c r="E42" i="3"/>
  <c r="E24" i="3"/>
  <c r="E27" i="3"/>
  <c r="E35" i="3"/>
  <c r="E51" i="3"/>
  <c r="E59" i="3"/>
  <c r="E115" i="3"/>
  <c r="E123" i="3"/>
  <c r="E155" i="3"/>
  <c r="E163" i="3"/>
  <c r="E179" i="3"/>
  <c r="E187" i="3"/>
  <c r="E243" i="3"/>
  <c r="E251" i="3"/>
  <c r="E283" i="3"/>
  <c r="E291" i="3"/>
  <c r="E307" i="3"/>
  <c r="E315" i="3"/>
  <c r="E371" i="3"/>
  <c r="E379" i="3"/>
  <c r="E411" i="3"/>
  <c r="E419" i="3"/>
  <c r="E435" i="3"/>
  <c r="E443" i="3"/>
  <c r="E499" i="3"/>
  <c r="E507" i="3"/>
  <c r="E539" i="3"/>
  <c r="E547" i="3"/>
  <c r="E563" i="3"/>
  <c r="E571" i="3"/>
  <c r="E627" i="3"/>
  <c r="E635" i="3"/>
  <c r="E667" i="3"/>
  <c r="E675" i="3"/>
  <c r="E12" i="3"/>
  <c r="E20" i="3"/>
  <c r="E76" i="3"/>
  <c r="E84" i="3"/>
  <c r="E116" i="3"/>
  <c r="E124" i="3"/>
  <c r="E140" i="3"/>
  <c r="E148" i="3"/>
  <c r="E204" i="3"/>
  <c r="E212" i="3"/>
  <c r="E244" i="3"/>
  <c r="E252" i="3"/>
  <c r="E260" i="3"/>
  <c r="E268" i="3"/>
  <c r="E316" i="3"/>
  <c r="E324" i="3"/>
  <c r="E332" i="3"/>
  <c r="E340" i="3"/>
  <c r="E348" i="3"/>
  <c r="E372" i="3"/>
  <c r="E396" i="3"/>
  <c r="E404" i="3"/>
  <c r="E412" i="3"/>
  <c r="E436" i="3"/>
  <c r="E444" i="3"/>
  <c r="E452" i="3"/>
  <c r="E476" i="3"/>
  <c r="E500" i="3"/>
  <c r="E508" i="3"/>
  <c r="E516" i="3"/>
  <c r="E524" i="3"/>
  <c r="E532" i="3"/>
  <c r="E572" i="3"/>
  <c r="E580" i="3"/>
  <c r="E588" i="3"/>
  <c r="E596" i="3"/>
  <c r="E604" i="3"/>
  <c r="E628" i="3"/>
  <c r="E652" i="3"/>
  <c r="E660" i="3"/>
  <c r="E668" i="3"/>
  <c r="E15" i="3"/>
  <c r="E25" i="3"/>
  <c r="E37" i="3"/>
  <c r="E69" i="3"/>
  <c r="E101" i="3"/>
  <c r="E111" i="3"/>
  <c r="E121" i="3"/>
  <c r="E133" i="3"/>
  <c r="E143" i="3"/>
  <c r="E153" i="3"/>
  <c r="E185" i="3"/>
  <c r="E197" i="3"/>
  <c r="E207" i="3"/>
  <c r="E217" i="3"/>
  <c r="E229" i="3"/>
  <c r="E239" i="3"/>
  <c r="E271" i="3"/>
  <c r="E281" i="3"/>
  <c r="E293" i="3"/>
  <c r="E303" i="3"/>
  <c r="E313" i="3"/>
  <c r="E325" i="3"/>
  <c r="E357" i="3"/>
  <c r="E367" i="3"/>
  <c r="E377" i="3"/>
  <c r="E389" i="3"/>
  <c r="E399" i="3"/>
  <c r="E409" i="3"/>
  <c r="E441" i="3"/>
  <c r="E453" i="3"/>
  <c r="E463" i="3"/>
  <c r="E473" i="3"/>
  <c r="E485" i="3"/>
  <c r="E495" i="3"/>
  <c r="E527" i="3"/>
  <c r="E537" i="3"/>
  <c r="E549" i="3"/>
  <c r="E559" i="3"/>
  <c r="E569" i="3"/>
  <c r="E581" i="3"/>
  <c r="E613" i="3"/>
  <c r="E623" i="3"/>
  <c r="E633" i="3"/>
  <c r="E645" i="3"/>
  <c r="E655" i="3"/>
  <c r="E665" i="3"/>
  <c r="E693" i="3"/>
  <c r="E701" i="3"/>
  <c r="E709" i="3"/>
  <c r="E717" i="3"/>
  <c r="E725" i="3"/>
  <c r="E733" i="3"/>
  <c r="E757" i="3"/>
  <c r="E765" i="3"/>
  <c r="E773" i="3"/>
  <c r="E781" i="3"/>
  <c r="E789" i="3"/>
  <c r="E797" i="3"/>
  <c r="E821" i="3"/>
  <c r="E829" i="3"/>
  <c r="E837" i="3"/>
  <c r="E845" i="3"/>
  <c r="E853" i="3"/>
  <c r="E861" i="3"/>
  <c r="E885" i="3"/>
  <c r="E893" i="3"/>
  <c r="E901" i="3"/>
  <c r="E909" i="3"/>
  <c r="E917" i="3"/>
  <c r="E925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  <c r="E978" i="3" l="1"/>
  <c r="E721" i="3"/>
  <c r="E1032" i="3"/>
  <c r="E576" i="3"/>
  <c r="E57" i="3"/>
  <c r="E644" i="3"/>
  <c r="E564" i="3"/>
  <c r="E468" i="3"/>
  <c r="E388" i="3"/>
  <c r="E308" i="3"/>
  <c r="E188" i="3"/>
  <c r="E60" i="3"/>
  <c r="E611" i="3"/>
  <c r="E483" i="3"/>
  <c r="E355" i="3"/>
  <c r="E227" i="3"/>
  <c r="E99" i="3"/>
  <c r="E77" i="3"/>
  <c r="E351" i="3"/>
  <c r="E622" i="3"/>
  <c r="E842" i="3"/>
  <c r="E1015" i="3"/>
  <c r="E162" i="3"/>
  <c r="E438" i="3"/>
  <c r="E704" i="3"/>
  <c r="E898" i="3"/>
  <c r="E1068" i="3"/>
  <c r="E903" i="3"/>
  <c r="E609" i="3"/>
  <c r="E190" i="3"/>
  <c r="E1027" i="3"/>
  <c r="E976" i="3"/>
  <c r="E809" i="3"/>
  <c r="E306" i="3"/>
  <c r="E458" i="3"/>
  <c r="E891" i="3"/>
  <c r="E289" i="3"/>
  <c r="E642" i="3"/>
  <c r="E1059" i="3"/>
  <c r="E558" i="3"/>
  <c r="E567" i="3"/>
  <c r="E820" i="3"/>
  <c r="E216" i="3"/>
  <c r="E47" i="3"/>
  <c r="E636" i="3"/>
  <c r="E540" i="3"/>
  <c r="E460" i="3"/>
  <c r="E380" i="3"/>
  <c r="E276" i="3"/>
  <c r="E180" i="3"/>
  <c r="E52" i="3"/>
  <c r="E603" i="3"/>
  <c r="E475" i="3"/>
  <c r="E347" i="3"/>
  <c r="E219" i="3"/>
  <c r="E91" i="3"/>
  <c r="E95" i="3"/>
  <c r="E366" i="3"/>
  <c r="E640" i="3"/>
  <c r="E855" i="3"/>
  <c r="E1025" i="3"/>
  <c r="E182" i="3"/>
  <c r="E456" i="3"/>
  <c r="E715" i="3"/>
  <c r="E908" i="3"/>
  <c r="E1080" i="3"/>
  <c r="E936" i="3"/>
  <c r="E682" i="3"/>
  <c r="E255" i="3"/>
  <c r="E1051" i="3"/>
  <c r="E1031" i="3"/>
  <c r="E786" i="3"/>
  <c r="E277" i="3"/>
  <c r="E344" i="3"/>
  <c r="E873" i="3"/>
  <c r="E258" i="3"/>
  <c r="E616" i="3"/>
  <c r="E1041" i="3"/>
  <c r="E447" i="3"/>
  <c r="E632" i="3"/>
  <c r="E899" i="3"/>
  <c r="E54" i="3"/>
  <c r="E361" i="3"/>
  <c r="E159" i="3"/>
  <c r="E663" i="3"/>
  <c r="E895" i="3"/>
  <c r="E810" i="3"/>
  <c r="E9" i="3"/>
  <c r="E362" i="3"/>
  <c r="E664" i="3"/>
  <c r="E937" i="3"/>
  <c r="E151" i="3"/>
  <c r="E448" i="3"/>
  <c r="E795" i="3"/>
  <c r="E98" i="3"/>
  <c r="E480" i="3"/>
  <c r="E819" i="3"/>
  <c r="E1010" i="3"/>
  <c r="E269" i="3"/>
  <c r="E566" i="3"/>
  <c r="E117" i="3"/>
  <c r="E494" i="3"/>
  <c r="E723" i="3"/>
  <c r="E900" i="3"/>
  <c r="E1052" i="3"/>
  <c r="E848" i="3"/>
  <c r="E270" i="3"/>
  <c r="E913" i="3"/>
  <c r="E472" i="3"/>
  <c r="E1075" i="3"/>
  <c r="E840" i="3"/>
  <c r="E322" i="3"/>
  <c r="E1018" i="3"/>
  <c r="E730" i="3"/>
  <c r="E168" i="3"/>
  <c r="E1026" i="3"/>
  <c r="E940" i="3"/>
  <c r="E856" i="3"/>
  <c r="E754" i="3"/>
  <c r="E641" i="3"/>
  <c r="E504" i="3"/>
  <c r="E370" i="3"/>
  <c r="E233" i="3"/>
  <c r="E96" i="3"/>
  <c r="E1057" i="3"/>
  <c r="E971" i="3"/>
  <c r="E887" i="3"/>
  <c r="E792" i="3"/>
  <c r="E689" i="3"/>
  <c r="E554" i="3"/>
  <c r="E417" i="3"/>
  <c r="E280" i="3"/>
  <c r="E146" i="3"/>
  <c r="E3" i="3"/>
  <c r="E67" i="3"/>
  <c r="E131" i="3"/>
  <c r="E195" i="3"/>
  <c r="E259" i="3"/>
  <c r="E323" i="3"/>
  <c r="E387" i="3"/>
  <c r="E451" i="3"/>
  <c r="E515" i="3"/>
  <c r="E579" i="3"/>
  <c r="E643" i="3"/>
  <c r="E28" i="3"/>
  <c r="E92" i="3"/>
  <c r="E156" i="3"/>
  <c r="E220" i="3"/>
  <c r="E284" i="3"/>
  <c r="E302" i="3"/>
  <c r="E1011" i="3"/>
  <c r="E1064" i="3"/>
  <c r="E784" i="3"/>
  <c r="E761" i="3"/>
  <c r="E13" i="3"/>
  <c r="E393" i="3"/>
  <c r="E748" i="3"/>
  <c r="E955" i="3"/>
  <c r="E174" i="3"/>
  <c r="E479" i="3"/>
  <c r="E812" i="3"/>
  <c r="E206" i="3"/>
  <c r="E511" i="3"/>
  <c r="E836" i="3"/>
  <c r="E1028" i="3"/>
  <c r="E290" i="3"/>
  <c r="E680" i="3"/>
  <c r="E138" i="3"/>
  <c r="E525" i="3"/>
  <c r="E746" i="3"/>
  <c r="E915" i="3"/>
  <c r="E1072" i="3"/>
  <c r="E808" i="3"/>
  <c r="E53" i="3"/>
  <c r="E880" i="3"/>
  <c r="E407" i="3"/>
  <c r="E1050" i="3"/>
  <c r="E787" i="3"/>
  <c r="E245" i="3"/>
  <c r="E991" i="3"/>
  <c r="E681" i="3"/>
  <c r="E87" i="3"/>
  <c r="E1016" i="3"/>
  <c r="E930" i="3"/>
  <c r="E843" i="3"/>
  <c r="E740" i="3"/>
  <c r="E626" i="3"/>
  <c r="E489" i="3"/>
  <c r="E352" i="3"/>
  <c r="E215" i="3"/>
  <c r="E78" i="3"/>
  <c r="E1047" i="3"/>
  <c r="E961" i="3"/>
  <c r="E875" i="3"/>
  <c r="E778" i="3"/>
  <c r="E673" i="3"/>
  <c r="E536" i="3"/>
  <c r="E402" i="3"/>
  <c r="E265" i="3"/>
  <c r="E128" i="3"/>
  <c r="E11" i="3"/>
  <c r="E75" i="3"/>
  <c r="E139" i="3"/>
  <c r="E203" i="3"/>
  <c r="E267" i="3"/>
  <c r="E331" i="3"/>
  <c r="E395" i="3"/>
  <c r="E459" i="3"/>
  <c r="E523" i="3"/>
  <c r="E587" i="3"/>
  <c r="E651" i="3"/>
  <c r="E36" i="3"/>
  <c r="E100" i="3"/>
  <c r="E164" i="3"/>
  <c r="E228" i="3"/>
  <c r="E292" i="3"/>
  <c r="E356" i="3"/>
  <c r="E420" i="3"/>
  <c r="E484" i="3"/>
  <c r="E548" i="3"/>
  <c r="E612" i="3"/>
  <c r="E676" i="3"/>
  <c r="E79" i="3"/>
  <c r="E165" i="3"/>
  <c r="E249" i="3"/>
  <c r="E335" i="3"/>
  <c r="E421" i="3"/>
  <c r="E505" i="3"/>
  <c r="E591" i="3"/>
  <c r="E677" i="3"/>
  <c r="E741" i="3"/>
  <c r="E805" i="3"/>
  <c r="E869" i="3"/>
  <c r="E933" i="3"/>
  <c r="E1040" i="3"/>
  <c r="E859" i="3"/>
  <c r="E985" i="3"/>
  <c r="E650" i="3"/>
  <c r="E705" i="3"/>
  <c r="E119" i="3"/>
  <c r="E424" i="3"/>
  <c r="E771" i="3"/>
  <c r="E975" i="3"/>
  <c r="E205" i="3"/>
  <c r="E585" i="3"/>
  <c r="E835" i="3"/>
  <c r="E237" i="3"/>
  <c r="E534" i="3"/>
  <c r="E858" i="3"/>
  <c r="E21" i="3"/>
  <c r="E321" i="3"/>
  <c r="E697" i="3"/>
  <c r="E169" i="3"/>
  <c r="E546" i="3"/>
  <c r="E769" i="3"/>
  <c r="E935" i="3"/>
  <c r="E1055" i="3"/>
  <c r="E747" i="3"/>
  <c r="E2" i="3"/>
  <c r="E844" i="3"/>
  <c r="E328" i="3"/>
  <c r="E1020" i="3"/>
  <c r="E744" i="3"/>
  <c r="E170" i="3"/>
  <c r="E964" i="3"/>
  <c r="E599" i="3"/>
  <c r="E22" i="3"/>
  <c r="E1004" i="3"/>
  <c r="E920" i="3"/>
  <c r="E832" i="3"/>
  <c r="E729" i="3"/>
  <c r="E608" i="3"/>
  <c r="E471" i="3"/>
  <c r="E334" i="3"/>
  <c r="E200" i="3"/>
  <c r="E63" i="3"/>
  <c r="E1035" i="3"/>
  <c r="E951" i="3"/>
  <c r="E865" i="3"/>
  <c r="E764" i="3"/>
  <c r="E658" i="3"/>
  <c r="E521" i="3"/>
  <c r="E384" i="3"/>
  <c r="E247" i="3"/>
  <c r="E110" i="3"/>
  <c r="E19" i="3"/>
  <c r="E83" i="3"/>
  <c r="E147" i="3"/>
  <c r="E211" i="3"/>
  <c r="E275" i="3"/>
  <c r="E339" i="3"/>
  <c r="E403" i="3"/>
  <c r="E467" i="3"/>
  <c r="E531" i="3"/>
  <c r="E595" i="3"/>
  <c r="E659" i="3"/>
  <c r="E44" i="3"/>
  <c r="E108" i="3"/>
  <c r="E172" i="3"/>
  <c r="E236" i="3"/>
  <c r="E300" i="3"/>
  <c r="E364" i="3"/>
  <c r="E428" i="3"/>
  <c r="E492" i="3"/>
  <c r="E556" i="3"/>
  <c r="E620" i="3"/>
  <c r="E5" i="3"/>
  <c r="E89" i="3"/>
  <c r="E175" i="3"/>
  <c r="E261" i="3"/>
  <c r="E345" i="3"/>
  <c r="E431" i="3"/>
  <c r="E517" i="3"/>
  <c r="E601" i="3"/>
  <c r="E685" i="3"/>
  <c r="E749" i="3"/>
  <c r="E813" i="3"/>
  <c r="E877" i="3"/>
  <c r="E941" i="3"/>
  <c r="E1017" i="3"/>
  <c r="E987" i="3"/>
  <c r="E653" i="3"/>
  <c r="E1007" i="3"/>
  <c r="E274" i="3"/>
  <c r="E202" i="3"/>
  <c r="E584" i="3"/>
  <c r="E834" i="3"/>
  <c r="E1074" i="3"/>
  <c r="E373" i="3"/>
  <c r="E670" i="3"/>
  <c r="E18" i="3"/>
  <c r="E320" i="3"/>
  <c r="E696" i="3"/>
  <c r="E959" i="3"/>
  <c r="E104" i="3"/>
  <c r="E481" i="3"/>
  <c r="E760" i="3"/>
  <c r="E329" i="3"/>
  <c r="E631" i="3"/>
  <c r="E826" i="3"/>
  <c r="E1001" i="3"/>
  <c r="E946" i="3"/>
  <c r="E490" i="3"/>
  <c r="E999" i="3"/>
  <c r="E684" i="3"/>
  <c r="E106" i="3"/>
  <c r="E943" i="3"/>
  <c r="E544" i="3"/>
  <c r="E118" i="3"/>
  <c r="E868" i="3"/>
  <c r="E382" i="3"/>
  <c r="E1058" i="3"/>
  <c r="E972" i="3"/>
  <c r="E888" i="3"/>
  <c r="E793" i="3"/>
  <c r="E690" i="3"/>
  <c r="E557" i="3"/>
  <c r="E418" i="3"/>
  <c r="E286" i="3"/>
  <c r="E149" i="3"/>
  <c r="E10" i="3"/>
  <c r="E1003" i="3"/>
  <c r="E919" i="3"/>
  <c r="E828" i="3"/>
  <c r="E728" i="3"/>
  <c r="E607" i="3"/>
  <c r="E470" i="3"/>
  <c r="E333" i="3"/>
  <c r="E194" i="3"/>
  <c r="E62" i="3"/>
  <c r="E43" i="3"/>
  <c r="E107" i="3"/>
  <c r="E171" i="3"/>
  <c r="E235" i="3"/>
  <c r="E299" i="3"/>
  <c r="E363" i="3"/>
  <c r="E427" i="3"/>
  <c r="E491" i="3"/>
  <c r="E555" i="3"/>
  <c r="E619" i="3"/>
  <c r="E4" i="3"/>
  <c r="E68" i="3"/>
  <c r="E132" i="3"/>
  <c r="E196" i="3"/>
  <c r="E722" i="3"/>
  <c r="E954" i="3"/>
  <c r="E430" i="3"/>
  <c r="E932" i="3"/>
  <c r="E222" i="3"/>
  <c r="E376" i="3"/>
  <c r="E137" i="3"/>
  <c r="E892" i="3"/>
  <c r="E963" i="3"/>
  <c r="E698" i="3"/>
  <c r="E1000" i="3"/>
  <c r="E986" i="3"/>
  <c r="E849" i="3"/>
  <c r="E683" i="3"/>
  <c r="E466" i="3"/>
  <c r="E254" i="3"/>
  <c r="E32" i="3"/>
  <c r="E649" i="3"/>
  <c r="E429" i="3"/>
  <c r="E210" i="3"/>
  <c r="E1081" i="3"/>
  <c r="E944" i="3"/>
  <c r="E796" i="3"/>
  <c r="E617" i="3"/>
  <c r="E397" i="3"/>
  <c r="E183" i="3"/>
  <c r="E905" i="3"/>
  <c r="E755" i="3"/>
  <c r="E562" i="3"/>
  <c r="E342" i="3"/>
  <c r="E120" i="3"/>
  <c r="E1023" i="3"/>
  <c r="E889" i="3"/>
  <c r="E731" i="3"/>
  <c r="E530" i="3"/>
  <c r="E310" i="3"/>
  <c r="E88" i="3"/>
  <c r="E353" i="3"/>
  <c r="E850" i="3"/>
  <c r="E64" i="3"/>
  <c r="E82" i="3"/>
  <c r="E85" i="3"/>
  <c r="E141" i="3"/>
  <c r="E513" i="3"/>
  <c r="E578" i="3"/>
  <c r="E707" i="3"/>
  <c r="E762" i="3"/>
  <c r="E440" i="3"/>
  <c r="E223" i="3"/>
  <c r="E800" i="3"/>
  <c r="E618" i="3"/>
  <c r="E406" i="3"/>
  <c r="E184" i="3"/>
  <c r="E1063" i="3"/>
  <c r="E924" i="3"/>
  <c r="E776" i="3"/>
  <c r="E594" i="3"/>
  <c r="E374" i="3"/>
  <c r="E152" i="3"/>
  <c r="E890" i="3"/>
  <c r="E732" i="3"/>
  <c r="E533" i="3"/>
  <c r="E311" i="3"/>
  <c r="E97" i="3"/>
  <c r="E1008" i="3"/>
  <c r="E871" i="3"/>
  <c r="E708" i="3"/>
  <c r="E501" i="3"/>
  <c r="E287" i="3"/>
  <c r="E65" i="3"/>
  <c r="E415" i="3"/>
  <c r="E883" i="3"/>
  <c r="E224" i="3"/>
  <c r="E278" i="3"/>
  <c r="E296" i="3"/>
  <c r="E354" i="3"/>
  <c r="E825" i="3"/>
  <c r="E863" i="3"/>
  <c r="E931" i="3"/>
  <c r="E770" i="3"/>
  <c r="E414" i="3"/>
  <c r="E192" i="3"/>
  <c r="E780" i="3"/>
  <c r="E597" i="3"/>
  <c r="E375" i="3"/>
  <c r="E158" i="3"/>
  <c r="E1043" i="3"/>
  <c r="E911" i="3"/>
  <c r="E756" i="3"/>
  <c r="E565" i="3"/>
  <c r="E343" i="3"/>
  <c r="E126" i="3"/>
  <c r="E872" i="3"/>
  <c r="E712" i="3"/>
  <c r="E510" i="3"/>
  <c r="E288" i="3"/>
  <c r="E66" i="3"/>
  <c r="E988" i="3"/>
  <c r="E851" i="3"/>
  <c r="E691" i="3"/>
  <c r="E478" i="3"/>
  <c r="E256" i="3"/>
  <c r="E34" i="3"/>
  <c r="E493" i="3"/>
  <c r="E921" i="3"/>
  <c r="E439" i="3"/>
  <c r="E446" i="3"/>
  <c r="E498" i="3"/>
  <c r="E514" i="3"/>
  <c r="E1009" i="3"/>
  <c r="E1033" i="3"/>
  <c r="E1071" i="3"/>
  <c r="E9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indexed="81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<sst xmlns="http://schemas.openxmlformats.org/spreadsheetml/2006/main" count="147" uniqueCount="84">
  <si>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</si>
  <si>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</si>
  <si>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</si>
  <si>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</si>
  <si>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</si>
  <si>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</si>
  <si>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</si>
  <si>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</si>
  <si>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</si>
  <si>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</si>
  <si>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</si>
  <si>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</si>
  <si>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</si>
  <si>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</si>
  <si>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</si>
  <si>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</si>
  <si>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</si>
  <si>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</si>
  <si>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</si>
  <si>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</si>
  <si>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</si>
  <si>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</si>
  <si>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</si>
  <si>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</si>
  <si>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</si>
  <si>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</si>
  <si>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</si>
  <si>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</si>
  <si>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</si>
  <si>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</si>
  <si>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</si>
  <si>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</si>
  <si>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</si>
  <si>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</si>
  <si>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max</t>
  </si>
  <si>
    <t>5sec stop time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</si>
  <si>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</si>
  <si>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</si>
  <si>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</si>
  <si>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</si>
  <si>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</si>
  <si>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</si>
  <si>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</si>
  <si>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</si>
  <si>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</si>
  <si>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time</t>
  </si>
  <si>
    <t>sex</t>
  </si>
  <si>
    <t>height</t>
  </si>
  <si>
    <t>weight</t>
  </si>
  <si>
    <t>age</t>
  </si>
  <si>
    <t>temperatur</t>
  </si>
  <si>
    <t>humidity</t>
  </si>
  <si>
    <t>t.o.day</t>
  </si>
  <si>
    <t>test</t>
  </si>
  <si>
    <t>lac</t>
  </si>
  <si>
    <t>borg</t>
  </si>
  <si>
    <t>w.max</t>
  </si>
  <si>
    <t>hr.max</t>
  </si>
  <si>
    <t>la.max</t>
  </si>
  <si>
    <t>bout</t>
  </si>
  <si>
    <t>ftp</t>
  </si>
  <si>
    <t>VO2 (mL/min)</t>
  </si>
  <si>
    <t>VCO2 (mL/min)</t>
  </si>
  <si>
    <t>RER</t>
  </si>
  <si>
    <t>V'E</t>
  </si>
  <si>
    <t>BF</t>
  </si>
  <si>
    <t>1.</t>
  </si>
  <si>
    <t>2.</t>
  </si>
  <si>
    <t>Snitt</t>
  </si>
  <si>
    <t>idr4000_h24</t>
  </si>
  <si>
    <t>date</t>
  </si>
  <si>
    <t>temperature</t>
  </si>
  <si>
    <t>vo2.max</t>
  </si>
  <si>
    <t>vco2.max</t>
  </si>
  <si>
    <t>rer.max</t>
  </si>
  <si>
    <t>ve.max</t>
  </si>
  <si>
    <t>bf.max</t>
  </si>
  <si>
    <t>borg.max</t>
  </si>
  <si>
    <t>na</t>
  </si>
  <si>
    <t>t1</t>
  </si>
  <si>
    <t>m</t>
  </si>
  <si>
    <t>11.00</t>
  </si>
  <si>
    <t xml:space="preserve"> look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</si>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</sst>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16" fontId="10" fillId="5" borderId="1" xfId="0" applyNumberFormat="1" applyFont="1" applyFill="1" applyBorder="1" applyAlignment="1">
      <alignment horizontal="left"/>
    </xf>
    <xf numFmtId="49" fontId="10" fillId="5" borderId="1" xfId="0" applyNumberFormat="1" applyFont="1" applyFill="1" applyBorder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abSelected="1" topLeftCell="K31" zoomScale="80" zoomScaleNormal="80" workbookViewId="0">
      <selection activeCell="Y41" sqref="Y41"/>
    </sheetView>
  </sheetViews>
  <sheetFormatPr baseColWidth="10" defaultColWidth="11.453125" defaultRowHeight="14.5" x14ac:dyDescent="0.35"/>
  <cols>
    <col min="1" max="2" width="7" customWidth="1"/>
    <col min="3" max="3" width="13.7265625" customWidth="1"/>
    <col min="4" max="4" width="13.453125" customWidth="1"/>
    <col min="22" max="22" width="16.453125" customWidth="1"/>
    <col min="23" max="23" width="15.54296875" customWidth="1"/>
  </cols>
  <sheetData>
    <row r="1" spans="1:164" ht="28" customHeight="1" x14ac:dyDescent="0.3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.5" x14ac:dyDescent="0.45">
      <c r="A2" s="1"/>
      <c r="B2" s="1"/>
      <c r="C2" s="39" t="s">
        <v>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5.5" x14ac:dyDescent="0.35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5.5" x14ac:dyDescent="0.35">
      <c r="A4" s="1"/>
      <c r="B4" s="1"/>
      <c r="C4" s="3" t="s">
        <v>1</v>
      </c>
      <c r="D4" s="22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5.5" x14ac:dyDescent="0.35">
      <c r="A5" s="1"/>
      <c r="B5" s="1"/>
      <c r="C5" s="3" t="s">
        <v>2</v>
      </c>
      <c r="D5" s="22" t="s">
        <v>80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5.5" x14ac:dyDescent="0.35">
      <c r="A6" s="1"/>
      <c r="B6" s="1"/>
      <c r="C6" s="3" t="s">
        <v>3</v>
      </c>
      <c r="D6" s="23">
        <v>36693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5.5" x14ac:dyDescent="0.35">
      <c r="A7" s="1"/>
      <c r="B7" s="1"/>
      <c r="C7" s="3" t="s">
        <v>4</v>
      </c>
      <c r="D7" s="22">
        <v>191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5.5" x14ac:dyDescent="0.35">
      <c r="A8" s="1"/>
      <c r="B8" s="1"/>
      <c r="C8" s="4" t="s">
        <v>5</v>
      </c>
      <c r="D8" s="22">
        <v>82.1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5.5" x14ac:dyDescent="0.35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5.5" x14ac:dyDescent="0.35">
      <c r="A10" s="1"/>
      <c r="B10" s="1"/>
      <c r="C10" s="4" t="s">
        <v>6</v>
      </c>
      <c r="D10" s="22" t="s">
        <v>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5.5" x14ac:dyDescent="0.35">
      <c r="A11" s="1"/>
      <c r="B11" s="1"/>
      <c r="C11" s="3" t="s">
        <v>7</v>
      </c>
      <c r="D11" s="22" t="s">
        <v>79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5.5" x14ac:dyDescent="0.35">
      <c r="A12" s="1"/>
      <c r="B12" s="1"/>
      <c r="C12" s="3" t="s">
        <v>8</v>
      </c>
      <c r="D12" s="23">
        <v>36693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5.5" x14ac:dyDescent="0.35">
      <c r="A13" s="1"/>
      <c r="B13" s="1"/>
      <c r="C13" s="3" t="s">
        <v>9</v>
      </c>
      <c r="D13" s="36" t="s">
        <v>81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5.5" x14ac:dyDescent="0.35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5.5" x14ac:dyDescent="0.35">
      <c r="A15" s="1"/>
      <c r="B15" s="1"/>
      <c r="C15" s="3" t="s">
        <v>10</v>
      </c>
      <c r="D15" s="22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5.5" x14ac:dyDescent="0.35">
      <c r="A16" s="1"/>
      <c r="B16" s="1"/>
      <c r="C16" s="3" t="s">
        <v>11</v>
      </c>
      <c r="D16" s="22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5.5" x14ac:dyDescent="0.35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5.5" x14ac:dyDescent="0.35">
      <c r="A18" s="1"/>
      <c r="B18" s="1"/>
      <c r="C18" s="3" t="s">
        <v>12</v>
      </c>
      <c r="D18" s="22">
        <v>19.7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5.5" x14ac:dyDescent="0.35">
      <c r="A19" s="1"/>
      <c r="B19" s="1"/>
      <c r="C19" s="3" t="s">
        <v>13</v>
      </c>
      <c r="D19" s="22">
        <v>66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5.5" x14ac:dyDescent="0.35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5.5" x14ac:dyDescent="0.35">
      <c r="A21" s="1"/>
      <c r="B21" s="1"/>
      <c r="C21" s="3" t="s">
        <v>14</v>
      </c>
      <c r="D21" s="22">
        <v>172.5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5.5" x14ac:dyDescent="0.35">
      <c r="A22" s="1"/>
      <c r="B22" s="1"/>
      <c r="C22" s="3" t="s">
        <v>15</v>
      </c>
      <c r="D22" s="22" t="s">
        <v>82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5.5" x14ac:dyDescent="0.35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5.5" x14ac:dyDescent="0.35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.5" x14ac:dyDescent="0.45">
      <c r="A27" s="1"/>
      <c r="B27" s="40" t="s">
        <v>16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5.5" x14ac:dyDescent="0.35">
      <c r="A29" s="1"/>
      <c r="B29" s="38" t="s">
        <v>17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35">
      <c r="A31" s="1"/>
      <c r="B31" s="10" t="s">
        <v>18</v>
      </c>
      <c r="C31" s="10" t="s">
        <v>19</v>
      </c>
      <c r="D31" s="10" t="s">
        <v>20</v>
      </c>
      <c r="E31" s="10" t="s">
        <v>21</v>
      </c>
      <c r="F31" s="10" t="s">
        <v>22</v>
      </c>
      <c r="G31" s="10" t="s">
        <v>23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35">
      <c r="A32" s="1"/>
      <c r="B32" s="9" t="s">
        <v>24</v>
      </c>
      <c r="C32" s="25"/>
      <c r="D32" s="25"/>
      <c r="E32" s="25"/>
      <c r="F32" s="25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35">
      <c r="A33" s="1"/>
      <c r="B33" s="9" t="s">
        <v>25</v>
      </c>
      <c r="C33" s="25"/>
      <c r="D33" s="25"/>
      <c r="E33" s="25"/>
      <c r="F33" s="25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35">
      <c r="A34" s="1"/>
      <c r="B34" s="30" t="s">
        <v>26</v>
      </c>
      <c r="C34" s="30"/>
      <c r="D34" s="30"/>
      <c r="E34" s="30"/>
      <c r="F34" s="30"/>
      <c r="G34" s="3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5.5" x14ac:dyDescent="0.35">
      <c r="A37" s="1"/>
      <c r="B37" s="38" t="s">
        <v>27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5.5" x14ac:dyDescent="0.35">
      <c r="A39" s="1"/>
      <c r="B39" s="10" t="s">
        <v>18</v>
      </c>
      <c r="C39" s="10" t="s">
        <v>19</v>
      </c>
      <c r="D39" s="10" t="s">
        <v>20</v>
      </c>
      <c r="E39" s="10" t="s">
        <v>28</v>
      </c>
      <c r="F39" s="10" t="s">
        <v>29</v>
      </c>
      <c r="G39" s="19" t="s">
        <v>30</v>
      </c>
      <c r="H39" s="18" t="s">
        <v>31</v>
      </c>
      <c r="I39" s="20" t="s">
        <v>32</v>
      </c>
      <c r="J39" s="10" t="s">
        <v>22</v>
      </c>
      <c r="K39" s="10" t="s">
        <v>23</v>
      </c>
      <c r="L39" s="10" t="s">
        <v>33</v>
      </c>
      <c r="M39" s="1"/>
      <c r="N39" s="1"/>
      <c r="O39" s="1"/>
      <c r="P39" s="1"/>
      <c r="Q39" s="1"/>
      <c r="R39" s="1"/>
      <c r="S39" s="1"/>
      <c r="T39" s="1"/>
      <c r="U39" s="31"/>
      <c r="V39" s="33" t="s">
        <v>61</v>
      </c>
      <c r="W39" s="33" t="s">
        <v>62</v>
      </c>
      <c r="X39" s="33" t="s">
        <v>63</v>
      </c>
      <c r="Y39" s="33" t="s">
        <v>64</v>
      </c>
      <c r="Z39" s="33" t="s">
        <v>65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5.5" x14ac:dyDescent="0.35">
      <c r="A40" s="1"/>
      <c r="B40" s="9" t="s">
        <v>34</v>
      </c>
      <c r="C40" s="25">
        <v>1</v>
      </c>
      <c r="D40" s="37" t="s">
        <v>83</v>
      </c>
      <c r="E40" s="25">
        <v>250</v>
      </c>
      <c r="F40" s="25">
        <v>425</v>
      </c>
      <c r="G40" s="26"/>
      <c r="H40" s="21">
        <f>F40-((1-(G40/60))*20)</f>
        <v>405</v>
      </c>
      <c r="I40" s="17">
        <f>IF(AND(C40+1.5&gt;1.5,C40+1.5&lt;D40), C40+1.5, "na")</f>
        <v>2.5</v>
      </c>
      <c r="J40" s="25" t="s">
        <v>78</v>
      </c>
      <c r="K40" s="27">
        <v>16</v>
      </c>
      <c r="L40" s="25"/>
      <c r="M40" s="1">
        <v>3</v>
      </c>
      <c r="N40" s="1"/>
      <c r="O40" s="1"/>
      <c r="P40" s="1"/>
      <c r="Q40" s="1"/>
      <c r="R40" s="1"/>
      <c r="S40" s="1"/>
      <c r="T40" s="1"/>
      <c r="U40" s="31" t="s">
        <v>66</v>
      </c>
      <c r="V40" s="32">
        <v>5103</v>
      </c>
      <c r="W40" s="32">
        <v>5655</v>
      </c>
      <c r="X40" s="32">
        <v>155</v>
      </c>
      <c r="Y40" s="32">
        <v>1.1100000000000001</v>
      </c>
      <c r="Z40" s="32">
        <v>38.799999999999997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5.5" x14ac:dyDescent="0.35">
      <c r="A41" s="1"/>
      <c r="B41" s="1"/>
      <c r="C41" s="1"/>
      <c r="D41" s="10" t="s">
        <v>35</v>
      </c>
      <c r="E41" s="1"/>
      <c r="F41" s="1"/>
      <c r="G41" s="1"/>
      <c r="H41" s="1"/>
      <c r="I41" s="16">
        <f>IF(AND(C40+3.5&gt;3.5,C40+3.5&lt;D40), C40+3.5, "na")</f>
        <v>4.5</v>
      </c>
      <c r="J41" s="25" t="s">
        <v>78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1" t="s">
        <v>67</v>
      </c>
      <c r="V41" s="32">
        <v>5130</v>
      </c>
      <c r="W41" s="32">
        <v>5839</v>
      </c>
      <c r="X41" s="32">
        <v>166</v>
      </c>
      <c r="Y41" s="32">
        <v>1.1399999999999999</v>
      </c>
      <c r="Z41" s="32">
        <v>40.6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5.5" x14ac:dyDescent="0.35">
      <c r="A42" s="1"/>
      <c r="B42" s="1"/>
      <c r="C42" s="1"/>
      <c r="D42" s="29">
        <f>(H40-(E40-20))/20+C40</f>
        <v>9.75</v>
      </c>
      <c r="E42" s="1"/>
      <c r="F42" s="1"/>
      <c r="G42" s="1"/>
      <c r="H42" s="1"/>
      <c r="I42" s="16">
        <f>IF(AND(C40+5.5&gt;5.5,C40+5.5&lt;=D40), C40+5.5, "na")</f>
        <v>6.5</v>
      </c>
      <c r="J42" s="25" t="s">
        <v>78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1" t="s">
        <v>68</v>
      </c>
      <c r="V42" s="31"/>
      <c r="W42" s="31"/>
      <c r="X42" s="31"/>
      <c r="Y42" s="31"/>
      <c r="Z42" s="3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35">
      <c r="A43" s="1"/>
      <c r="B43" s="1"/>
      <c r="C43" s="1"/>
      <c r="D43" s="1"/>
      <c r="E43" s="1"/>
      <c r="F43" s="1"/>
      <c r="G43" s="1"/>
      <c r="H43" s="1"/>
      <c r="I43" s="10" t="s">
        <v>36</v>
      </c>
      <c r="J43" s="2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5.5" x14ac:dyDescent="0.35">
      <c r="A46" s="1"/>
      <c r="B46" s="38" t="s">
        <v>37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35">
      <c r="A48" s="1"/>
      <c r="B48" s="10" t="s">
        <v>18</v>
      </c>
      <c r="C48" s="10" t="s">
        <v>19</v>
      </c>
      <c r="D48" s="10" t="s">
        <v>20</v>
      </c>
      <c r="E48" s="10" t="s">
        <v>22</v>
      </c>
      <c r="F48" s="10" t="s">
        <v>32</v>
      </c>
      <c r="G48" s="10" t="s">
        <v>23</v>
      </c>
      <c r="H48" s="1"/>
      <c r="I48" s="18" t="s">
        <v>28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35">
      <c r="A49" s="1"/>
      <c r="B49" s="9" t="s">
        <v>38</v>
      </c>
      <c r="C49" s="16"/>
      <c r="D49" s="16"/>
      <c r="E49" s="16"/>
      <c r="F49" s="16" t="str">
        <f>IF(C49+1&gt;1,C49+1, "na")</f>
        <v>na</v>
      </c>
      <c r="G49" s="25"/>
      <c r="H49" s="1"/>
      <c r="I49" s="18">
        <f>H40*0.6</f>
        <v>243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35">
      <c r="A50" s="1"/>
      <c r="B50" s="1"/>
      <c r="C50" s="1"/>
      <c r="D50" s="1"/>
      <c r="E50" s="1"/>
      <c r="F50" s="16" t="str">
        <f>IF(C49+2&gt;2,C49+2, "na")</f>
        <v>na</v>
      </c>
      <c r="G50" s="2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35">
      <c r="A51" s="1"/>
      <c r="B51" s="1"/>
      <c r="C51" s="1"/>
      <c r="D51" s="1"/>
      <c r="E51" s="1"/>
      <c r="F51" s="16" t="str">
        <f>IF(C49+3&gt;3,C49+3, "na")</f>
        <v>na</v>
      </c>
      <c r="G51" s="3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35">
      <c r="A52" s="1"/>
      <c r="B52" s="1"/>
      <c r="C52" s="1"/>
      <c r="D52" s="1"/>
      <c r="E52" s="1"/>
      <c r="F52" s="16" t="str">
        <f>IF(C49+4&gt;4,C49+4, "na")</f>
        <v>na</v>
      </c>
      <c r="G52" s="2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35">
      <c r="A53" s="1"/>
      <c r="B53" s="1"/>
      <c r="C53" s="1"/>
      <c r="D53" s="1"/>
      <c r="E53" s="1"/>
      <c r="F53" s="16" t="str">
        <f>IF(C49+5&gt;5,C49+5, "na")</f>
        <v>na</v>
      </c>
      <c r="G53" s="2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35">
      <c r="A54" s="1"/>
      <c r="B54" s="1"/>
      <c r="C54" s="1"/>
      <c r="D54" s="1"/>
      <c r="E54" s="1"/>
      <c r="F54" s="10" t="s">
        <v>36</v>
      </c>
      <c r="G54" s="3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5.5" x14ac:dyDescent="0.35">
      <c r="A61" s="1"/>
      <c r="B61" s="38" t="s">
        <v>39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35">
      <c r="A63" s="1"/>
      <c r="B63" s="1"/>
      <c r="C63" s="1"/>
      <c r="D63" s="10" t="s">
        <v>40</v>
      </c>
      <c r="E63" s="10" t="s">
        <v>19</v>
      </c>
      <c r="F63" s="10" t="s">
        <v>20</v>
      </c>
      <c r="G63" s="10" t="s">
        <v>41</v>
      </c>
      <c r="H63" s="10" t="s">
        <v>22</v>
      </c>
      <c r="I63" s="10" t="s">
        <v>23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35">
      <c r="A64" s="1"/>
      <c r="B64" s="1"/>
      <c r="C64" s="1"/>
      <c r="D64" s="30">
        <v>1</v>
      </c>
      <c r="E64" s="25" t="s">
        <v>78</v>
      </c>
      <c r="F64" s="25" t="s">
        <v>78</v>
      </c>
      <c r="G64" s="25" t="s">
        <v>78</v>
      </c>
      <c r="H64" s="25" t="s">
        <v>78</v>
      </c>
      <c r="I64" s="25" t="s">
        <v>78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35">
      <c r="A65" s="1"/>
      <c r="B65" s="1"/>
      <c r="C65" s="1"/>
      <c r="D65" s="30">
        <v>2</v>
      </c>
      <c r="E65" s="25" t="s">
        <v>78</v>
      </c>
      <c r="F65" s="25" t="s">
        <v>78</v>
      </c>
      <c r="G65" s="25" t="s">
        <v>78</v>
      </c>
      <c r="H65" s="25" t="s">
        <v>78</v>
      </c>
      <c r="I65" s="25" t="s">
        <v>78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35">
      <c r="A66" s="1"/>
      <c r="B66" s="1"/>
      <c r="C66" s="1"/>
      <c r="D66" s="30">
        <v>3</v>
      </c>
      <c r="E66" s="30" t="s">
        <v>78</v>
      </c>
      <c r="F66" s="30" t="s">
        <v>78</v>
      </c>
      <c r="G66" s="30" t="s">
        <v>78</v>
      </c>
      <c r="H66" s="30" t="s">
        <v>78</v>
      </c>
      <c r="I66" s="30" t="s">
        <v>78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35">
      <c r="A67" s="1"/>
      <c r="B67" s="1"/>
      <c r="C67" s="1"/>
      <c r="D67" s="30">
        <v>4</v>
      </c>
      <c r="E67" s="25" t="s">
        <v>78</v>
      </c>
      <c r="F67" s="25" t="s">
        <v>78</v>
      </c>
      <c r="G67" s="25" t="s">
        <v>78</v>
      </c>
      <c r="H67" s="25" t="s">
        <v>78</v>
      </c>
      <c r="I67" s="25" t="s">
        <v>78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2"/>
  <sheetViews>
    <sheetView workbookViewId="0">
      <selection activeCell="K12" sqref="K12"/>
    </sheetView>
  </sheetViews>
  <sheetFormatPr baseColWidth="10" defaultRowHeight="14.5" x14ac:dyDescent="0.35"/>
  <sheetData>
    <row r="1" spans="1:20" x14ac:dyDescent="0.35">
      <c r="A1" t="s">
        <v>42</v>
      </c>
      <c r="B1" t="s">
        <v>43</v>
      </c>
      <c r="C1" t="s">
        <v>44</v>
      </c>
      <c r="D1" t="s">
        <v>70</v>
      </c>
      <c r="E1" t="s">
        <v>52</v>
      </c>
      <c r="F1" t="s">
        <v>71</v>
      </c>
      <c r="G1" t="s">
        <v>51</v>
      </c>
      <c r="H1" t="s">
        <v>46</v>
      </c>
      <c r="I1" t="s">
        <v>49</v>
      </c>
      <c r="J1" t="s">
        <v>47</v>
      </c>
      <c r="K1" t="s">
        <v>48</v>
      </c>
      <c r="L1" t="s">
        <v>56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57</v>
      </c>
      <c r="S1" t="s">
        <v>58</v>
      </c>
      <c r="T1" t="s">
        <v>77</v>
      </c>
    </row>
    <row r="2" spans="1:20" x14ac:dyDescent="0.35">
      <c r="A2">
        <f>plotting!D4</f>
        <v>7</v>
      </c>
      <c r="B2" t="str">
        <f>plotting!D10</f>
        <v>idr4000_h24</v>
      </c>
      <c r="C2" t="str">
        <f>plotting!D11</f>
        <v>t1</v>
      </c>
      <c r="D2" s="35">
        <f>plotting!D12</f>
        <v>36693</v>
      </c>
      <c r="E2" s="34" t="str">
        <f>plotting!D13</f>
        <v>11.00</v>
      </c>
      <c r="F2">
        <f>plotting!D18</f>
        <v>19.7</v>
      </c>
      <c r="G2">
        <f>plotting!D19</f>
        <v>66</v>
      </c>
      <c r="H2" t="str">
        <f>plotting!D5</f>
        <v>m</v>
      </c>
      <c r="I2">
        <f>IF(AND(plotting!$D$6&gt;0,plotting!$D$12&gt;0),(plotting!$D$12-plotting!$D$6)/365,"na")</f>
        <v>0</v>
      </c>
      <c r="J2">
        <f>plotting!D7</f>
        <v>191</v>
      </c>
      <c r="K2">
        <f>plotting!D8</f>
        <v>82.1</v>
      </c>
      <c r="L2" s="28">
        <f>plotting!H40</f>
        <v>405</v>
      </c>
      <c r="M2">
        <f>plotting!V42</f>
        <v>0</v>
      </c>
      <c r="N2">
        <f>plotting!W42</f>
        <v>0</v>
      </c>
      <c r="O2">
        <f>plotting!X42</f>
        <v>0</v>
      </c>
      <c r="P2">
        <f>plotting!Y42</f>
        <v>0</v>
      </c>
      <c r="Q2">
        <f>plotting!Z42</f>
        <v>0</v>
      </c>
      <c r="R2">
        <f>plotting!L40</f>
        <v>0</v>
      </c>
      <c r="S2">
        <f>plotting!J43</f>
        <v>0</v>
      </c>
      <c r="T2">
        <f>plotting!K40</f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453125" defaultRowHeight="14.5" x14ac:dyDescent="0.35"/>
  <cols>
    <col min="11" max="11" width="10.81640625" customWidth="1"/>
  </cols>
  <sheetData>
    <row r="1" spans="1:35" x14ac:dyDescent="0.3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57</v>
      </c>
      <c r="Q1" s="10" t="s">
        <v>58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11">
        <f>IF(plotting!$D$4&gt;0,plotting!$D$4,"na")</f>
        <v>7</v>
      </c>
      <c r="B2" s="11" t="str">
        <f>IF(plotting!$D$10&gt;0,plotting!$D$10,"na")</f>
        <v>idr4000_h24</v>
      </c>
      <c r="C2" s="11" t="str">
        <f>IF(plotting!$D$11&gt;0,plotting!$D$11,"na")</f>
        <v>t1</v>
      </c>
      <c r="D2" s="11">
        <v>0.5</v>
      </c>
      <c r="E2" s="11" t="str">
        <f>IF(plotting!$D$5&gt;0,plotting!$D$5,"na")</f>
        <v>m</v>
      </c>
      <c r="F2" s="11">
        <f>IF(plotting!$D$7&gt;0,plotting!$D$7,"na")</f>
        <v>191</v>
      </c>
      <c r="G2" s="11">
        <f>IF(plotting!$D$8&gt;0,plotting!$D$8,"na")</f>
        <v>82.1</v>
      </c>
      <c r="H2" s="11">
        <f>IF(AND(plotting!$D$6&gt;0,plotting!$D$12&gt;0),(plotting!$D$12-plotting!$D$6)/365,"na")</f>
        <v>0</v>
      </c>
      <c r="I2" s="11">
        <f>IF(plotting!$D$18&gt;0,plotting!$D$18,"na")</f>
        <v>19.7</v>
      </c>
      <c r="J2" s="11">
        <f>IF(plotting!$D$19&gt;0,plotting!$D$19,"na")</f>
        <v>66</v>
      </c>
      <c r="K2" s="11" t="e">
        <f>IF(plotting!$D$13&gt;0,plotting!$D$13*24,"na")</f>
        <v>#VALUE!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5">
      <c r="A3" s="11">
        <f>IF(plotting!$D$4&gt;0,plotting!$D$4,"na")</f>
        <v>7</v>
      </c>
      <c r="B3" s="11" t="str">
        <f>IF(plotting!$D$10&gt;0,plotting!$D$10,"na")</f>
        <v>idr4000_h24</v>
      </c>
      <c r="C3" s="11" t="str">
        <f>IF(plotting!$D$11&gt;0,plotting!$D$11,"na")</f>
        <v>t1</v>
      </c>
      <c r="D3" s="11">
        <v>1</v>
      </c>
      <c r="E3" s="11" t="str">
        <f>IF(plotting!$D$5&gt;0,plotting!$D$5,"na")</f>
        <v>m</v>
      </c>
      <c r="F3" s="11">
        <f>IF(plotting!$D$7&gt;0,plotting!$D$7,"na")</f>
        <v>191</v>
      </c>
      <c r="G3" s="11">
        <f>IF(plotting!$D$8&gt;0,plotting!$D$8,"na")</f>
        <v>82.1</v>
      </c>
      <c r="H3" s="11">
        <f>IF(AND(plotting!$D$6&gt;0,plotting!$D$12&gt;0),(plotting!$D$12-plotting!$D$6)/365,"na")</f>
        <v>0</v>
      </c>
      <c r="I3" s="11">
        <f>IF(plotting!$D$18&gt;0,plotting!$D$18,"na")</f>
        <v>19.7</v>
      </c>
      <c r="J3" s="11">
        <f>IF(plotting!$D$19&gt;0,plotting!$D$19,"na")</f>
        <v>66</v>
      </c>
      <c r="K3" s="11" t="e">
        <f>IF(plotting!$D$13&gt;0,plotting!$D$13*24,"na")</f>
        <v>#VALUE!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5">
      <c r="A4" s="11">
        <f>IF(plotting!$D$4&gt;0,plotting!$D$4,"na")</f>
        <v>7</v>
      </c>
      <c r="B4" s="11" t="str">
        <f>IF(plotting!$D$10&gt;0,plotting!$D$10,"na")</f>
        <v>idr4000_h24</v>
      </c>
      <c r="C4" s="11" t="str">
        <f>IF(plotting!$D$11&gt;0,plotting!$D$11,"na")</f>
        <v>t1</v>
      </c>
      <c r="D4" s="11">
        <v>1.5</v>
      </c>
      <c r="E4" s="11" t="str">
        <f>IF(plotting!$D$5&gt;0,plotting!$D$5,"na")</f>
        <v>m</v>
      </c>
      <c r="F4" s="11">
        <f>IF(plotting!$D$7&gt;0,plotting!$D$7,"na")</f>
        <v>191</v>
      </c>
      <c r="G4" s="11">
        <f>IF(plotting!$D$8&gt;0,plotting!$D$8,"na")</f>
        <v>82.1</v>
      </c>
      <c r="H4" s="11">
        <f>IF(AND(plotting!$D$6&gt;0,plotting!$D$12&gt;0),(plotting!$D$12-plotting!$D$6)/365,"na")</f>
        <v>0</v>
      </c>
      <c r="I4" s="11">
        <f>IF(plotting!$D$18&gt;0,plotting!$D$18,"na")</f>
        <v>19.7</v>
      </c>
      <c r="J4" s="11">
        <f>IF(plotting!$D$19&gt;0,plotting!$D$19,"na")</f>
        <v>66</v>
      </c>
      <c r="K4" s="11" t="e">
        <f>IF(plotting!$D$13&gt;0,plotting!$D$13*24,"na")</f>
        <v>#VALUE!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>
        <f>IF(AND(D4&gt;plotting!$C$40,D4&lt;=plotting!$D$40),plotting!$H$40,"na")</f>
        <v>405</v>
      </c>
      <c r="P4">
        <f>IF(AND(D4&gt;plotting!$C$40,D4&lt;=plotting!$D$40),plotting!$L$40,"na")</f>
        <v>0</v>
      </c>
      <c r="Q4">
        <f>IF(AND(D4&gt;plotting!$C$40,D4&lt;=plotting!$D$40),plotting!$J$43,"na")</f>
        <v>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5">
      <c r="A5" s="11">
        <f>IF(plotting!$D$4&gt;0,plotting!$D$4,"na")</f>
        <v>7</v>
      </c>
      <c r="B5" s="11" t="str">
        <f>IF(plotting!$D$10&gt;0,plotting!$D$10,"na")</f>
        <v>idr4000_h24</v>
      </c>
      <c r="C5" s="11" t="str">
        <f>IF(plotting!$D$11&gt;0,plotting!$D$11,"na")</f>
        <v>t1</v>
      </c>
      <c r="D5" s="11">
        <v>2</v>
      </c>
      <c r="E5" s="11" t="str">
        <f>IF(plotting!$D$5&gt;0,plotting!$D$5,"na")</f>
        <v>m</v>
      </c>
      <c r="F5" s="11">
        <f>IF(plotting!$D$7&gt;0,plotting!$D$7,"na")</f>
        <v>191</v>
      </c>
      <c r="G5" s="11">
        <f>IF(plotting!$D$8&gt;0,plotting!$D$8,"na")</f>
        <v>82.1</v>
      </c>
      <c r="H5" s="11">
        <f>IF(AND(plotting!$D$6&gt;0,plotting!$D$12&gt;0),(plotting!$D$12-plotting!$D$6)/365,"na")</f>
        <v>0</v>
      </c>
      <c r="I5" s="11">
        <f>IF(plotting!$D$18&gt;0,plotting!$D$18,"na")</f>
        <v>19.7</v>
      </c>
      <c r="J5" s="11">
        <f>IF(plotting!$D$19&gt;0,plotting!$D$19,"na")</f>
        <v>66</v>
      </c>
      <c r="K5" s="11" t="e">
        <f>IF(plotting!$D$13&gt;0,plotting!$D$13*24,"na")</f>
        <v>#VALUE!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>
        <f>IF(AND(D5&gt;plotting!$C$40,D5&lt;=plotting!$D$40),plotting!$H$40,"na")</f>
        <v>405</v>
      </c>
      <c r="P5">
        <f>IF(AND(D5&gt;plotting!$C$40,D5&lt;=plotting!$D$40),plotting!$L$40,"na")</f>
        <v>0</v>
      </c>
      <c r="Q5">
        <f>IF(AND(D5&gt;plotting!$C$40,D5&lt;=plotting!$D$40),plotting!$J$43,"na")</f>
        <v>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5">
      <c r="A6" s="11">
        <f>IF(plotting!$D$4&gt;0,plotting!$D$4,"na")</f>
        <v>7</v>
      </c>
      <c r="B6" s="11" t="str">
        <f>IF(plotting!$D$10&gt;0,plotting!$D$10,"na")</f>
        <v>idr4000_h24</v>
      </c>
      <c r="C6" s="11" t="str">
        <f>IF(plotting!$D$11&gt;0,plotting!$D$11,"na")</f>
        <v>t1</v>
      </c>
      <c r="D6" s="11">
        <v>2.5</v>
      </c>
      <c r="E6" s="11" t="str">
        <f>IF(plotting!$D$5&gt;0,plotting!$D$5,"na")</f>
        <v>m</v>
      </c>
      <c r="F6" s="11">
        <f>IF(plotting!$D$7&gt;0,plotting!$D$7,"na")</f>
        <v>191</v>
      </c>
      <c r="G6" s="11">
        <f>IF(plotting!$D$8&gt;0,plotting!$D$8,"na")</f>
        <v>82.1</v>
      </c>
      <c r="H6" s="11">
        <f>IF(AND(plotting!$D$6&gt;0,plotting!$D$12&gt;0),(plotting!$D$12-plotting!$D$6)/365,"na")</f>
        <v>0</v>
      </c>
      <c r="I6" s="11">
        <f>IF(plotting!$D$18&gt;0,plotting!$D$18,"na")</f>
        <v>19.7</v>
      </c>
      <c r="J6" s="11">
        <f>IF(plotting!$D$19&gt;0,plotting!$D$19,"na")</f>
        <v>66</v>
      </c>
      <c r="K6" s="11" t="e">
        <f>IF(plotting!$D$13&gt;0,plotting!$D$13*24,"na")</f>
        <v>#VALUE!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max.3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16</v>
      </c>
      <c r="O6" s="11">
        <f>IF(AND(D6&gt;plotting!$C$40,D6&lt;=plotting!$D$40),plotting!$H$40,"na")</f>
        <v>405</v>
      </c>
      <c r="P6">
        <f>IF(AND(D6&gt;plotting!$C$40,D6&lt;=plotting!$D$40),plotting!$L$40,"na")</f>
        <v>0</v>
      </c>
      <c r="Q6">
        <f>IF(AND(D6&gt;plotting!$C$40,D6&lt;=plotting!$D$40),plotting!$J$43,"na")</f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5">
      <c r="A7" s="11">
        <f>IF(plotting!$D$4&gt;0,plotting!$D$4,"na")</f>
        <v>7</v>
      </c>
      <c r="B7" s="11" t="str">
        <f>IF(plotting!$D$10&gt;0,plotting!$D$10,"na")</f>
        <v>idr4000_h24</v>
      </c>
      <c r="C7" s="11" t="str">
        <f>IF(plotting!$D$11&gt;0,plotting!$D$11,"na")</f>
        <v>t1</v>
      </c>
      <c r="D7" s="11">
        <v>3</v>
      </c>
      <c r="E7" s="11" t="str">
        <f>IF(plotting!$D$5&gt;0,plotting!$D$5,"na")</f>
        <v>m</v>
      </c>
      <c r="F7" s="11">
        <f>IF(plotting!$D$7&gt;0,plotting!$D$7,"na")</f>
        <v>191</v>
      </c>
      <c r="G7" s="11">
        <f>IF(plotting!$D$8&gt;0,plotting!$D$8,"na")</f>
        <v>82.1</v>
      </c>
      <c r="H7" s="11">
        <f>IF(AND(plotting!$D$6&gt;0,plotting!$D$12&gt;0),(plotting!$D$12-plotting!$D$6)/365,"na")</f>
        <v>0</v>
      </c>
      <c r="I7" s="11">
        <f>IF(plotting!$D$18&gt;0,plotting!$D$18,"na")</f>
        <v>19.7</v>
      </c>
      <c r="J7" s="11">
        <f>IF(plotting!$D$19&gt;0,plotting!$D$19,"na")</f>
        <v>66</v>
      </c>
      <c r="K7" s="11" t="e">
        <f>IF(plotting!$D$13&gt;0,plotting!$D$13*24,"na")</f>
        <v>#VALUE!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max.4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16</v>
      </c>
      <c r="O7" s="11">
        <f>IF(AND(D7&gt;plotting!$C$40,D7&lt;=plotting!$D$40),plotting!$H$40,"na")</f>
        <v>405</v>
      </c>
      <c r="P7">
        <f>IF(AND(D7&gt;plotting!$C$40,D7&lt;=plotting!$D$40),plotting!$L$40,"na")</f>
        <v>0</v>
      </c>
      <c r="Q7">
        <f>IF(AND(D7&gt;plotting!$C$40,D7&lt;=plotting!$D$40),plotting!$J$43,"na")</f>
        <v>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5">
      <c r="A8" s="11">
        <f>IF(plotting!$D$4&gt;0,plotting!$D$4,"na")</f>
        <v>7</v>
      </c>
      <c r="B8" s="11" t="str">
        <f>IF(plotting!$D$10&gt;0,plotting!$D$10,"na")</f>
        <v>idr4000_h24</v>
      </c>
      <c r="C8" s="11" t="str">
        <f>IF(plotting!$D$11&gt;0,plotting!$D$11,"na")</f>
        <v>t1</v>
      </c>
      <c r="D8" s="11">
        <v>3.5</v>
      </c>
      <c r="E8" s="11" t="str">
        <f>IF(plotting!$D$5&gt;0,plotting!$D$5,"na")</f>
        <v>m</v>
      </c>
      <c r="F8" s="11">
        <f>IF(plotting!$D$7&gt;0,plotting!$D$7,"na")</f>
        <v>191</v>
      </c>
      <c r="G8" s="11">
        <f>IF(plotting!$D$8&gt;0,plotting!$D$8,"na")</f>
        <v>82.1</v>
      </c>
      <c r="H8" s="11">
        <f>IF(AND(plotting!$D$6&gt;0,plotting!$D$12&gt;0),(plotting!$D$12-plotting!$D$6)/365,"na")</f>
        <v>0</v>
      </c>
      <c r="I8" s="11">
        <f>IF(plotting!$D$18&gt;0,plotting!$D$18,"na")</f>
        <v>19.7</v>
      </c>
      <c r="J8" s="11">
        <f>IF(plotting!$D$19&gt;0,plotting!$D$19,"na")</f>
        <v>66</v>
      </c>
      <c r="K8" s="11" t="e">
        <f>IF(plotting!$D$13&gt;0,plotting!$D$13*24,"na")</f>
        <v>#VALUE!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max.5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16</v>
      </c>
      <c r="O8" s="11">
        <f>IF(AND(D8&gt;plotting!$C$40,D8&lt;=plotting!$D$40),plotting!$H$40,"na")</f>
        <v>405</v>
      </c>
      <c r="P8">
        <f>IF(AND(D8&gt;plotting!$C$40,D8&lt;=plotting!$D$40),plotting!$L$40,"na")</f>
        <v>0</v>
      </c>
      <c r="Q8">
        <f>IF(AND(D8&gt;plotting!$C$40,D8&lt;=plotting!$D$40),plotting!$J$43,"na")</f>
        <v>0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5">
      <c r="A9" s="11">
        <f>IF(plotting!$D$4&gt;0,plotting!$D$4,"na")</f>
        <v>7</v>
      </c>
      <c r="B9" s="11" t="str">
        <f>IF(plotting!$D$10&gt;0,plotting!$D$10,"na")</f>
        <v>idr4000_h24</v>
      </c>
      <c r="C9" s="11" t="str">
        <f>IF(plotting!$D$11&gt;0,plotting!$D$11,"na")</f>
        <v>t1</v>
      </c>
      <c r="D9" s="11">
        <v>4</v>
      </c>
      <c r="E9" s="11" t="str">
        <f>IF(plotting!$D$5&gt;0,plotting!$D$5,"na")</f>
        <v>m</v>
      </c>
      <c r="F9" s="11">
        <f>IF(plotting!$D$7&gt;0,plotting!$D$7,"na")</f>
        <v>191</v>
      </c>
      <c r="G9" s="11">
        <f>IF(plotting!$D$8&gt;0,plotting!$D$8,"na")</f>
        <v>82.1</v>
      </c>
      <c r="H9" s="11">
        <f>IF(AND(plotting!$D$6&gt;0,plotting!$D$12&gt;0),(plotting!$D$12-plotting!$D$6)/365,"na")</f>
        <v>0</v>
      </c>
      <c r="I9" s="11">
        <f>IF(plotting!$D$18&gt;0,plotting!$D$18,"na")</f>
        <v>19.7</v>
      </c>
      <c r="J9" s="11">
        <f>IF(plotting!$D$19&gt;0,plotting!$D$19,"na")</f>
        <v>66</v>
      </c>
      <c r="K9" s="11" t="e">
        <f>IF(plotting!$D$13&gt;0,plotting!$D$13*24,"na")</f>
        <v>#VALUE!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max.6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16</v>
      </c>
      <c r="O9" s="11">
        <f>IF(AND(D9&gt;plotting!$C$40,D9&lt;=plotting!$D$40),plotting!$H$40,"na")</f>
        <v>405</v>
      </c>
      <c r="P9">
        <f>IF(AND(D9&gt;plotting!$C$40,D9&lt;=plotting!$D$40),plotting!$L$40,"na")</f>
        <v>0</v>
      </c>
      <c r="Q9">
        <f>IF(AND(D9&gt;plotting!$C$40,D9&lt;=plotting!$D$40),plotting!$J$43,"na")</f>
        <v>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5">
      <c r="A10" s="11">
        <f>IF(plotting!$D$4&gt;0,plotting!$D$4,"na")</f>
        <v>7</v>
      </c>
      <c r="B10" s="11" t="str">
        <f>IF(plotting!$D$10&gt;0,plotting!$D$10,"na")</f>
        <v>idr4000_h24</v>
      </c>
      <c r="C10" s="11" t="str">
        <f>IF(plotting!$D$11&gt;0,plotting!$D$11,"na")</f>
        <v>t1</v>
      </c>
      <c r="D10" s="11">
        <v>4.5</v>
      </c>
      <c r="E10" s="11" t="str">
        <f>IF(plotting!$D$5&gt;0,plotting!$D$5,"na")</f>
        <v>m</v>
      </c>
      <c r="F10" s="11">
        <f>IF(plotting!$D$7&gt;0,plotting!$D$7,"na")</f>
        <v>191</v>
      </c>
      <c r="G10" s="11">
        <f>IF(plotting!$D$8&gt;0,plotting!$D$8,"na")</f>
        <v>82.1</v>
      </c>
      <c r="H10" s="11">
        <f>IF(AND(plotting!$D$6&gt;0,plotting!$D$12&gt;0),(plotting!$D$12-plotting!$D$6)/365,"na")</f>
        <v>0</v>
      </c>
      <c r="I10" s="11">
        <f>IF(plotting!$D$18&gt;0,plotting!$D$18,"na")</f>
        <v>19.7</v>
      </c>
      <c r="J10" s="11">
        <f>IF(plotting!$D$19&gt;0,plotting!$D$19,"na")</f>
        <v>66</v>
      </c>
      <c r="K10" s="11" t="e">
        <f>IF(plotting!$D$13&gt;0,plotting!$D$13*24,"na")</f>
        <v>#VALUE!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max.7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16</v>
      </c>
      <c r="O10" s="11">
        <f>IF(AND(D10&gt;plotting!$C$40,D10&lt;=plotting!$D$40),plotting!$H$40,"na")</f>
        <v>405</v>
      </c>
      <c r="P10">
        <f>IF(AND(D10&gt;plotting!$C$40,D10&lt;=plotting!$D$40),plotting!$L$40,"na")</f>
        <v>0</v>
      </c>
      <c r="Q10">
        <f>IF(AND(D10&gt;plotting!$C$40,D10&lt;=plotting!$D$40),plotting!$J$43,"na")</f>
        <v>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5">
      <c r="A11" s="11">
        <f>IF(plotting!$D$4&gt;0,plotting!$D$4,"na")</f>
        <v>7</v>
      </c>
      <c r="B11" s="11" t="str">
        <f>IF(plotting!$D$10&gt;0,plotting!$D$10,"na")</f>
        <v>idr4000_h24</v>
      </c>
      <c r="C11" s="11" t="str">
        <f>IF(plotting!$D$11&gt;0,plotting!$D$11,"na")</f>
        <v>t1</v>
      </c>
      <c r="D11" s="11">
        <v>5</v>
      </c>
      <c r="E11" s="11" t="str">
        <f>IF(plotting!$D$5&gt;0,plotting!$D$5,"na")</f>
        <v>m</v>
      </c>
      <c r="F11" s="11">
        <f>IF(plotting!$D$7&gt;0,plotting!$D$7,"na")</f>
        <v>191</v>
      </c>
      <c r="G11" s="11">
        <f>IF(plotting!$D$8&gt;0,plotting!$D$8,"na")</f>
        <v>82.1</v>
      </c>
      <c r="H11" s="11">
        <f>IF(AND(plotting!$D$6&gt;0,plotting!$D$12&gt;0),(plotting!$D$12-plotting!$D$6)/365,"na")</f>
        <v>0</v>
      </c>
      <c r="I11" s="11">
        <f>IF(plotting!$D$18&gt;0,plotting!$D$18,"na")</f>
        <v>19.7</v>
      </c>
      <c r="J11" s="11">
        <f>IF(plotting!$D$19&gt;0,plotting!$D$19,"na")</f>
        <v>66</v>
      </c>
      <c r="K11" s="11" t="e">
        <f>IF(plotting!$D$13&gt;0,plotting!$D$13*24,"na")</f>
        <v>#VALUE!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max.8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16</v>
      </c>
      <c r="O11" s="11">
        <f>IF(AND(D11&gt;plotting!$C$40,D11&lt;=plotting!$D$40),plotting!$H$40,"na")</f>
        <v>405</v>
      </c>
      <c r="P11">
        <f>IF(AND(D11&gt;plotting!$C$40,D11&lt;=plotting!$D$40),plotting!$L$40,"na")</f>
        <v>0</v>
      </c>
      <c r="Q11">
        <f>IF(AND(D11&gt;plotting!$C$40,D11&lt;=plotting!$D$40),plotting!$J$43,"na")</f>
        <v>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5">
      <c r="A12" s="11">
        <f>IF(plotting!$D$4&gt;0,plotting!$D$4,"na")</f>
        <v>7</v>
      </c>
      <c r="B12" s="11" t="str">
        <f>IF(plotting!$D$10&gt;0,plotting!$D$10,"na")</f>
        <v>idr4000_h24</v>
      </c>
      <c r="C12" s="11" t="str">
        <f>IF(plotting!$D$11&gt;0,plotting!$D$11,"na")</f>
        <v>t1</v>
      </c>
      <c r="D12" s="11">
        <v>5.5</v>
      </c>
      <c r="E12" s="11" t="str">
        <f>IF(plotting!$D$5&gt;0,plotting!$D$5,"na")</f>
        <v>m</v>
      </c>
      <c r="F12" s="11">
        <f>IF(plotting!$D$7&gt;0,plotting!$D$7,"na")</f>
        <v>191</v>
      </c>
      <c r="G12" s="11">
        <f>IF(plotting!$D$8&gt;0,plotting!$D$8,"na")</f>
        <v>82.1</v>
      </c>
      <c r="H12" s="11">
        <f>IF(AND(plotting!$D$6&gt;0,plotting!$D$12&gt;0),(plotting!$D$12-plotting!$D$6)/365,"na")</f>
        <v>0</v>
      </c>
      <c r="I12" s="11">
        <f>IF(plotting!$D$18&gt;0,plotting!$D$18,"na")</f>
        <v>19.7</v>
      </c>
      <c r="J12" s="11">
        <f>IF(plotting!$D$19&gt;0,plotting!$D$19,"na")</f>
        <v>66</v>
      </c>
      <c r="K12" s="11" t="e">
        <f>IF(plotting!$D$13&gt;0,plotting!$D$13*24,"na")</f>
        <v>#VALUE!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max.9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16</v>
      </c>
      <c r="O12" s="11">
        <f>IF(AND(D12&gt;plotting!$C$40,D12&lt;=plotting!$D$40),plotting!$H$40,"na")</f>
        <v>405</v>
      </c>
      <c r="P12">
        <f>IF(AND(D12&gt;plotting!$C$40,D12&lt;=plotting!$D$40),plotting!$L$40,"na")</f>
        <v>0</v>
      </c>
      <c r="Q12">
        <f>IF(AND(D12&gt;plotting!$C$40,D12&lt;=plotting!$D$40),plotting!$J$43,"na")</f>
        <v>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5">
      <c r="A13" s="11">
        <f>IF(plotting!$D$4&gt;0,plotting!$D$4,"na")</f>
        <v>7</v>
      </c>
      <c r="B13" s="11" t="str">
        <f>IF(plotting!$D$10&gt;0,plotting!$D$10,"na")</f>
        <v>idr4000_h24</v>
      </c>
      <c r="C13" s="11" t="str">
        <f>IF(plotting!$D$11&gt;0,plotting!$D$11,"na")</f>
        <v>t1</v>
      </c>
      <c r="D13" s="11">
        <v>6</v>
      </c>
      <c r="E13" s="11" t="str">
        <f>IF(plotting!$D$5&gt;0,plotting!$D$5,"na")</f>
        <v>m</v>
      </c>
      <c r="F13" s="11">
        <f>IF(plotting!$D$7&gt;0,plotting!$D$7,"na")</f>
        <v>191</v>
      </c>
      <c r="G13" s="11">
        <f>IF(plotting!$D$8&gt;0,plotting!$D$8,"na")</f>
        <v>82.1</v>
      </c>
      <c r="H13" s="11">
        <f>IF(AND(plotting!$D$6&gt;0,plotting!$D$12&gt;0),(plotting!$D$12-plotting!$D$6)/365,"na")</f>
        <v>0</v>
      </c>
      <c r="I13" s="11">
        <f>IF(plotting!$D$18&gt;0,plotting!$D$18,"na")</f>
        <v>19.7</v>
      </c>
      <c r="J13" s="11">
        <f>IF(plotting!$D$19&gt;0,plotting!$D$19,"na")</f>
        <v>66</v>
      </c>
      <c r="K13" s="11" t="e">
        <f>IF(plotting!$D$13&gt;0,plotting!$D$13*24,"na")</f>
        <v>#VALUE!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max.10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16</v>
      </c>
      <c r="O13" s="11">
        <f>IF(AND(D13&gt;plotting!$C$40,D13&lt;=plotting!$D$40),plotting!$H$40,"na")</f>
        <v>405</v>
      </c>
      <c r="P13">
        <f>IF(AND(D13&gt;plotting!$C$40,D13&lt;=plotting!$D$40),plotting!$L$40,"na")</f>
        <v>0</v>
      </c>
      <c r="Q13">
        <f>IF(AND(D13&gt;plotting!$C$40,D13&lt;=plotting!$D$40),plotting!$J$43,"na")</f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5">
      <c r="A14" s="11">
        <f>IF(plotting!$D$4&gt;0,plotting!$D$4,"na")</f>
        <v>7</v>
      </c>
      <c r="B14" s="11" t="str">
        <f>IF(plotting!$D$10&gt;0,plotting!$D$10,"na")</f>
        <v>idr4000_h24</v>
      </c>
      <c r="C14" s="11" t="str">
        <f>IF(plotting!$D$11&gt;0,plotting!$D$11,"na")</f>
        <v>t1</v>
      </c>
      <c r="D14" s="11">
        <v>6.5</v>
      </c>
      <c r="E14" s="11" t="str">
        <f>IF(plotting!$D$5&gt;0,plotting!$D$5,"na")</f>
        <v>m</v>
      </c>
      <c r="F14" s="11">
        <f>IF(plotting!$D$7&gt;0,plotting!$D$7,"na")</f>
        <v>191</v>
      </c>
      <c r="G14" s="11">
        <f>IF(plotting!$D$8&gt;0,plotting!$D$8,"na")</f>
        <v>82.1</v>
      </c>
      <c r="H14" s="11">
        <f>IF(AND(plotting!$D$6&gt;0,plotting!$D$12&gt;0),(plotting!$D$12-plotting!$D$6)/365,"na")</f>
        <v>0</v>
      </c>
      <c r="I14" s="11">
        <f>IF(plotting!$D$18&gt;0,plotting!$D$18,"na")</f>
        <v>19.7</v>
      </c>
      <c r="J14" s="11">
        <f>IF(plotting!$D$19&gt;0,plotting!$D$19,"na")</f>
        <v>66</v>
      </c>
      <c r="K14" s="11" t="e">
        <f>IF(plotting!$D$13&gt;0,plotting!$D$13*24,"na")</f>
        <v>#VALUE!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max.11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16</v>
      </c>
      <c r="O14" s="11">
        <f>IF(AND(D14&gt;plotting!$C$40,D14&lt;=plotting!$D$40),plotting!$H$40,"na")</f>
        <v>405</v>
      </c>
      <c r="P14">
        <f>IF(AND(D14&gt;plotting!$C$40,D14&lt;=plotting!$D$40),plotting!$L$40,"na")</f>
        <v>0</v>
      </c>
      <c r="Q14">
        <f>IF(AND(D14&gt;plotting!$C$40,D14&lt;=plotting!$D$40),plotting!$J$43,"na")</f>
        <v>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5">
      <c r="A15" s="11">
        <f>IF(plotting!$D$4&gt;0,plotting!$D$4,"na")</f>
        <v>7</v>
      </c>
      <c r="B15" s="11" t="str">
        <f>IF(plotting!$D$10&gt;0,plotting!$D$10,"na")</f>
        <v>idr4000_h24</v>
      </c>
      <c r="C15" s="11" t="str">
        <f>IF(plotting!$D$11&gt;0,plotting!$D$11,"na")</f>
        <v>t1</v>
      </c>
      <c r="D15" s="11">
        <v>7</v>
      </c>
      <c r="E15" s="11" t="str">
        <f>IF(plotting!$D$5&gt;0,plotting!$D$5,"na")</f>
        <v>m</v>
      </c>
      <c r="F15" s="11">
        <f>IF(plotting!$D$7&gt;0,plotting!$D$7,"na")</f>
        <v>191</v>
      </c>
      <c r="G15" s="11">
        <f>IF(plotting!$D$8&gt;0,plotting!$D$8,"na")</f>
        <v>82.1</v>
      </c>
      <c r="H15" s="11">
        <f>IF(AND(plotting!$D$6&gt;0,plotting!$D$12&gt;0),(plotting!$D$12-plotting!$D$6)/365,"na")</f>
        <v>0</v>
      </c>
      <c r="I15" s="11">
        <f>IF(plotting!$D$18&gt;0,plotting!$D$18,"na")</f>
        <v>19.7</v>
      </c>
      <c r="J15" s="11">
        <f>IF(plotting!$D$19&gt;0,plotting!$D$19,"na")</f>
        <v>66</v>
      </c>
      <c r="K15" s="11" t="e">
        <f>IF(plotting!$D$13&gt;0,plotting!$D$13*24,"na")</f>
        <v>#VALUE!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max.12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16</v>
      </c>
      <c r="O15" s="11">
        <f>IF(AND(D15&gt;plotting!$C$40,D15&lt;=plotting!$D$40),plotting!$H$40,"na")</f>
        <v>405</v>
      </c>
      <c r="P15">
        <f>IF(AND(D15&gt;plotting!$C$40,D15&lt;=plotting!$D$40),plotting!$L$40,"na")</f>
        <v>0</v>
      </c>
      <c r="Q15">
        <f>IF(AND(D15&gt;plotting!$C$40,D15&lt;=plotting!$D$40),plotting!$J$43,"na")</f>
        <v>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5">
      <c r="A16" s="11">
        <f>IF(plotting!$D$4&gt;0,plotting!$D$4,"na")</f>
        <v>7</v>
      </c>
      <c r="B16" s="11" t="str">
        <f>IF(plotting!$D$10&gt;0,plotting!$D$10,"na")</f>
        <v>idr4000_h24</v>
      </c>
      <c r="C16" s="11" t="str">
        <f>IF(plotting!$D$11&gt;0,plotting!$D$11,"na")</f>
        <v>t1</v>
      </c>
      <c r="D16" s="11">
        <v>7.5</v>
      </c>
      <c r="E16" s="11" t="str">
        <f>IF(plotting!$D$5&gt;0,plotting!$D$5,"na")</f>
        <v>m</v>
      </c>
      <c r="F16" s="11">
        <f>IF(plotting!$D$7&gt;0,plotting!$D$7,"na")</f>
        <v>191</v>
      </c>
      <c r="G16" s="11">
        <f>IF(plotting!$D$8&gt;0,plotting!$D$8,"na")</f>
        <v>82.1</v>
      </c>
      <c r="H16" s="11">
        <f>IF(AND(plotting!$D$6&gt;0,plotting!$D$12&gt;0),(plotting!$D$12-plotting!$D$6)/365,"na")</f>
        <v>0</v>
      </c>
      <c r="I16" s="11">
        <f>IF(plotting!$D$18&gt;0,plotting!$D$18,"na")</f>
        <v>19.7</v>
      </c>
      <c r="J16" s="11">
        <f>IF(plotting!$D$19&gt;0,plotting!$D$19,"na")</f>
        <v>66</v>
      </c>
      <c r="K16" s="11" t="e">
        <f>IF(plotting!$D$13&gt;0,plotting!$D$13*24,"na")</f>
        <v>#VALUE!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max.13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16</v>
      </c>
      <c r="O16" s="11">
        <f>IF(AND(D16&gt;plotting!$C$40,D16&lt;=plotting!$D$40),plotting!$H$40,"na")</f>
        <v>405</v>
      </c>
      <c r="P16">
        <f>IF(AND(D16&gt;plotting!$C$40,D16&lt;=plotting!$D$40),plotting!$L$40,"na")</f>
        <v>0</v>
      </c>
      <c r="Q16">
        <f>IF(AND(D16&gt;plotting!$C$40,D16&lt;=plotting!$D$40),plotting!$J$43,"na")</f>
        <v>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5">
      <c r="A17" s="11">
        <f>IF(plotting!$D$4&gt;0,plotting!$D$4,"na")</f>
        <v>7</v>
      </c>
      <c r="B17" s="11" t="str">
        <f>IF(plotting!$D$10&gt;0,plotting!$D$10,"na")</f>
        <v>idr4000_h24</v>
      </c>
      <c r="C17" s="11" t="str">
        <f>IF(plotting!$D$11&gt;0,plotting!$D$11,"na")</f>
        <v>t1</v>
      </c>
      <c r="D17" s="11">
        <v>8</v>
      </c>
      <c r="E17" s="11" t="str">
        <f>IF(plotting!$D$5&gt;0,plotting!$D$5,"na")</f>
        <v>m</v>
      </c>
      <c r="F17" s="11">
        <f>IF(plotting!$D$7&gt;0,plotting!$D$7,"na")</f>
        <v>191</v>
      </c>
      <c r="G17" s="11">
        <f>IF(plotting!$D$8&gt;0,plotting!$D$8,"na")</f>
        <v>82.1</v>
      </c>
      <c r="H17" s="11">
        <f>IF(AND(plotting!$D$6&gt;0,plotting!$D$12&gt;0),(plotting!$D$12-plotting!$D$6)/365,"na")</f>
        <v>0</v>
      </c>
      <c r="I17" s="11">
        <f>IF(plotting!$D$18&gt;0,plotting!$D$18,"na")</f>
        <v>19.7</v>
      </c>
      <c r="J17" s="11">
        <f>IF(plotting!$D$19&gt;0,plotting!$D$19,"na")</f>
        <v>66</v>
      </c>
      <c r="K17" s="11" t="e">
        <f>IF(plotting!$D$13&gt;0,plotting!$D$13*24,"na")</f>
        <v>#VALUE!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max.14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16</v>
      </c>
      <c r="O17" s="11">
        <f>IF(AND(D17&gt;plotting!$C$40,D17&lt;=plotting!$D$40),plotting!$H$40,"na")</f>
        <v>405</v>
      </c>
      <c r="P17">
        <f>IF(AND(D17&gt;plotting!$C$40,D17&lt;=plotting!$D$40),plotting!$L$40,"na")</f>
        <v>0</v>
      </c>
      <c r="Q17">
        <f>IF(AND(D17&gt;plotting!$C$40,D17&lt;=plotting!$D$40),plotting!$J$43,"na")</f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5">
      <c r="A18" s="11">
        <f>IF(plotting!$D$4&gt;0,plotting!$D$4,"na")</f>
        <v>7</v>
      </c>
      <c r="B18" s="11" t="str">
        <f>IF(plotting!$D$10&gt;0,plotting!$D$10,"na")</f>
        <v>idr4000_h24</v>
      </c>
      <c r="C18" s="11" t="str">
        <f>IF(plotting!$D$11&gt;0,plotting!$D$11,"na")</f>
        <v>t1</v>
      </c>
      <c r="D18" s="11">
        <v>8.5</v>
      </c>
      <c r="E18" s="11" t="str">
        <f>IF(plotting!$D$5&gt;0,plotting!$D$5,"na")</f>
        <v>m</v>
      </c>
      <c r="F18" s="11">
        <f>IF(plotting!$D$7&gt;0,plotting!$D$7,"na")</f>
        <v>191</v>
      </c>
      <c r="G18" s="11">
        <f>IF(plotting!$D$8&gt;0,plotting!$D$8,"na")</f>
        <v>82.1</v>
      </c>
      <c r="H18" s="11">
        <f>IF(AND(plotting!$D$6&gt;0,plotting!$D$12&gt;0),(plotting!$D$12-plotting!$D$6)/365,"na")</f>
        <v>0</v>
      </c>
      <c r="I18" s="11">
        <f>IF(plotting!$D$18&gt;0,plotting!$D$18,"na")</f>
        <v>19.7</v>
      </c>
      <c r="J18" s="11">
        <f>IF(plotting!$D$19&gt;0,plotting!$D$19,"na")</f>
        <v>66</v>
      </c>
      <c r="K18" s="11" t="e">
        <f>IF(plotting!$D$13&gt;0,plotting!$D$13*24,"na")</f>
        <v>#VALUE!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max.15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16</v>
      </c>
      <c r="O18" s="11">
        <f>IF(AND(D18&gt;plotting!$C$40,D18&lt;=plotting!$D$40),plotting!$H$40,"na")</f>
        <v>405</v>
      </c>
      <c r="P18">
        <f>IF(AND(D18&gt;plotting!$C$40,D18&lt;=plotting!$D$40),plotting!$L$40,"na")</f>
        <v>0</v>
      </c>
      <c r="Q18">
        <f>IF(AND(D18&gt;plotting!$C$40,D18&lt;=plotting!$D$40),plotting!$J$43,"na")</f>
        <v>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5">
      <c r="A19" s="11">
        <f>IF(plotting!$D$4&gt;0,plotting!$D$4,"na")</f>
        <v>7</v>
      </c>
      <c r="B19" s="11" t="str">
        <f>IF(plotting!$D$10&gt;0,plotting!$D$10,"na")</f>
        <v>idr4000_h24</v>
      </c>
      <c r="C19" s="11" t="str">
        <f>IF(plotting!$D$11&gt;0,plotting!$D$11,"na")</f>
        <v>t1</v>
      </c>
      <c r="D19" s="11">
        <v>9</v>
      </c>
      <c r="E19" s="11" t="str">
        <f>IF(plotting!$D$5&gt;0,plotting!$D$5,"na")</f>
        <v>m</v>
      </c>
      <c r="F19" s="11">
        <f>IF(plotting!$D$7&gt;0,plotting!$D$7,"na")</f>
        <v>191</v>
      </c>
      <c r="G19" s="11">
        <f>IF(plotting!$D$8&gt;0,plotting!$D$8,"na")</f>
        <v>82.1</v>
      </c>
      <c r="H19" s="11">
        <f>IF(AND(plotting!$D$6&gt;0,plotting!$D$12&gt;0),(plotting!$D$12-plotting!$D$6)/365,"na")</f>
        <v>0</v>
      </c>
      <c r="I19" s="11">
        <f>IF(plotting!$D$18&gt;0,plotting!$D$18,"na")</f>
        <v>19.7</v>
      </c>
      <c r="J19" s="11">
        <f>IF(plotting!$D$19&gt;0,plotting!$D$19,"na")</f>
        <v>66</v>
      </c>
      <c r="K19" s="11" t="e">
        <f>IF(plotting!$D$13&gt;0,plotting!$D$13*24,"na")</f>
        <v>#VALUE!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max.16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16</v>
      </c>
      <c r="O19" s="11">
        <f>IF(AND(D19&gt;plotting!$C$40,D19&lt;=plotting!$D$40),plotting!$H$40,"na")</f>
        <v>405</v>
      </c>
      <c r="P19">
        <f>IF(AND(D19&gt;plotting!$C$40,D19&lt;=plotting!$D$40),plotting!$L$40,"na")</f>
        <v>0</v>
      </c>
      <c r="Q19">
        <f>IF(AND(D19&gt;plotting!$C$40,D19&lt;=plotting!$D$40),plotting!$J$43,"na")</f>
        <v>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5">
      <c r="A20" s="11">
        <f>IF(plotting!$D$4&gt;0,plotting!$D$4,"na")</f>
        <v>7</v>
      </c>
      <c r="B20" s="11" t="str">
        <f>IF(plotting!$D$10&gt;0,plotting!$D$10,"na")</f>
        <v>idr4000_h24</v>
      </c>
      <c r="C20" s="11" t="str">
        <f>IF(plotting!$D$11&gt;0,plotting!$D$11,"na")</f>
        <v>t1</v>
      </c>
      <c r="D20" s="11">
        <v>9.5</v>
      </c>
      <c r="E20" s="11" t="str">
        <f>IF(plotting!$D$5&gt;0,plotting!$D$5,"na")</f>
        <v>m</v>
      </c>
      <c r="F20" s="11">
        <f>IF(plotting!$D$7&gt;0,plotting!$D$7,"na")</f>
        <v>191</v>
      </c>
      <c r="G20" s="11">
        <f>IF(plotting!$D$8&gt;0,plotting!$D$8,"na")</f>
        <v>82.1</v>
      </c>
      <c r="H20" s="11">
        <f>IF(AND(plotting!$D$6&gt;0,plotting!$D$12&gt;0),(plotting!$D$12-plotting!$D$6)/365,"na")</f>
        <v>0</v>
      </c>
      <c r="I20" s="11">
        <f>IF(plotting!$D$18&gt;0,plotting!$D$18,"na")</f>
        <v>19.7</v>
      </c>
      <c r="J20" s="11">
        <f>IF(plotting!$D$19&gt;0,plotting!$D$19,"na")</f>
        <v>66</v>
      </c>
      <c r="K20" s="11" t="e">
        <f>IF(plotting!$D$13&gt;0,plotting!$D$13*24,"na")</f>
        <v>#VALUE!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max.17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16</v>
      </c>
      <c r="O20" s="11">
        <f>IF(AND(D20&gt;plotting!$C$40,D20&lt;=plotting!$D$40),plotting!$H$40,"na")</f>
        <v>405</v>
      </c>
      <c r="P20">
        <f>IF(AND(D20&gt;plotting!$C$40,D20&lt;=plotting!$D$40),plotting!$L$40,"na")</f>
        <v>0</v>
      </c>
      <c r="Q20">
        <f>IF(AND(D20&gt;plotting!$C$40,D20&lt;=plotting!$D$40),plotting!$J$43,"na")</f>
        <v>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5">
      <c r="A21" s="11">
        <f>IF(plotting!$D$4&gt;0,plotting!$D$4,"na")</f>
        <v>7</v>
      </c>
      <c r="B21" s="11" t="str">
        <f>IF(plotting!$D$10&gt;0,plotting!$D$10,"na")</f>
        <v>idr4000_h24</v>
      </c>
      <c r="C21" s="11" t="str">
        <f>IF(plotting!$D$11&gt;0,plotting!$D$11,"na")</f>
        <v>t1</v>
      </c>
      <c r="D21" s="11">
        <v>10</v>
      </c>
      <c r="E21" s="11" t="str">
        <f>IF(plotting!$D$5&gt;0,plotting!$D$5,"na")</f>
        <v>m</v>
      </c>
      <c r="F21" s="11">
        <f>IF(plotting!$D$7&gt;0,plotting!$D$7,"na")</f>
        <v>191</v>
      </c>
      <c r="G21" s="11">
        <f>IF(plotting!$D$8&gt;0,plotting!$D$8,"na")</f>
        <v>82.1</v>
      </c>
      <c r="H21" s="11">
        <f>IF(AND(plotting!$D$6&gt;0,plotting!$D$12&gt;0),(plotting!$D$12-plotting!$D$6)/365,"na")</f>
        <v>0</v>
      </c>
      <c r="I21" s="11">
        <f>IF(plotting!$D$18&gt;0,plotting!$D$18,"na")</f>
        <v>19.7</v>
      </c>
      <c r="J21" s="11">
        <f>IF(plotting!$D$19&gt;0,plotting!$D$19,"na")</f>
        <v>66</v>
      </c>
      <c r="K21" s="11" t="e">
        <f>IF(plotting!$D$13&gt;0,plotting!$D$13*24,"na")</f>
        <v>#VALUE!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max.18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16</v>
      </c>
      <c r="O21" s="11">
        <f>IF(AND(D21&gt;plotting!$C$40,D21&lt;=plotting!$D$40),plotting!$H$40,"na")</f>
        <v>405</v>
      </c>
      <c r="P21">
        <f>IF(AND(D21&gt;plotting!$C$40,D21&lt;=plotting!$D$40),plotting!$L$40,"na")</f>
        <v>0</v>
      </c>
      <c r="Q21">
        <f>IF(AND(D21&gt;plotting!$C$40,D21&lt;=plotting!$D$40),plotting!$J$43,"na")</f>
        <v>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5">
      <c r="A22" s="11">
        <f>IF(plotting!$D$4&gt;0,plotting!$D$4,"na")</f>
        <v>7</v>
      </c>
      <c r="B22" s="11" t="str">
        <f>IF(plotting!$D$10&gt;0,plotting!$D$10,"na")</f>
        <v>idr4000_h24</v>
      </c>
      <c r="C22" s="11" t="str">
        <f>IF(plotting!$D$11&gt;0,plotting!$D$11,"na")</f>
        <v>t1</v>
      </c>
      <c r="D22" s="11">
        <v>10.5</v>
      </c>
      <c r="E22" s="11" t="str">
        <f>IF(plotting!$D$5&gt;0,plotting!$D$5,"na")</f>
        <v>m</v>
      </c>
      <c r="F22" s="11">
        <f>IF(plotting!$D$7&gt;0,plotting!$D$7,"na")</f>
        <v>191</v>
      </c>
      <c r="G22" s="11">
        <f>IF(plotting!$D$8&gt;0,plotting!$D$8,"na")</f>
        <v>82.1</v>
      </c>
      <c r="H22" s="11">
        <f>IF(AND(plotting!$D$6&gt;0,plotting!$D$12&gt;0),(plotting!$D$12-plotting!$D$6)/365,"na")</f>
        <v>0</v>
      </c>
      <c r="I22" s="11">
        <f>IF(plotting!$D$18&gt;0,plotting!$D$18,"na")</f>
        <v>19.7</v>
      </c>
      <c r="J22" s="11">
        <f>IF(plotting!$D$19&gt;0,plotting!$D$19,"na")</f>
        <v>66</v>
      </c>
      <c r="K22" s="11" t="e">
        <f>IF(plotting!$D$13&gt;0,plotting!$D$13*24,"na")</f>
        <v>#VALUE!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max.19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16</v>
      </c>
      <c r="O22" s="11">
        <f>IF(AND(D22&gt;plotting!$C$40,D22&lt;=plotting!$D$40),plotting!$H$40,"na")</f>
        <v>405</v>
      </c>
      <c r="P22">
        <f>IF(AND(D22&gt;plotting!$C$40,D22&lt;=plotting!$D$40),plotting!$L$40,"na")</f>
        <v>0</v>
      </c>
      <c r="Q22">
        <f>IF(AND(D22&gt;plotting!$C$40,D22&lt;=plotting!$D$40),plotting!$J$43,"na")</f>
        <v>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5">
      <c r="A23" s="11">
        <f>IF(plotting!$D$4&gt;0,plotting!$D$4,"na")</f>
        <v>7</v>
      </c>
      <c r="B23" s="11" t="str">
        <f>IF(plotting!$D$10&gt;0,plotting!$D$10,"na")</f>
        <v>idr4000_h24</v>
      </c>
      <c r="C23" s="11" t="str">
        <f>IF(plotting!$D$11&gt;0,plotting!$D$11,"na")</f>
        <v>t1</v>
      </c>
      <c r="D23" s="11">
        <v>11</v>
      </c>
      <c r="E23" s="11" t="str">
        <f>IF(plotting!$D$5&gt;0,plotting!$D$5,"na")</f>
        <v>m</v>
      </c>
      <c r="F23" s="11">
        <f>IF(plotting!$D$7&gt;0,plotting!$D$7,"na")</f>
        <v>191</v>
      </c>
      <c r="G23" s="11">
        <f>IF(plotting!$D$8&gt;0,plotting!$D$8,"na")</f>
        <v>82.1</v>
      </c>
      <c r="H23" s="11">
        <f>IF(AND(plotting!$D$6&gt;0,plotting!$D$12&gt;0),(plotting!$D$12-plotting!$D$6)/365,"na")</f>
        <v>0</v>
      </c>
      <c r="I23" s="11">
        <f>IF(plotting!$D$18&gt;0,plotting!$D$18,"na")</f>
        <v>19.7</v>
      </c>
      <c r="J23" s="11">
        <f>IF(plotting!$D$19&gt;0,plotting!$D$19,"na")</f>
        <v>66</v>
      </c>
      <c r="K23" s="11" t="e">
        <f>IF(plotting!$D$13&gt;0,plotting!$D$13*24,"na")</f>
        <v>#VALUE!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max.20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16</v>
      </c>
      <c r="O23" s="11">
        <f>IF(AND(D23&gt;plotting!$C$40,D23&lt;=plotting!$D$40),plotting!$H$40,"na")</f>
        <v>405</v>
      </c>
      <c r="P23">
        <f>IF(AND(D23&gt;plotting!$C$40,D23&lt;=plotting!$D$40),plotting!$L$40,"na")</f>
        <v>0</v>
      </c>
      <c r="Q23">
        <f>IF(AND(D23&gt;plotting!$C$40,D23&lt;=plotting!$D$40),plotting!$J$43,"na")</f>
        <v>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5">
      <c r="A24" s="11">
        <f>IF(plotting!$D$4&gt;0,plotting!$D$4,"na")</f>
        <v>7</v>
      </c>
      <c r="B24" s="11" t="str">
        <f>IF(plotting!$D$10&gt;0,plotting!$D$10,"na")</f>
        <v>idr4000_h24</v>
      </c>
      <c r="C24" s="11" t="str">
        <f>IF(plotting!$D$11&gt;0,plotting!$D$11,"na")</f>
        <v>t1</v>
      </c>
      <c r="D24" s="11">
        <v>11.5</v>
      </c>
      <c r="E24" s="11" t="str">
        <f>IF(plotting!$D$5&gt;0,plotting!$D$5,"na")</f>
        <v>m</v>
      </c>
      <c r="F24" s="11">
        <f>IF(plotting!$D$7&gt;0,plotting!$D$7,"na")</f>
        <v>191</v>
      </c>
      <c r="G24" s="11">
        <f>IF(plotting!$D$8&gt;0,plotting!$D$8,"na")</f>
        <v>82.1</v>
      </c>
      <c r="H24" s="11">
        <f>IF(AND(plotting!$D$6&gt;0,plotting!$D$12&gt;0),(plotting!$D$12-plotting!$D$6)/365,"na")</f>
        <v>0</v>
      </c>
      <c r="I24" s="11">
        <f>IF(plotting!$D$18&gt;0,plotting!$D$18,"na")</f>
        <v>19.7</v>
      </c>
      <c r="J24" s="11">
        <f>IF(plotting!$D$19&gt;0,plotting!$D$19,"na")</f>
        <v>66</v>
      </c>
      <c r="K24" s="11" t="e">
        <f>IF(plotting!$D$13&gt;0,plotting!$D$13*24,"na")</f>
        <v>#VALUE!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max.21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16</v>
      </c>
      <c r="O24" s="11">
        <f>IF(AND(D24&gt;plotting!$C$40,D24&lt;=plotting!$D$40),plotting!$H$40,"na")</f>
        <v>405</v>
      </c>
      <c r="P24">
        <f>IF(AND(D24&gt;plotting!$C$40,D24&lt;=plotting!$D$40),plotting!$L$40,"na")</f>
        <v>0</v>
      </c>
      <c r="Q24">
        <f>IF(AND(D24&gt;plotting!$C$40,D24&lt;=plotting!$D$40),plotting!$J$43,"na")</f>
        <v>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5">
      <c r="A25" s="11">
        <f>IF(plotting!$D$4&gt;0,plotting!$D$4,"na")</f>
        <v>7</v>
      </c>
      <c r="B25" s="11" t="str">
        <f>IF(plotting!$D$10&gt;0,plotting!$D$10,"na")</f>
        <v>idr4000_h24</v>
      </c>
      <c r="C25" s="11" t="str">
        <f>IF(plotting!$D$11&gt;0,plotting!$D$11,"na")</f>
        <v>t1</v>
      </c>
      <c r="D25" s="11">
        <v>12</v>
      </c>
      <c r="E25" s="11" t="str">
        <f>IF(plotting!$D$5&gt;0,plotting!$D$5,"na")</f>
        <v>m</v>
      </c>
      <c r="F25" s="11">
        <f>IF(plotting!$D$7&gt;0,plotting!$D$7,"na")</f>
        <v>191</v>
      </c>
      <c r="G25" s="11">
        <f>IF(plotting!$D$8&gt;0,plotting!$D$8,"na")</f>
        <v>82.1</v>
      </c>
      <c r="H25" s="11">
        <f>IF(AND(plotting!$D$6&gt;0,plotting!$D$12&gt;0),(plotting!$D$12-plotting!$D$6)/365,"na")</f>
        <v>0</v>
      </c>
      <c r="I25" s="11">
        <f>IF(plotting!$D$18&gt;0,plotting!$D$18,"na")</f>
        <v>19.7</v>
      </c>
      <c r="J25" s="11">
        <f>IF(plotting!$D$19&gt;0,plotting!$D$19,"na")</f>
        <v>66</v>
      </c>
      <c r="K25" s="11" t="e">
        <f>IF(plotting!$D$13&gt;0,plotting!$D$13*24,"na")</f>
        <v>#VALUE!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max.22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16</v>
      </c>
      <c r="O25" s="11">
        <f>IF(AND(D25&gt;plotting!$C$40,D25&lt;=plotting!$D$40),plotting!$H$40,"na")</f>
        <v>405</v>
      </c>
      <c r="P25">
        <f>IF(AND(D25&gt;plotting!$C$40,D25&lt;=plotting!$D$40),plotting!$L$40,"na")</f>
        <v>0</v>
      </c>
      <c r="Q25">
        <f>IF(AND(D25&gt;plotting!$C$40,D25&lt;=plotting!$D$40),plotting!$J$43,"na")</f>
        <v>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5">
      <c r="A26" s="11">
        <f>IF(plotting!$D$4&gt;0,plotting!$D$4,"na")</f>
        <v>7</v>
      </c>
      <c r="B26" s="11" t="str">
        <f>IF(plotting!$D$10&gt;0,plotting!$D$10,"na")</f>
        <v>idr4000_h24</v>
      </c>
      <c r="C26" s="11" t="str">
        <f>IF(plotting!$D$11&gt;0,plotting!$D$11,"na")</f>
        <v>t1</v>
      </c>
      <c r="D26" s="11">
        <v>12.5</v>
      </c>
      <c r="E26" s="11" t="str">
        <f>IF(plotting!$D$5&gt;0,plotting!$D$5,"na")</f>
        <v>m</v>
      </c>
      <c r="F26" s="11">
        <f>IF(plotting!$D$7&gt;0,plotting!$D$7,"na")</f>
        <v>191</v>
      </c>
      <c r="G26" s="11">
        <f>IF(plotting!$D$8&gt;0,plotting!$D$8,"na")</f>
        <v>82.1</v>
      </c>
      <c r="H26" s="11">
        <f>IF(AND(plotting!$D$6&gt;0,plotting!$D$12&gt;0),(plotting!$D$12-plotting!$D$6)/365,"na")</f>
        <v>0</v>
      </c>
      <c r="I26" s="11">
        <f>IF(plotting!$D$18&gt;0,plotting!$D$18,"na")</f>
        <v>19.7</v>
      </c>
      <c r="J26" s="11">
        <f>IF(plotting!$D$19&gt;0,plotting!$D$19,"na")</f>
        <v>66</v>
      </c>
      <c r="K26" s="11" t="e">
        <f>IF(plotting!$D$13&gt;0,plotting!$D$13*24,"na")</f>
        <v>#VALUE!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max.23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16</v>
      </c>
      <c r="O26" s="11">
        <f>IF(AND(D26&gt;plotting!$C$40,D26&lt;=plotting!$D$40),plotting!$H$40,"na")</f>
        <v>405</v>
      </c>
      <c r="P26">
        <f>IF(AND(D26&gt;plotting!$C$40,D26&lt;=plotting!$D$40),plotting!$L$40,"na")</f>
        <v>0</v>
      </c>
      <c r="Q26">
        <f>IF(AND(D26&gt;plotting!$C$40,D26&lt;=plotting!$D$40),plotting!$J$43,"na")</f>
        <v>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5">
      <c r="A27" s="11">
        <f>IF(plotting!$D$4&gt;0,plotting!$D$4,"na")</f>
        <v>7</v>
      </c>
      <c r="B27" s="11" t="str">
        <f>IF(plotting!$D$10&gt;0,plotting!$D$10,"na")</f>
        <v>idr4000_h24</v>
      </c>
      <c r="C27" s="11" t="str">
        <f>IF(plotting!$D$11&gt;0,plotting!$D$11,"na")</f>
        <v>t1</v>
      </c>
      <c r="D27" s="11">
        <v>13</v>
      </c>
      <c r="E27" s="11" t="str">
        <f>IF(plotting!$D$5&gt;0,plotting!$D$5,"na")</f>
        <v>m</v>
      </c>
      <c r="F27" s="11">
        <f>IF(plotting!$D$7&gt;0,plotting!$D$7,"na")</f>
        <v>191</v>
      </c>
      <c r="G27" s="11">
        <f>IF(plotting!$D$8&gt;0,plotting!$D$8,"na")</f>
        <v>82.1</v>
      </c>
      <c r="H27" s="11">
        <f>IF(AND(plotting!$D$6&gt;0,plotting!$D$12&gt;0),(plotting!$D$12-plotting!$D$6)/365,"na")</f>
        <v>0</v>
      </c>
      <c r="I27" s="11">
        <f>IF(plotting!$D$18&gt;0,plotting!$D$18,"na")</f>
        <v>19.7</v>
      </c>
      <c r="J27" s="11">
        <f>IF(plotting!$D$19&gt;0,plotting!$D$19,"na")</f>
        <v>66</v>
      </c>
      <c r="K27" s="11" t="e">
        <f>IF(plotting!$D$13&gt;0,plotting!$D$13*24,"na")</f>
        <v>#VALUE!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max.24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16</v>
      </c>
      <c r="O27" s="11">
        <f>IF(AND(D27&gt;plotting!$C$40,D27&lt;=plotting!$D$40),plotting!$H$40,"na")</f>
        <v>405</v>
      </c>
      <c r="P27">
        <f>IF(AND(D27&gt;plotting!$C$40,D27&lt;=plotting!$D$40),plotting!$L$40,"na")</f>
        <v>0</v>
      </c>
      <c r="Q27">
        <f>IF(AND(D27&gt;plotting!$C$40,D27&lt;=plotting!$D$40),plotting!$J$43,"na")</f>
        <v>0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5">
      <c r="A28" s="11">
        <f>IF(plotting!$D$4&gt;0,plotting!$D$4,"na")</f>
        <v>7</v>
      </c>
      <c r="B28" s="11" t="str">
        <f>IF(plotting!$D$10&gt;0,plotting!$D$10,"na")</f>
        <v>idr4000_h24</v>
      </c>
      <c r="C28" s="11" t="str">
        <f>IF(plotting!$D$11&gt;0,plotting!$D$11,"na")</f>
        <v>t1</v>
      </c>
      <c r="D28" s="11">
        <v>13.5</v>
      </c>
      <c r="E28" s="11" t="str">
        <f>IF(plotting!$D$5&gt;0,plotting!$D$5,"na")</f>
        <v>m</v>
      </c>
      <c r="F28" s="11">
        <f>IF(plotting!$D$7&gt;0,plotting!$D$7,"na")</f>
        <v>191</v>
      </c>
      <c r="G28" s="11">
        <f>IF(plotting!$D$8&gt;0,plotting!$D$8,"na")</f>
        <v>82.1</v>
      </c>
      <c r="H28" s="11">
        <f>IF(AND(plotting!$D$6&gt;0,plotting!$D$12&gt;0),(plotting!$D$12-plotting!$D$6)/365,"na")</f>
        <v>0</v>
      </c>
      <c r="I28" s="11">
        <f>IF(plotting!$D$18&gt;0,plotting!$D$18,"na")</f>
        <v>19.7</v>
      </c>
      <c r="J28" s="11">
        <f>IF(plotting!$D$19&gt;0,plotting!$D$19,"na")</f>
        <v>66</v>
      </c>
      <c r="K28" s="11" t="e">
        <f>IF(plotting!$D$13&gt;0,plotting!$D$13*24,"na")</f>
        <v>#VALUE!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max.25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16</v>
      </c>
      <c r="O28" s="11">
        <f>IF(AND(D28&gt;plotting!$C$40,D28&lt;=plotting!$D$40),plotting!$H$40,"na")</f>
        <v>405</v>
      </c>
      <c r="P28">
        <f>IF(AND(D28&gt;plotting!$C$40,D28&lt;=plotting!$D$40),plotting!$L$40,"na")</f>
        <v>0</v>
      </c>
      <c r="Q28">
        <f>IF(AND(D28&gt;plotting!$C$40,D28&lt;=plotting!$D$40),plotting!$J$43,"na")</f>
        <v>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5">
      <c r="A29" s="11">
        <f>IF(plotting!$D$4&gt;0,plotting!$D$4,"na")</f>
        <v>7</v>
      </c>
      <c r="B29" s="11" t="str">
        <f>IF(plotting!$D$10&gt;0,plotting!$D$10,"na")</f>
        <v>idr4000_h24</v>
      </c>
      <c r="C29" s="11" t="str">
        <f>IF(plotting!$D$11&gt;0,plotting!$D$11,"na")</f>
        <v>t1</v>
      </c>
      <c r="D29" s="11">
        <v>14</v>
      </c>
      <c r="E29" s="11" t="str">
        <f>IF(plotting!$D$5&gt;0,plotting!$D$5,"na")</f>
        <v>m</v>
      </c>
      <c r="F29" s="11">
        <f>IF(plotting!$D$7&gt;0,plotting!$D$7,"na")</f>
        <v>191</v>
      </c>
      <c r="G29" s="11">
        <f>IF(plotting!$D$8&gt;0,plotting!$D$8,"na")</f>
        <v>82.1</v>
      </c>
      <c r="H29" s="11">
        <f>IF(AND(plotting!$D$6&gt;0,plotting!$D$12&gt;0),(plotting!$D$12-plotting!$D$6)/365,"na")</f>
        <v>0</v>
      </c>
      <c r="I29" s="11">
        <f>IF(plotting!$D$18&gt;0,plotting!$D$18,"na")</f>
        <v>19.7</v>
      </c>
      <c r="J29" s="11">
        <f>IF(plotting!$D$19&gt;0,plotting!$D$19,"na")</f>
        <v>66</v>
      </c>
      <c r="K29" s="11" t="e">
        <f>IF(plotting!$D$13&gt;0,plotting!$D$13*24,"na")</f>
        <v>#VALUE!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max.26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16</v>
      </c>
      <c r="O29" s="11">
        <f>IF(AND(D29&gt;plotting!$C$40,D29&lt;=plotting!$D$40),plotting!$H$40,"na")</f>
        <v>405</v>
      </c>
      <c r="P29">
        <f>IF(AND(D29&gt;plotting!$C$40,D29&lt;=plotting!$D$40),plotting!$L$40,"na")</f>
        <v>0</v>
      </c>
      <c r="Q29">
        <f>IF(AND(D29&gt;plotting!$C$40,D29&lt;=plotting!$D$40),plotting!$J$43,"na")</f>
        <v>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5">
      <c r="A30" s="11">
        <f>IF(plotting!$D$4&gt;0,plotting!$D$4,"na")</f>
        <v>7</v>
      </c>
      <c r="B30" s="11" t="str">
        <f>IF(plotting!$D$10&gt;0,plotting!$D$10,"na")</f>
        <v>idr4000_h24</v>
      </c>
      <c r="C30" s="11" t="str">
        <f>IF(plotting!$D$11&gt;0,plotting!$D$11,"na")</f>
        <v>t1</v>
      </c>
      <c r="D30" s="11">
        <v>14.5</v>
      </c>
      <c r="E30" s="11" t="str">
        <f>IF(plotting!$D$5&gt;0,plotting!$D$5,"na")</f>
        <v>m</v>
      </c>
      <c r="F30" s="11">
        <f>IF(plotting!$D$7&gt;0,plotting!$D$7,"na")</f>
        <v>191</v>
      </c>
      <c r="G30" s="11">
        <f>IF(plotting!$D$8&gt;0,plotting!$D$8,"na")</f>
        <v>82.1</v>
      </c>
      <c r="H30" s="11">
        <f>IF(AND(plotting!$D$6&gt;0,plotting!$D$12&gt;0),(plotting!$D$12-plotting!$D$6)/365,"na")</f>
        <v>0</v>
      </c>
      <c r="I30" s="11">
        <f>IF(plotting!$D$18&gt;0,plotting!$D$18,"na")</f>
        <v>19.7</v>
      </c>
      <c r="J30" s="11">
        <f>IF(plotting!$D$19&gt;0,plotting!$D$19,"na")</f>
        <v>66</v>
      </c>
      <c r="K30" s="11" t="e">
        <f>IF(plotting!$D$13&gt;0,plotting!$D$13*24,"na")</f>
        <v>#VALUE!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max.27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16</v>
      </c>
      <c r="O30" s="11">
        <f>IF(AND(D30&gt;plotting!$C$40,D30&lt;=plotting!$D$40),plotting!$H$40,"na")</f>
        <v>405</v>
      </c>
      <c r="P30">
        <f>IF(AND(D30&gt;plotting!$C$40,D30&lt;=plotting!$D$40),plotting!$L$40,"na")</f>
        <v>0</v>
      </c>
      <c r="Q30">
        <f>IF(AND(D30&gt;plotting!$C$40,D30&lt;=plotting!$D$40),plotting!$J$43,"na")</f>
        <v>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5">
      <c r="A31" s="11">
        <f>IF(plotting!$D$4&gt;0,plotting!$D$4,"na")</f>
        <v>7</v>
      </c>
      <c r="B31" s="11" t="str">
        <f>IF(plotting!$D$10&gt;0,plotting!$D$10,"na")</f>
        <v>idr4000_h24</v>
      </c>
      <c r="C31" s="11" t="str">
        <f>IF(plotting!$D$11&gt;0,plotting!$D$11,"na")</f>
        <v>t1</v>
      </c>
      <c r="D31" s="11">
        <v>15</v>
      </c>
      <c r="E31" s="11" t="str">
        <f>IF(plotting!$D$5&gt;0,plotting!$D$5,"na")</f>
        <v>m</v>
      </c>
      <c r="F31" s="11">
        <f>IF(plotting!$D$7&gt;0,plotting!$D$7,"na")</f>
        <v>191</v>
      </c>
      <c r="G31" s="11">
        <f>IF(plotting!$D$8&gt;0,plotting!$D$8,"na")</f>
        <v>82.1</v>
      </c>
      <c r="H31" s="11">
        <f>IF(AND(plotting!$D$6&gt;0,plotting!$D$12&gt;0),(plotting!$D$12-plotting!$D$6)/365,"na")</f>
        <v>0</v>
      </c>
      <c r="I31" s="11">
        <f>IF(plotting!$D$18&gt;0,plotting!$D$18,"na")</f>
        <v>19.7</v>
      </c>
      <c r="J31" s="11">
        <f>IF(plotting!$D$19&gt;0,plotting!$D$19,"na")</f>
        <v>66</v>
      </c>
      <c r="K31" s="11" t="e">
        <f>IF(plotting!$D$13&gt;0,plotting!$D$13*24,"na")</f>
        <v>#VALUE!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max.28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16</v>
      </c>
      <c r="O31" s="11">
        <f>IF(AND(D31&gt;plotting!$C$40,D31&lt;=plotting!$D$40),plotting!$H$40,"na")</f>
        <v>405</v>
      </c>
      <c r="P31">
        <f>IF(AND(D31&gt;plotting!$C$40,D31&lt;=plotting!$D$40),plotting!$L$40,"na")</f>
        <v>0</v>
      </c>
      <c r="Q31">
        <f>IF(AND(D31&gt;plotting!$C$40,D31&lt;=plotting!$D$40),plotting!$J$43,"na")</f>
        <v>0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5">
      <c r="A32" s="11">
        <f>IF(plotting!$D$4&gt;0,plotting!$D$4,"na")</f>
        <v>7</v>
      </c>
      <c r="B32" s="11" t="str">
        <f>IF(plotting!$D$10&gt;0,plotting!$D$10,"na")</f>
        <v>idr4000_h24</v>
      </c>
      <c r="C32" s="11" t="str">
        <f>IF(plotting!$D$11&gt;0,plotting!$D$11,"na")</f>
        <v>t1</v>
      </c>
      <c r="D32" s="11">
        <v>15.5</v>
      </c>
      <c r="E32" s="11" t="str">
        <f>IF(plotting!$D$5&gt;0,plotting!$D$5,"na")</f>
        <v>m</v>
      </c>
      <c r="F32" s="11">
        <f>IF(plotting!$D$7&gt;0,plotting!$D$7,"na")</f>
        <v>191</v>
      </c>
      <c r="G32" s="11">
        <f>IF(plotting!$D$8&gt;0,plotting!$D$8,"na")</f>
        <v>82.1</v>
      </c>
      <c r="H32" s="11">
        <f>IF(AND(plotting!$D$6&gt;0,plotting!$D$12&gt;0),(plotting!$D$12-plotting!$D$6)/365,"na")</f>
        <v>0</v>
      </c>
      <c r="I32" s="11">
        <f>IF(plotting!$D$18&gt;0,plotting!$D$18,"na")</f>
        <v>19.7</v>
      </c>
      <c r="J32" s="11">
        <f>IF(plotting!$D$19&gt;0,plotting!$D$19,"na")</f>
        <v>66</v>
      </c>
      <c r="K32" s="11" t="e">
        <f>IF(plotting!$D$13&gt;0,plotting!$D$13*24,"na")</f>
        <v>#VALUE!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max.29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16</v>
      </c>
      <c r="O32" s="11">
        <f>IF(AND(D32&gt;plotting!$C$40,D32&lt;=plotting!$D$40),plotting!$H$40,"na")</f>
        <v>405</v>
      </c>
      <c r="P32">
        <f>IF(AND(D32&gt;plotting!$C$40,D32&lt;=plotting!$D$40),plotting!$L$40,"na")</f>
        <v>0</v>
      </c>
      <c r="Q32">
        <f>IF(AND(D32&gt;plotting!$C$40,D32&lt;=plotting!$D$40),plotting!$J$43,"na")</f>
        <v>0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5">
      <c r="A33" s="11">
        <f>IF(plotting!$D$4&gt;0,plotting!$D$4,"na")</f>
        <v>7</v>
      </c>
      <c r="B33" s="11" t="str">
        <f>IF(plotting!$D$10&gt;0,plotting!$D$10,"na")</f>
        <v>idr4000_h24</v>
      </c>
      <c r="C33" s="11" t="str">
        <f>IF(plotting!$D$11&gt;0,plotting!$D$11,"na")</f>
        <v>t1</v>
      </c>
      <c r="D33" s="11">
        <v>16</v>
      </c>
      <c r="E33" s="11" t="str">
        <f>IF(plotting!$D$5&gt;0,plotting!$D$5,"na")</f>
        <v>m</v>
      </c>
      <c r="F33" s="11">
        <f>IF(plotting!$D$7&gt;0,plotting!$D$7,"na")</f>
        <v>191</v>
      </c>
      <c r="G33" s="11">
        <f>IF(plotting!$D$8&gt;0,plotting!$D$8,"na")</f>
        <v>82.1</v>
      </c>
      <c r="H33" s="11">
        <f>IF(AND(plotting!$D$6&gt;0,plotting!$D$12&gt;0),(plotting!$D$12-plotting!$D$6)/365,"na")</f>
        <v>0</v>
      </c>
      <c r="I33" s="11">
        <f>IF(plotting!$D$18&gt;0,plotting!$D$18,"na")</f>
        <v>19.7</v>
      </c>
      <c r="J33" s="11">
        <f>IF(plotting!$D$19&gt;0,plotting!$D$19,"na")</f>
        <v>66</v>
      </c>
      <c r="K33" s="11" t="e">
        <f>IF(plotting!$D$13&gt;0,plotting!$D$13*24,"na")</f>
        <v>#VALUE!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max.30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16</v>
      </c>
      <c r="O33" s="11">
        <f>IF(AND(D33&gt;plotting!$C$40,D33&lt;=plotting!$D$40),plotting!$H$40,"na")</f>
        <v>405</v>
      </c>
      <c r="P33">
        <f>IF(AND(D33&gt;plotting!$C$40,D33&lt;=plotting!$D$40),plotting!$L$40,"na")</f>
        <v>0</v>
      </c>
      <c r="Q33">
        <f>IF(AND(D33&gt;plotting!$C$40,D33&lt;=plotting!$D$40),plotting!$J$43,"na")</f>
        <v>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5">
      <c r="A34" s="11">
        <f>IF(plotting!$D$4&gt;0,plotting!$D$4,"na")</f>
        <v>7</v>
      </c>
      <c r="B34" s="11" t="str">
        <f>IF(plotting!$D$10&gt;0,plotting!$D$10,"na")</f>
        <v>idr4000_h24</v>
      </c>
      <c r="C34" s="11" t="str">
        <f>IF(plotting!$D$11&gt;0,plotting!$D$11,"na")</f>
        <v>t1</v>
      </c>
      <c r="D34" s="11">
        <v>16.5</v>
      </c>
      <c r="E34" s="11" t="str">
        <f>IF(plotting!$D$5&gt;0,plotting!$D$5,"na")</f>
        <v>m</v>
      </c>
      <c r="F34" s="11">
        <f>IF(plotting!$D$7&gt;0,plotting!$D$7,"na")</f>
        <v>191</v>
      </c>
      <c r="G34" s="11">
        <f>IF(plotting!$D$8&gt;0,plotting!$D$8,"na")</f>
        <v>82.1</v>
      </c>
      <c r="H34" s="11">
        <f>IF(AND(plotting!$D$6&gt;0,plotting!$D$12&gt;0),(plotting!$D$12-plotting!$D$6)/365,"na")</f>
        <v>0</v>
      </c>
      <c r="I34" s="11">
        <f>IF(plotting!$D$18&gt;0,plotting!$D$18,"na")</f>
        <v>19.7</v>
      </c>
      <c r="J34" s="11">
        <f>IF(plotting!$D$19&gt;0,plotting!$D$19,"na")</f>
        <v>66</v>
      </c>
      <c r="K34" s="11" t="e">
        <f>IF(plotting!$D$13&gt;0,plotting!$D$13*24,"na")</f>
        <v>#VALUE!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16</v>
      </c>
      <c r="O34" s="11">
        <f>IF(AND(D34&gt;plotting!$C$40,D34&lt;=plotting!$D$40),plotting!$H$40,"na")</f>
        <v>405</v>
      </c>
      <c r="P34">
        <f>IF(AND(D34&gt;plotting!$C$40,D34&lt;=plotting!$D$40),plotting!$L$40,"na")</f>
        <v>0</v>
      </c>
      <c r="Q34">
        <f>IF(AND(D34&gt;plotting!$C$40,D34&lt;=plotting!$D$40),plotting!$J$43,"na")</f>
        <v>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5">
      <c r="A35" s="11">
        <f>IF(plotting!$D$4&gt;0,plotting!$D$4,"na")</f>
        <v>7</v>
      </c>
      <c r="B35" s="11" t="str">
        <f>IF(plotting!$D$10&gt;0,plotting!$D$10,"na")</f>
        <v>idr4000_h24</v>
      </c>
      <c r="C35" s="11" t="str">
        <f>IF(plotting!$D$11&gt;0,plotting!$D$11,"na")</f>
        <v>t1</v>
      </c>
      <c r="D35" s="11">
        <v>17</v>
      </c>
      <c r="E35" s="11" t="str">
        <f>IF(plotting!$D$5&gt;0,plotting!$D$5,"na")</f>
        <v>m</v>
      </c>
      <c r="F35" s="11">
        <f>IF(plotting!$D$7&gt;0,plotting!$D$7,"na")</f>
        <v>191</v>
      </c>
      <c r="G35" s="11">
        <f>IF(plotting!$D$8&gt;0,plotting!$D$8,"na")</f>
        <v>82.1</v>
      </c>
      <c r="H35" s="11">
        <f>IF(AND(plotting!$D$6&gt;0,plotting!$D$12&gt;0),(plotting!$D$12-plotting!$D$6)/365,"na")</f>
        <v>0</v>
      </c>
      <c r="I35" s="11">
        <f>IF(plotting!$D$18&gt;0,plotting!$D$18,"na")</f>
        <v>19.7</v>
      </c>
      <c r="J35" s="11">
        <f>IF(plotting!$D$19&gt;0,plotting!$D$19,"na")</f>
        <v>66</v>
      </c>
      <c r="K35" s="11" t="e">
        <f>IF(plotting!$D$13&gt;0,plotting!$D$13*24,"na")</f>
        <v>#VALUE!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16</v>
      </c>
      <c r="O35" s="11">
        <f>IF(AND(D35&gt;plotting!$C$40,D35&lt;=plotting!$D$40),plotting!$H$40,"na")</f>
        <v>405</v>
      </c>
      <c r="P35">
        <f>IF(AND(D35&gt;plotting!$C$40,D35&lt;=plotting!$D$40),plotting!$L$40,"na")</f>
        <v>0</v>
      </c>
      <c r="Q35">
        <f>IF(AND(D35&gt;plotting!$C$40,D35&lt;=plotting!$D$40),plotting!$J$43,"na")</f>
        <v>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5">
      <c r="A36" s="11">
        <f>IF(plotting!$D$4&gt;0,plotting!$D$4,"na")</f>
        <v>7</v>
      </c>
      <c r="B36" s="11" t="str">
        <f>IF(plotting!$D$10&gt;0,plotting!$D$10,"na")</f>
        <v>idr4000_h24</v>
      </c>
      <c r="C36" s="11" t="str">
        <f>IF(plotting!$D$11&gt;0,plotting!$D$11,"na")</f>
        <v>t1</v>
      </c>
      <c r="D36" s="11">
        <v>17.5</v>
      </c>
      <c r="E36" s="11" t="str">
        <f>IF(plotting!$D$5&gt;0,plotting!$D$5,"na")</f>
        <v>m</v>
      </c>
      <c r="F36" s="11">
        <f>IF(plotting!$D$7&gt;0,plotting!$D$7,"na")</f>
        <v>191</v>
      </c>
      <c r="G36" s="11">
        <f>IF(plotting!$D$8&gt;0,plotting!$D$8,"na")</f>
        <v>82.1</v>
      </c>
      <c r="H36" s="11">
        <f>IF(AND(plotting!$D$6&gt;0,plotting!$D$12&gt;0),(plotting!$D$12-plotting!$D$6)/365,"na")</f>
        <v>0</v>
      </c>
      <c r="I36" s="11">
        <f>IF(plotting!$D$18&gt;0,plotting!$D$18,"na")</f>
        <v>19.7</v>
      </c>
      <c r="J36" s="11">
        <f>IF(plotting!$D$19&gt;0,plotting!$D$19,"na")</f>
        <v>66</v>
      </c>
      <c r="K36" s="11" t="e">
        <f>IF(plotting!$D$13&gt;0,plotting!$D$13*24,"na")</f>
        <v>#VALUE!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16</v>
      </c>
      <c r="O36" s="11">
        <f>IF(AND(D36&gt;plotting!$C$40,D36&lt;=plotting!$D$40),plotting!$H$40,"na")</f>
        <v>405</v>
      </c>
      <c r="P36">
        <f>IF(AND(D36&gt;plotting!$C$40,D36&lt;=plotting!$D$40),plotting!$L$40,"na")</f>
        <v>0</v>
      </c>
      <c r="Q36">
        <f>IF(AND(D36&gt;plotting!$C$40,D36&lt;=plotting!$D$40),plotting!$J$43,"na")</f>
        <v>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5">
      <c r="A37" s="11">
        <f>IF(plotting!$D$4&gt;0,plotting!$D$4,"na")</f>
        <v>7</v>
      </c>
      <c r="B37" s="11" t="str">
        <f>IF(plotting!$D$10&gt;0,plotting!$D$10,"na")</f>
        <v>idr4000_h24</v>
      </c>
      <c r="C37" s="11" t="str">
        <f>IF(plotting!$D$11&gt;0,plotting!$D$11,"na")</f>
        <v>t1</v>
      </c>
      <c r="D37" s="11">
        <v>18</v>
      </c>
      <c r="E37" s="11" t="str">
        <f>IF(plotting!$D$5&gt;0,plotting!$D$5,"na")</f>
        <v>m</v>
      </c>
      <c r="F37" s="11">
        <f>IF(plotting!$D$7&gt;0,plotting!$D$7,"na")</f>
        <v>191</v>
      </c>
      <c r="G37" s="11">
        <f>IF(plotting!$D$8&gt;0,plotting!$D$8,"na")</f>
        <v>82.1</v>
      </c>
      <c r="H37" s="11">
        <f>IF(AND(plotting!$D$6&gt;0,plotting!$D$12&gt;0),(plotting!$D$12-plotting!$D$6)/365,"na")</f>
        <v>0</v>
      </c>
      <c r="I37" s="11">
        <f>IF(plotting!$D$18&gt;0,plotting!$D$18,"na")</f>
        <v>19.7</v>
      </c>
      <c r="J37" s="11">
        <f>IF(plotting!$D$19&gt;0,plotting!$D$19,"na")</f>
        <v>66</v>
      </c>
      <c r="K37" s="11" t="e">
        <f>IF(plotting!$D$13&gt;0,plotting!$D$13*24,"na")</f>
        <v>#VALUE!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16</v>
      </c>
      <c r="O37" s="11">
        <f>IF(AND(D37&gt;plotting!$C$40,D37&lt;=plotting!$D$40),plotting!$H$40,"na")</f>
        <v>405</v>
      </c>
      <c r="P37">
        <f>IF(AND(D37&gt;plotting!$C$40,D37&lt;=plotting!$D$40),plotting!$L$40,"na")</f>
        <v>0</v>
      </c>
      <c r="Q37">
        <f>IF(AND(D37&gt;plotting!$C$40,D37&lt;=plotting!$D$40),plotting!$J$43,"na")</f>
        <v>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5">
      <c r="A38" s="11">
        <f>IF(plotting!$D$4&gt;0,plotting!$D$4,"na")</f>
        <v>7</v>
      </c>
      <c r="B38" s="11" t="str">
        <f>IF(plotting!$D$10&gt;0,plotting!$D$10,"na")</f>
        <v>idr4000_h24</v>
      </c>
      <c r="C38" s="11" t="str">
        <f>IF(plotting!$D$11&gt;0,plotting!$D$11,"na")</f>
        <v>t1</v>
      </c>
      <c r="D38" s="11">
        <v>18.5</v>
      </c>
      <c r="E38" s="11" t="str">
        <f>IF(plotting!$D$5&gt;0,plotting!$D$5,"na")</f>
        <v>m</v>
      </c>
      <c r="F38" s="11">
        <f>IF(plotting!$D$7&gt;0,plotting!$D$7,"na")</f>
        <v>191</v>
      </c>
      <c r="G38" s="11">
        <f>IF(plotting!$D$8&gt;0,plotting!$D$8,"na")</f>
        <v>82.1</v>
      </c>
      <c r="H38" s="11">
        <f>IF(AND(plotting!$D$6&gt;0,plotting!$D$12&gt;0),(plotting!$D$12-plotting!$D$6)/365,"na")</f>
        <v>0</v>
      </c>
      <c r="I38" s="11">
        <f>IF(plotting!$D$18&gt;0,plotting!$D$18,"na")</f>
        <v>19.7</v>
      </c>
      <c r="J38" s="11">
        <f>IF(plotting!$D$19&gt;0,plotting!$D$19,"na")</f>
        <v>66</v>
      </c>
      <c r="K38" s="11" t="e">
        <f>IF(plotting!$D$13&gt;0,plotting!$D$13*24,"na")</f>
        <v>#VALUE!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16</v>
      </c>
      <c r="O38" s="11">
        <f>IF(AND(D38&gt;plotting!$C$40,D38&lt;=plotting!$D$40),plotting!$H$40,"na")</f>
        <v>405</v>
      </c>
      <c r="P38">
        <f>IF(AND(D38&gt;plotting!$C$40,D38&lt;=plotting!$D$40),plotting!$L$40,"na")</f>
        <v>0</v>
      </c>
      <c r="Q38">
        <f>IF(AND(D38&gt;plotting!$C$40,D38&lt;=plotting!$D$40),plotting!$J$43,"na")</f>
        <v>0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5">
      <c r="A39" s="11">
        <f>IF(plotting!$D$4&gt;0,plotting!$D$4,"na")</f>
        <v>7</v>
      </c>
      <c r="B39" s="11" t="str">
        <f>IF(plotting!$D$10&gt;0,plotting!$D$10,"na")</f>
        <v>idr4000_h24</v>
      </c>
      <c r="C39" s="11" t="str">
        <f>IF(plotting!$D$11&gt;0,plotting!$D$11,"na")</f>
        <v>t1</v>
      </c>
      <c r="D39" s="11">
        <v>19</v>
      </c>
      <c r="E39" s="11" t="str">
        <f>IF(plotting!$D$5&gt;0,plotting!$D$5,"na")</f>
        <v>m</v>
      </c>
      <c r="F39" s="11">
        <f>IF(plotting!$D$7&gt;0,plotting!$D$7,"na")</f>
        <v>191</v>
      </c>
      <c r="G39" s="11">
        <f>IF(plotting!$D$8&gt;0,plotting!$D$8,"na")</f>
        <v>82.1</v>
      </c>
      <c r="H39" s="11">
        <f>IF(AND(plotting!$D$6&gt;0,plotting!$D$12&gt;0),(plotting!$D$12-plotting!$D$6)/365,"na")</f>
        <v>0</v>
      </c>
      <c r="I39" s="11">
        <f>IF(plotting!$D$18&gt;0,plotting!$D$18,"na")</f>
        <v>19.7</v>
      </c>
      <c r="J39" s="11">
        <f>IF(plotting!$D$19&gt;0,plotting!$D$19,"na")</f>
        <v>66</v>
      </c>
      <c r="K39" s="11" t="e">
        <f>IF(plotting!$D$13&gt;0,plotting!$D$13*24,"na")</f>
        <v>#VALUE!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16</v>
      </c>
      <c r="O39" s="11">
        <f>IF(AND(D39&gt;plotting!$C$40,D39&lt;=plotting!$D$40),plotting!$H$40,"na")</f>
        <v>405</v>
      </c>
      <c r="P39">
        <f>IF(AND(D39&gt;plotting!$C$40,D39&lt;=plotting!$D$40),plotting!$L$40,"na")</f>
        <v>0</v>
      </c>
      <c r="Q39">
        <f>IF(AND(D39&gt;plotting!$C$40,D39&lt;=plotting!$D$40),plotting!$J$43,"na")</f>
        <v>0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5">
      <c r="A40" s="11">
        <f>IF(plotting!$D$4&gt;0,plotting!$D$4,"na")</f>
        <v>7</v>
      </c>
      <c r="B40" s="11" t="str">
        <f>IF(plotting!$D$10&gt;0,plotting!$D$10,"na")</f>
        <v>idr4000_h24</v>
      </c>
      <c r="C40" s="11" t="str">
        <f>IF(plotting!$D$11&gt;0,plotting!$D$11,"na")</f>
        <v>t1</v>
      </c>
      <c r="D40" s="11">
        <v>19.5</v>
      </c>
      <c r="E40" s="11" t="str">
        <f>IF(plotting!$D$5&gt;0,plotting!$D$5,"na")</f>
        <v>m</v>
      </c>
      <c r="F40" s="11">
        <f>IF(plotting!$D$7&gt;0,plotting!$D$7,"na")</f>
        <v>191</v>
      </c>
      <c r="G40" s="11">
        <f>IF(plotting!$D$8&gt;0,plotting!$D$8,"na")</f>
        <v>82.1</v>
      </c>
      <c r="H40" s="11">
        <f>IF(AND(plotting!$D$6&gt;0,plotting!$D$12&gt;0),(plotting!$D$12-plotting!$D$6)/365,"na")</f>
        <v>0</v>
      </c>
      <c r="I40" s="11">
        <f>IF(plotting!$D$18&gt;0,plotting!$D$18,"na")</f>
        <v>19.7</v>
      </c>
      <c r="J40" s="11">
        <f>IF(plotting!$D$19&gt;0,plotting!$D$19,"na")</f>
        <v>66</v>
      </c>
      <c r="K40" s="11" t="e">
        <f>IF(plotting!$D$13&gt;0,plotting!$D$13*24,"na")</f>
        <v>#VALUE!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16</v>
      </c>
      <c r="O40" s="11">
        <f>IF(AND(D40&gt;plotting!$C$40,D40&lt;=plotting!$D$40),plotting!$H$40,"na")</f>
        <v>405</v>
      </c>
      <c r="P40">
        <f>IF(AND(D40&gt;plotting!$C$40,D40&lt;=plotting!$D$40),plotting!$L$40,"na")</f>
        <v>0</v>
      </c>
      <c r="Q40">
        <f>IF(AND(D40&gt;plotting!$C$40,D40&lt;=plotting!$D$40),plotting!$J$43,"na")</f>
        <v>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5">
      <c r="A41" s="11">
        <f>IF(plotting!$D$4&gt;0,plotting!$D$4,"na")</f>
        <v>7</v>
      </c>
      <c r="B41" s="11" t="str">
        <f>IF(plotting!$D$10&gt;0,plotting!$D$10,"na")</f>
        <v>idr4000_h24</v>
      </c>
      <c r="C41" s="11" t="str">
        <f>IF(plotting!$D$11&gt;0,plotting!$D$11,"na")</f>
        <v>t1</v>
      </c>
      <c r="D41" s="11">
        <v>20</v>
      </c>
      <c r="E41" s="11" t="str">
        <f>IF(plotting!$D$5&gt;0,plotting!$D$5,"na")</f>
        <v>m</v>
      </c>
      <c r="F41" s="11">
        <f>IF(plotting!$D$7&gt;0,plotting!$D$7,"na")</f>
        <v>191</v>
      </c>
      <c r="G41" s="11">
        <f>IF(plotting!$D$8&gt;0,plotting!$D$8,"na")</f>
        <v>82.1</v>
      </c>
      <c r="H41" s="11">
        <f>IF(AND(plotting!$D$6&gt;0,plotting!$D$12&gt;0),(plotting!$D$12-plotting!$D$6)/365,"na")</f>
        <v>0</v>
      </c>
      <c r="I41" s="11">
        <f>IF(plotting!$D$18&gt;0,plotting!$D$18,"na")</f>
        <v>19.7</v>
      </c>
      <c r="J41" s="11">
        <f>IF(plotting!$D$19&gt;0,plotting!$D$19,"na")</f>
        <v>66</v>
      </c>
      <c r="K41" s="11" t="e">
        <f>IF(plotting!$D$13&gt;0,plotting!$D$13*24,"na")</f>
        <v>#VALUE!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16</v>
      </c>
      <c r="O41" s="11">
        <f>IF(AND(D41&gt;plotting!$C$40,D41&lt;=plotting!$D$40),plotting!$H$40,"na")</f>
        <v>405</v>
      </c>
      <c r="P41">
        <f>IF(AND(D41&gt;plotting!$C$40,D41&lt;=plotting!$D$40),plotting!$L$40,"na")</f>
        <v>0</v>
      </c>
      <c r="Q41">
        <f>IF(AND(D41&gt;plotting!$C$40,D41&lt;=plotting!$D$40),plotting!$J$43,"na")</f>
        <v>0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5">
      <c r="A42" s="11">
        <f>IF(plotting!$D$4&gt;0,plotting!$D$4,"na")</f>
        <v>7</v>
      </c>
      <c r="B42" s="11" t="str">
        <f>IF(plotting!$D$10&gt;0,plotting!$D$10,"na")</f>
        <v>idr4000_h24</v>
      </c>
      <c r="C42" s="11" t="str">
        <f>IF(plotting!$D$11&gt;0,plotting!$D$11,"na")</f>
        <v>t1</v>
      </c>
      <c r="D42" s="11">
        <v>20.5</v>
      </c>
      <c r="E42" s="11" t="str">
        <f>IF(plotting!$D$5&gt;0,plotting!$D$5,"na")</f>
        <v>m</v>
      </c>
      <c r="F42" s="11">
        <f>IF(plotting!$D$7&gt;0,plotting!$D$7,"na")</f>
        <v>191</v>
      </c>
      <c r="G42" s="11">
        <f>IF(plotting!$D$8&gt;0,plotting!$D$8,"na")</f>
        <v>82.1</v>
      </c>
      <c r="H42" s="11">
        <f>IF(AND(plotting!$D$6&gt;0,plotting!$D$12&gt;0),(plotting!$D$12-plotting!$D$6)/365,"na")</f>
        <v>0</v>
      </c>
      <c r="I42" s="11">
        <f>IF(plotting!$D$18&gt;0,plotting!$D$18,"na")</f>
        <v>19.7</v>
      </c>
      <c r="J42" s="11">
        <f>IF(plotting!$D$19&gt;0,plotting!$D$19,"na")</f>
        <v>66</v>
      </c>
      <c r="K42" s="11" t="e">
        <f>IF(plotting!$D$13&gt;0,plotting!$D$13*24,"na")</f>
        <v>#VALUE!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16</v>
      </c>
      <c r="O42" s="11">
        <f>IF(AND(D42&gt;plotting!$C$40,D42&lt;=plotting!$D$40),plotting!$H$40,"na")</f>
        <v>405</v>
      </c>
      <c r="P42">
        <f>IF(AND(D42&gt;plotting!$C$40,D42&lt;=plotting!$D$40),plotting!$L$40,"na")</f>
        <v>0</v>
      </c>
      <c r="Q42">
        <f>IF(AND(D42&gt;plotting!$C$40,D42&lt;=plotting!$D$40),plotting!$J$43,"na")</f>
        <v>0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5">
      <c r="A43" s="11">
        <f>IF(plotting!$D$4&gt;0,plotting!$D$4,"na")</f>
        <v>7</v>
      </c>
      <c r="B43" s="11" t="str">
        <f>IF(plotting!$D$10&gt;0,plotting!$D$10,"na")</f>
        <v>idr4000_h24</v>
      </c>
      <c r="C43" s="11" t="str">
        <f>IF(plotting!$D$11&gt;0,plotting!$D$11,"na")</f>
        <v>t1</v>
      </c>
      <c r="D43" s="11">
        <v>21</v>
      </c>
      <c r="E43" s="11" t="str">
        <f>IF(plotting!$D$5&gt;0,plotting!$D$5,"na")</f>
        <v>m</v>
      </c>
      <c r="F43" s="11">
        <f>IF(plotting!$D$7&gt;0,plotting!$D$7,"na")</f>
        <v>191</v>
      </c>
      <c r="G43" s="11">
        <f>IF(plotting!$D$8&gt;0,plotting!$D$8,"na")</f>
        <v>82.1</v>
      </c>
      <c r="H43" s="11">
        <f>IF(AND(plotting!$D$6&gt;0,plotting!$D$12&gt;0),(plotting!$D$12-plotting!$D$6)/365,"na")</f>
        <v>0</v>
      </c>
      <c r="I43" s="11">
        <f>IF(plotting!$D$18&gt;0,plotting!$D$18,"na")</f>
        <v>19.7</v>
      </c>
      <c r="J43" s="11">
        <f>IF(plotting!$D$19&gt;0,plotting!$D$19,"na")</f>
        <v>66</v>
      </c>
      <c r="K43" s="11" t="e">
        <f>IF(plotting!$D$13&gt;0,plotting!$D$13*24,"na")</f>
        <v>#VALUE!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16</v>
      </c>
      <c r="O43" s="11">
        <f>IF(AND(D43&gt;plotting!$C$40,D43&lt;=plotting!$D$40),plotting!$H$40,"na")</f>
        <v>405</v>
      </c>
      <c r="P43">
        <f>IF(AND(D43&gt;plotting!$C$40,D43&lt;=plotting!$D$40),plotting!$L$40,"na")</f>
        <v>0</v>
      </c>
      <c r="Q43">
        <f>IF(AND(D43&gt;plotting!$C$40,D43&lt;=plotting!$D$40),plotting!$J$43,"na")</f>
        <v>0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5">
      <c r="A44" s="11">
        <f>IF(plotting!$D$4&gt;0,plotting!$D$4,"na")</f>
        <v>7</v>
      </c>
      <c r="B44" s="11" t="str">
        <f>IF(plotting!$D$10&gt;0,plotting!$D$10,"na")</f>
        <v>idr4000_h24</v>
      </c>
      <c r="C44" s="11" t="str">
        <f>IF(plotting!$D$11&gt;0,plotting!$D$11,"na")</f>
        <v>t1</v>
      </c>
      <c r="D44" s="11">
        <v>21.5</v>
      </c>
      <c r="E44" s="11" t="str">
        <f>IF(plotting!$D$5&gt;0,plotting!$D$5,"na")</f>
        <v>m</v>
      </c>
      <c r="F44" s="11">
        <f>IF(plotting!$D$7&gt;0,plotting!$D$7,"na")</f>
        <v>191</v>
      </c>
      <c r="G44" s="11">
        <f>IF(plotting!$D$8&gt;0,plotting!$D$8,"na")</f>
        <v>82.1</v>
      </c>
      <c r="H44" s="11">
        <f>IF(AND(plotting!$D$6&gt;0,plotting!$D$12&gt;0),(plotting!$D$12-plotting!$D$6)/365,"na")</f>
        <v>0</v>
      </c>
      <c r="I44" s="11">
        <f>IF(plotting!$D$18&gt;0,plotting!$D$18,"na")</f>
        <v>19.7</v>
      </c>
      <c r="J44" s="11">
        <f>IF(plotting!$D$19&gt;0,plotting!$D$19,"na")</f>
        <v>66</v>
      </c>
      <c r="K44" s="11" t="e">
        <f>IF(plotting!$D$13&gt;0,plotting!$D$13*24,"na")</f>
        <v>#VALUE!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16</v>
      </c>
      <c r="O44" s="11">
        <f>IF(AND(D44&gt;plotting!$C$40,D44&lt;=plotting!$D$40),plotting!$H$40,"na")</f>
        <v>405</v>
      </c>
      <c r="P44">
        <f>IF(AND(D44&gt;plotting!$C$40,D44&lt;=plotting!$D$40),plotting!$L$40,"na")</f>
        <v>0</v>
      </c>
      <c r="Q44">
        <f>IF(AND(D44&gt;plotting!$C$40,D44&lt;=plotting!$D$40),plotting!$J$43,"na")</f>
        <v>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5">
      <c r="A45" s="11">
        <f>IF(plotting!$D$4&gt;0,plotting!$D$4,"na")</f>
        <v>7</v>
      </c>
      <c r="B45" s="11" t="str">
        <f>IF(plotting!$D$10&gt;0,plotting!$D$10,"na")</f>
        <v>idr4000_h24</v>
      </c>
      <c r="C45" s="11" t="str">
        <f>IF(plotting!$D$11&gt;0,plotting!$D$11,"na")</f>
        <v>t1</v>
      </c>
      <c r="D45" s="11">
        <v>22</v>
      </c>
      <c r="E45" s="11" t="str">
        <f>IF(plotting!$D$5&gt;0,plotting!$D$5,"na")</f>
        <v>m</v>
      </c>
      <c r="F45" s="11">
        <f>IF(plotting!$D$7&gt;0,plotting!$D$7,"na")</f>
        <v>191</v>
      </c>
      <c r="G45" s="11">
        <f>IF(plotting!$D$8&gt;0,plotting!$D$8,"na")</f>
        <v>82.1</v>
      </c>
      <c r="H45" s="11">
        <f>IF(AND(plotting!$D$6&gt;0,plotting!$D$12&gt;0),(plotting!$D$12-plotting!$D$6)/365,"na")</f>
        <v>0</v>
      </c>
      <c r="I45" s="11">
        <f>IF(plotting!$D$18&gt;0,plotting!$D$18,"na")</f>
        <v>19.7</v>
      </c>
      <c r="J45" s="11">
        <f>IF(plotting!$D$19&gt;0,plotting!$D$19,"na")</f>
        <v>66</v>
      </c>
      <c r="K45" s="11" t="e">
        <f>IF(plotting!$D$13&gt;0,plotting!$D$13*24,"na")</f>
        <v>#VALUE!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16</v>
      </c>
      <c r="O45" s="11">
        <f>IF(AND(D45&gt;plotting!$C$40,D45&lt;=plotting!$D$40),plotting!$H$40,"na")</f>
        <v>405</v>
      </c>
      <c r="P45">
        <f>IF(AND(D45&gt;plotting!$C$40,D45&lt;=plotting!$D$40),plotting!$L$40,"na")</f>
        <v>0</v>
      </c>
      <c r="Q45">
        <f>IF(AND(D45&gt;plotting!$C$40,D45&lt;=plotting!$D$40),plotting!$J$43,"na")</f>
        <v>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5">
      <c r="A46" s="11">
        <f>IF(plotting!$D$4&gt;0,plotting!$D$4,"na")</f>
        <v>7</v>
      </c>
      <c r="B46" s="11" t="str">
        <f>IF(plotting!$D$10&gt;0,plotting!$D$10,"na")</f>
        <v>idr4000_h24</v>
      </c>
      <c r="C46" s="11" t="str">
        <f>IF(plotting!$D$11&gt;0,plotting!$D$11,"na")</f>
        <v>t1</v>
      </c>
      <c r="D46" s="11">
        <v>22.5</v>
      </c>
      <c r="E46" s="11" t="str">
        <f>IF(plotting!$D$5&gt;0,plotting!$D$5,"na")</f>
        <v>m</v>
      </c>
      <c r="F46" s="11">
        <f>IF(plotting!$D$7&gt;0,plotting!$D$7,"na")</f>
        <v>191</v>
      </c>
      <c r="G46" s="11">
        <f>IF(plotting!$D$8&gt;0,plotting!$D$8,"na")</f>
        <v>82.1</v>
      </c>
      <c r="H46" s="11">
        <f>IF(AND(plotting!$D$6&gt;0,plotting!$D$12&gt;0),(plotting!$D$12-plotting!$D$6)/365,"na")</f>
        <v>0</v>
      </c>
      <c r="I46" s="11">
        <f>IF(plotting!$D$18&gt;0,plotting!$D$18,"na")</f>
        <v>19.7</v>
      </c>
      <c r="J46" s="11">
        <f>IF(plotting!$D$19&gt;0,plotting!$D$19,"na")</f>
        <v>66</v>
      </c>
      <c r="K46" s="11" t="e">
        <f>IF(plotting!$D$13&gt;0,plotting!$D$13*24,"na")</f>
        <v>#VALUE!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16</v>
      </c>
      <c r="O46" s="11">
        <f>IF(AND(D46&gt;plotting!$C$40,D46&lt;=plotting!$D$40),plotting!$H$40,"na")</f>
        <v>405</v>
      </c>
      <c r="P46">
        <f>IF(AND(D46&gt;plotting!$C$40,D46&lt;=plotting!$D$40),plotting!$L$40,"na")</f>
        <v>0</v>
      </c>
      <c r="Q46">
        <f>IF(AND(D46&gt;plotting!$C$40,D46&lt;=plotting!$D$40),plotting!$J$43,"na")</f>
        <v>0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5">
      <c r="A47" s="11">
        <f>IF(plotting!$D$4&gt;0,plotting!$D$4,"na")</f>
        <v>7</v>
      </c>
      <c r="B47" s="11" t="str">
        <f>IF(plotting!$D$10&gt;0,plotting!$D$10,"na")</f>
        <v>idr4000_h24</v>
      </c>
      <c r="C47" s="11" t="str">
        <f>IF(plotting!$D$11&gt;0,plotting!$D$11,"na")</f>
        <v>t1</v>
      </c>
      <c r="D47" s="11">
        <v>23</v>
      </c>
      <c r="E47" s="11" t="str">
        <f>IF(plotting!$D$5&gt;0,plotting!$D$5,"na")</f>
        <v>m</v>
      </c>
      <c r="F47" s="11">
        <f>IF(plotting!$D$7&gt;0,plotting!$D$7,"na")</f>
        <v>191</v>
      </c>
      <c r="G47" s="11">
        <f>IF(plotting!$D$8&gt;0,plotting!$D$8,"na")</f>
        <v>82.1</v>
      </c>
      <c r="H47" s="11">
        <f>IF(AND(plotting!$D$6&gt;0,plotting!$D$12&gt;0),(plotting!$D$12-plotting!$D$6)/365,"na")</f>
        <v>0</v>
      </c>
      <c r="I47" s="11">
        <f>IF(plotting!$D$18&gt;0,plotting!$D$18,"na")</f>
        <v>19.7</v>
      </c>
      <c r="J47" s="11">
        <f>IF(plotting!$D$19&gt;0,plotting!$D$19,"na")</f>
        <v>66</v>
      </c>
      <c r="K47" s="11" t="e">
        <f>IF(plotting!$D$13&gt;0,plotting!$D$13*24,"na")</f>
        <v>#VALUE!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16</v>
      </c>
      <c r="O47" s="11">
        <f>IF(AND(D47&gt;plotting!$C$40,D47&lt;=plotting!$D$40),plotting!$H$40,"na")</f>
        <v>405</v>
      </c>
      <c r="P47">
        <f>IF(AND(D47&gt;plotting!$C$40,D47&lt;=plotting!$D$40),plotting!$L$40,"na")</f>
        <v>0</v>
      </c>
      <c r="Q47">
        <f>IF(AND(D47&gt;plotting!$C$40,D47&lt;=plotting!$D$40),plotting!$J$43,"na")</f>
        <v>0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5">
      <c r="A48" s="11">
        <f>IF(plotting!$D$4&gt;0,plotting!$D$4,"na")</f>
        <v>7</v>
      </c>
      <c r="B48" s="11" t="str">
        <f>IF(plotting!$D$10&gt;0,plotting!$D$10,"na")</f>
        <v>idr4000_h24</v>
      </c>
      <c r="C48" s="11" t="str">
        <f>IF(plotting!$D$11&gt;0,plotting!$D$11,"na")</f>
        <v>t1</v>
      </c>
      <c r="D48" s="11">
        <v>23.5</v>
      </c>
      <c r="E48" s="11" t="str">
        <f>IF(plotting!$D$5&gt;0,plotting!$D$5,"na")</f>
        <v>m</v>
      </c>
      <c r="F48" s="11">
        <f>IF(plotting!$D$7&gt;0,plotting!$D$7,"na")</f>
        <v>191</v>
      </c>
      <c r="G48" s="11">
        <f>IF(plotting!$D$8&gt;0,plotting!$D$8,"na")</f>
        <v>82.1</v>
      </c>
      <c r="H48" s="11">
        <f>IF(AND(plotting!$D$6&gt;0,plotting!$D$12&gt;0),(plotting!$D$12-plotting!$D$6)/365,"na")</f>
        <v>0</v>
      </c>
      <c r="I48" s="11">
        <f>IF(plotting!$D$18&gt;0,plotting!$D$18,"na")</f>
        <v>19.7</v>
      </c>
      <c r="J48" s="11">
        <f>IF(plotting!$D$19&gt;0,plotting!$D$19,"na")</f>
        <v>66</v>
      </c>
      <c r="K48" s="11" t="e">
        <f>IF(plotting!$D$13&gt;0,plotting!$D$13*24,"na")</f>
        <v>#VALUE!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16</v>
      </c>
      <c r="O48" s="11">
        <f>IF(AND(D48&gt;plotting!$C$40,D48&lt;=plotting!$D$40),plotting!$H$40,"na")</f>
        <v>405</v>
      </c>
      <c r="P48">
        <f>IF(AND(D48&gt;plotting!$C$40,D48&lt;=plotting!$D$40),plotting!$L$40,"na")</f>
        <v>0</v>
      </c>
      <c r="Q48">
        <f>IF(AND(D48&gt;plotting!$C$40,D48&lt;=plotting!$D$40),plotting!$J$43,"na")</f>
        <v>0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5">
      <c r="A49" s="11">
        <f>IF(plotting!$D$4&gt;0,plotting!$D$4,"na")</f>
        <v>7</v>
      </c>
      <c r="B49" s="11" t="str">
        <f>IF(plotting!$D$10&gt;0,plotting!$D$10,"na")</f>
        <v>idr4000_h24</v>
      </c>
      <c r="C49" s="11" t="str">
        <f>IF(plotting!$D$11&gt;0,plotting!$D$11,"na")</f>
        <v>t1</v>
      </c>
      <c r="D49" s="11">
        <v>24</v>
      </c>
      <c r="E49" s="11" t="str">
        <f>IF(plotting!$D$5&gt;0,plotting!$D$5,"na")</f>
        <v>m</v>
      </c>
      <c r="F49" s="11">
        <f>IF(plotting!$D$7&gt;0,plotting!$D$7,"na")</f>
        <v>191</v>
      </c>
      <c r="G49" s="11">
        <f>IF(plotting!$D$8&gt;0,plotting!$D$8,"na")</f>
        <v>82.1</v>
      </c>
      <c r="H49" s="11">
        <f>IF(AND(plotting!$D$6&gt;0,plotting!$D$12&gt;0),(plotting!$D$12-plotting!$D$6)/365,"na")</f>
        <v>0</v>
      </c>
      <c r="I49" s="11">
        <f>IF(plotting!$D$18&gt;0,plotting!$D$18,"na")</f>
        <v>19.7</v>
      </c>
      <c r="J49" s="11">
        <f>IF(plotting!$D$19&gt;0,plotting!$D$19,"na")</f>
        <v>66</v>
      </c>
      <c r="K49" s="11" t="e">
        <f>IF(plotting!$D$13&gt;0,plotting!$D$13*24,"na")</f>
        <v>#VALUE!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16</v>
      </c>
      <c r="O49" s="11">
        <f>IF(AND(D49&gt;plotting!$C$40,D49&lt;=plotting!$D$40),plotting!$H$40,"na")</f>
        <v>405</v>
      </c>
      <c r="P49">
        <f>IF(AND(D49&gt;plotting!$C$40,D49&lt;=plotting!$D$40),plotting!$L$40,"na")</f>
        <v>0</v>
      </c>
      <c r="Q49">
        <f>IF(AND(D49&gt;plotting!$C$40,D49&lt;=plotting!$D$40),plotting!$J$43,"na")</f>
        <v>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5">
      <c r="A50" s="11">
        <f>IF(plotting!$D$4&gt;0,plotting!$D$4,"na")</f>
        <v>7</v>
      </c>
      <c r="B50" s="11" t="str">
        <f>IF(plotting!$D$10&gt;0,plotting!$D$10,"na")</f>
        <v>idr4000_h24</v>
      </c>
      <c r="C50" s="11" t="str">
        <f>IF(plotting!$D$11&gt;0,plotting!$D$11,"na")</f>
        <v>t1</v>
      </c>
      <c r="D50" s="11">
        <v>24.5</v>
      </c>
      <c r="E50" s="11" t="str">
        <f>IF(plotting!$D$5&gt;0,plotting!$D$5,"na")</f>
        <v>m</v>
      </c>
      <c r="F50" s="11">
        <f>IF(plotting!$D$7&gt;0,plotting!$D$7,"na")</f>
        <v>191</v>
      </c>
      <c r="G50" s="11">
        <f>IF(plotting!$D$8&gt;0,plotting!$D$8,"na")</f>
        <v>82.1</v>
      </c>
      <c r="H50" s="11">
        <f>IF(AND(plotting!$D$6&gt;0,plotting!$D$12&gt;0),(plotting!$D$12-plotting!$D$6)/365,"na")</f>
        <v>0</v>
      </c>
      <c r="I50" s="11">
        <f>IF(plotting!$D$18&gt;0,plotting!$D$18,"na")</f>
        <v>19.7</v>
      </c>
      <c r="J50" s="11">
        <f>IF(plotting!$D$19&gt;0,plotting!$D$19,"na")</f>
        <v>66</v>
      </c>
      <c r="K50" s="11" t="e">
        <f>IF(plotting!$D$13&gt;0,plotting!$D$13*24,"na")</f>
        <v>#VALUE!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16</v>
      </c>
      <c r="O50" s="11">
        <f>IF(AND(D50&gt;plotting!$C$40,D50&lt;=plotting!$D$40),plotting!$H$40,"na")</f>
        <v>405</v>
      </c>
      <c r="P50">
        <f>IF(AND(D50&gt;plotting!$C$40,D50&lt;=plotting!$D$40),plotting!$L$40,"na")</f>
        <v>0</v>
      </c>
      <c r="Q50">
        <f>IF(AND(D50&gt;plotting!$C$40,D50&lt;=plotting!$D$40),plotting!$J$43,"na")</f>
        <v>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5">
      <c r="A51" s="11">
        <f>IF(plotting!$D$4&gt;0,plotting!$D$4,"na")</f>
        <v>7</v>
      </c>
      <c r="B51" s="11" t="str">
        <f>IF(plotting!$D$10&gt;0,plotting!$D$10,"na")</f>
        <v>idr4000_h24</v>
      </c>
      <c r="C51" s="11" t="str">
        <f>IF(plotting!$D$11&gt;0,plotting!$D$11,"na")</f>
        <v>t1</v>
      </c>
      <c r="D51" s="11">
        <v>25</v>
      </c>
      <c r="E51" s="11" t="str">
        <f>IF(plotting!$D$5&gt;0,plotting!$D$5,"na")</f>
        <v>m</v>
      </c>
      <c r="F51" s="11">
        <f>IF(plotting!$D$7&gt;0,plotting!$D$7,"na")</f>
        <v>191</v>
      </c>
      <c r="G51" s="11">
        <f>IF(plotting!$D$8&gt;0,plotting!$D$8,"na")</f>
        <v>82.1</v>
      </c>
      <c r="H51" s="11">
        <f>IF(AND(plotting!$D$6&gt;0,plotting!$D$12&gt;0),(plotting!$D$12-plotting!$D$6)/365,"na")</f>
        <v>0</v>
      </c>
      <c r="I51" s="11">
        <f>IF(plotting!$D$18&gt;0,plotting!$D$18,"na")</f>
        <v>19.7</v>
      </c>
      <c r="J51" s="11">
        <f>IF(plotting!$D$19&gt;0,plotting!$D$19,"na")</f>
        <v>66</v>
      </c>
      <c r="K51" s="11" t="e">
        <f>IF(plotting!$D$13&gt;0,plotting!$D$13*24,"na")</f>
        <v>#VALUE!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16</v>
      </c>
      <c r="O51" s="11">
        <f>IF(AND(D51&gt;plotting!$C$40,D51&lt;=plotting!$D$40),plotting!$H$40,"na")</f>
        <v>405</v>
      </c>
      <c r="P51">
        <f>IF(AND(D51&gt;plotting!$C$40,D51&lt;=plotting!$D$40),plotting!$L$40,"na")</f>
        <v>0</v>
      </c>
      <c r="Q51">
        <f>IF(AND(D51&gt;plotting!$C$40,D51&lt;=plotting!$D$40),plotting!$J$43,"na")</f>
        <v>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5">
      <c r="A52" s="11">
        <f>IF(plotting!$D$4&gt;0,plotting!$D$4,"na")</f>
        <v>7</v>
      </c>
      <c r="B52" s="11" t="str">
        <f>IF(plotting!$D$10&gt;0,plotting!$D$10,"na")</f>
        <v>idr4000_h24</v>
      </c>
      <c r="C52" s="11" t="str">
        <f>IF(plotting!$D$11&gt;0,plotting!$D$11,"na")</f>
        <v>t1</v>
      </c>
      <c r="D52" s="11">
        <v>25.5</v>
      </c>
      <c r="E52" s="11" t="str">
        <f>IF(plotting!$D$5&gt;0,plotting!$D$5,"na")</f>
        <v>m</v>
      </c>
      <c r="F52" s="11">
        <f>IF(plotting!$D$7&gt;0,plotting!$D$7,"na")</f>
        <v>191</v>
      </c>
      <c r="G52" s="11">
        <f>IF(plotting!$D$8&gt;0,plotting!$D$8,"na")</f>
        <v>82.1</v>
      </c>
      <c r="H52" s="11">
        <f>IF(AND(plotting!$D$6&gt;0,plotting!$D$12&gt;0),(plotting!$D$12-plotting!$D$6)/365,"na")</f>
        <v>0</v>
      </c>
      <c r="I52" s="11">
        <f>IF(plotting!$D$18&gt;0,plotting!$D$18,"na")</f>
        <v>19.7</v>
      </c>
      <c r="J52" s="11">
        <f>IF(plotting!$D$19&gt;0,plotting!$D$19,"na")</f>
        <v>66</v>
      </c>
      <c r="K52" s="11" t="e">
        <f>IF(plotting!$D$13&gt;0,plotting!$D$13*24,"na")</f>
        <v>#VALUE!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16</v>
      </c>
      <c r="O52" s="11">
        <f>IF(AND(D52&gt;plotting!$C$40,D52&lt;=plotting!$D$40),plotting!$H$40,"na")</f>
        <v>405</v>
      </c>
      <c r="P52">
        <f>IF(AND(D52&gt;plotting!$C$40,D52&lt;=plotting!$D$40),plotting!$L$40,"na")</f>
        <v>0</v>
      </c>
      <c r="Q52">
        <f>IF(AND(D52&gt;plotting!$C$40,D52&lt;=plotting!$D$40),plotting!$J$43,"na")</f>
        <v>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5">
      <c r="A53" s="11">
        <f>IF(plotting!$D$4&gt;0,plotting!$D$4,"na")</f>
        <v>7</v>
      </c>
      <c r="B53" s="11" t="str">
        <f>IF(plotting!$D$10&gt;0,plotting!$D$10,"na")</f>
        <v>idr4000_h24</v>
      </c>
      <c r="C53" s="11" t="str">
        <f>IF(plotting!$D$11&gt;0,plotting!$D$11,"na")</f>
        <v>t1</v>
      </c>
      <c r="D53" s="11">
        <v>26</v>
      </c>
      <c r="E53" s="11" t="str">
        <f>IF(plotting!$D$5&gt;0,plotting!$D$5,"na")</f>
        <v>m</v>
      </c>
      <c r="F53" s="11">
        <f>IF(plotting!$D$7&gt;0,plotting!$D$7,"na")</f>
        <v>191</v>
      </c>
      <c r="G53" s="11">
        <f>IF(plotting!$D$8&gt;0,plotting!$D$8,"na")</f>
        <v>82.1</v>
      </c>
      <c r="H53" s="11">
        <f>IF(AND(plotting!$D$6&gt;0,plotting!$D$12&gt;0),(plotting!$D$12-plotting!$D$6)/365,"na")</f>
        <v>0</v>
      </c>
      <c r="I53" s="11">
        <f>IF(plotting!$D$18&gt;0,plotting!$D$18,"na")</f>
        <v>19.7</v>
      </c>
      <c r="J53" s="11">
        <f>IF(plotting!$D$19&gt;0,plotting!$D$19,"na")</f>
        <v>66</v>
      </c>
      <c r="K53" s="11" t="e">
        <f>IF(plotting!$D$13&gt;0,plotting!$D$13*24,"na")</f>
        <v>#VALUE!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16</v>
      </c>
      <c r="O53" s="11">
        <f>IF(AND(D53&gt;plotting!$C$40,D53&lt;=plotting!$D$40),plotting!$H$40,"na")</f>
        <v>405</v>
      </c>
      <c r="P53">
        <f>IF(AND(D53&gt;plotting!$C$40,D53&lt;=plotting!$D$40),plotting!$L$40,"na")</f>
        <v>0</v>
      </c>
      <c r="Q53">
        <f>IF(AND(D53&gt;plotting!$C$40,D53&lt;=plotting!$D$40),plotting!$J$43,"na")</f>
        <v>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5">
      <c r="A54" s="11">
        <f>IF(plotting!$D$4&gt;0,plotting!$D$4,"na")</f>
        <v>7</v>
      </c>
      <c r="B54" s="11" t="str">
        <f>IF(plotting!$D$10&gt;0,plotting!$D$10,"na")</f>
        <v>idr4000_h24</v>
      </c>
      <c r="C54" s="11" t="str">
        <f>IF(plotting!$D$11&gt;0,plotting!$D$11,"na")</f>
        <v>t1</v>
      </c>
      <c r="D54" s="11">
        <v>26.5</v>
      </c>
      <c r="E54" s="11" t="str">
        <f>IF(plotting!$D$5&gt;0,plotting!$D$5,"na")</f>
        <v>m</v>
      </c>
      <c r="F54" s="11">
        <f>IF(plotting!$D$7&gt;0,plotting!$D$7,"na")</f>
        <v>191</v>
      </c>
      <c r="G54" s="11">
        <f>IF(plotting!$D$8&gt;0,plotting!$D$8,"na")</f>
        <v>82.1</v>
      </c>
      <c r="H54" s="11">
        <f>IF(AND(plotting!$D$6&gt;0,plotting!$D$12&gt;0),(plotting!$D$12-plotting!$D$6)/365,"na")</f>
        <v>0</v>
      </c>
      <c r="I54" s="11">
        <f>IF(plotting!$D$18&gt;0,plotting!$D$18,"na")</f>
        <v>19.7</v>
      </c>
      <c r="J54" s="11">
        <f>IF(plotting!$D$19&gt;0,plotting!$D$19,"na")</f>
        <v>66</v>
      </c>
      <c r="K54" s="11" t="e">
        <f>IF(plotting!$D$13&gt;0,plotting!$D$13*24,"na")</f>
        <v>#VALUE!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16</v>
      </c>
      <c r="O54" s="11">
        <f>IF(AND(D54&gt;plotting!$C$40,D54&lt;=plotting!$D$40),plotting!$H$40,"na")</f>
        <v>405</v>
      </c>
      <c r="P54">
        <f>IF(AND(D54&gt;plotting!$C$40,D54&lt;=plotting!$D$40),plotting!$L$40,"na")</f>
        <v>0</v>
      </c>
      <c r="Q54">
        <f>IF(AND(D54&gt;plotting!$C$40,D54&lt;=plotting!$D$40),plotting!$J$43,"na")</f>
        <v>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5">
      <c r="A55" s="11">
        <f>IF(plotting!$D$4&gt;0,plotting!$D$4,"na")</f>
        <v>7</v>
      </c>
      <c r="B55" s="11" t="str">
        <f>IF(plotting!$D$10&gt;0,plotting!$D$10,"na")</f>
        <v>idr4000_h24</v>
      </c>
      <c r="C55" s="11" t="str">
        <f>IF(plotting!$D$11&gt;0,plotting!$D$11,"na")</f>
        <v>t1</v>
      </c>
      <c r="D55" s="11">
        <v>27</v>
      </c>
      <c r="E55" s="11" t="str">
        <f>IF(plotting!$D$5&gt;0,plotting!$D$5,"na")</f>
        <v>m</v>
      </c>
      <c r="F55" s="11">
        <f>IF(plotting!$D$7&gt;0,plotting!$D$7,"na")</f>
        <v>191</v>
      </c>
      <c r="G55" s="11">
        <f>IF(plotting!$D$8&gt;0,plotting!$D$8,"na")</f>
        <v>82.1</v>
      </c>
      <c r="H55" s="11">
        <f>IF(AND(plotting!$D$6&gt;0,plotting!$D$12&gt;0),(plotting!$D$12-plotting!$D$6)/365,"na")</f>
        <v>0</v>
      </c>
      <c r="I55" s="11">
        <f>IF(plotting!$D$18&gt;0,plotting!$D$18,"na")</f>
        <v>19.7</v>
      </c>
      <c r="J55" s="11">
        <f>IF(plotting!$D$19&gt;0,plotting!$D$19,"na")</f>
        <v>66</v>
      </c>
      <c r="K55" s="11" t="e">
        <f>IF(plotting!$D$13&gt;0,plotting!$D$13*24,"na")</f>
        <v>#VALUE!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16</v>
      </c>
      <c r="O55" s="11">
        <f>IF(AND(D55&gt;plotting!$C$40,D55&lt;=plotting!$D$40),plotting!$H$40,"na")</f>
        <v>405</v>
      </c>
      <c r="P55">
        <f>IF(AND(D55&gt;plotting!$C$40,D55&lt;=plotting!$D$40),plotting!$L$40,"na")</f>
        <v>0</v>
      </c>
      <c r="Q55">
        <f>IF(AND(D55&gt;plotting!$C$40,D55&lt;=plotting!$D$40),plotting!$J$43,"na")</f>
        <v>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5">
      <c r="A56" s="11">
        <f>IF(plotting!$D$4&gt;0,plotting!$D$4,"na")</f>
        <v>7</v>
      </c>
      <c r="B56" s="11" t="str">
        <f>IF(plotting!$D$10&gt;0,plotting!$D$10,"na")</f>
        <v>idr4000_h24</v>
      </c>
      <c r="C56" s="11" t="str">
        <f>IF(plotting!$D$11&gt;0,plotting!$D$11,"na")</f>
        <v>t1</v>
      </c>
      <c r="D56" s="11">
        <v>27.5</v>
      </c>
      <c r="E56" s="11" t="str">
        <f>IF(plotting!$D$5&gt;0,plotting!$D$5,"na")</f>
        <v>m</v>
      </c>
      <c r="F56" s="11">
        <f>IF(plotting!$D$7&gt;0,plotting!$D$7,"na")</f>
        <v>191</v>
      </c>
      <c r="G56" s="11">
        <f>IF(plotting!$D$8&gt;0,plotting!$D$8,"na")</f>
        <v>82.1</v>
      </c>
      <c r="H56" s="11">
        <f>IF(AND(plotting!$D$6&gt;0,plotting!$D$12&gt;0),(plotting!$D$12-plotting!$D$6)/365,"na")</f>
        <v>0</v>
      </c>
      <c r="I56" s="11">
        <f>IF(plotting!$D$18&gt;0,plotting!$D$18,"na")</f>
        <v>19.7</v>
      </c>
      <c r="J56" s="11">
        <f>IF(plotting!$D$19&gt;0,plotting!$D$19,"na")</f>
        <v>66</v>
      </c>
      <c r="K56" s="11" t="e">
        <f>IF(plotting!$D$13&gt;0,plotting!$D$13*24,"na")</f>
        <v>#VALUE!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16</v>
      </c>
      <c r="O56" s="11">
        <f>IF(AND(D56&gt;plotting!$C$40,D56&lt;=plotting!$D$40),plotting!$H$40,"na")</f>
        <v>405</v>
      </c>
      <c r="P56">
        <f>IF(AND(D56&gt;plotting!$C$40,D56&lt;=plotting!$D$40),plotting!$L$40,"na")</f>
        <v>0</v>
      </c>
      <c r="Q56">
        <f>IF(AND(D56&gt;plotting!$C$40,D56&lt;=plotting!$D$40),plotting!$J$43,"na")</f>
        <v>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5">
      <c r="A57" s="11">
        <f>IF(plotting!$D$4&gt;0,plotting!$D$4,"na")</f>
        <v>7</v>
      </c>
      <c r="B57" s="11" t="str">
        <f>IF(plotting!$D$10&gt;0,plotting!$D$10,"na")</f>
        <v>idr4000_h24</v>
      </c>
      <c r="C57" s="11" t="str">
        <f>IF(plotting!$D$11&gt;0,plotting!$D$11,"na")</f>
        <v>t1</v>
      </c>
      <c r="D57" s="11">
        <v>28</v>
      </c>
      <c r="E57" s="11" t="str">
        <f>IF(plotting!$D$5&gt;0,plotting!$D$5,"na")</f>
        <v>m</v>
      </c>
      <c r="F57" s="11">
        <f>IF(plotting!$D$7&gt;0,plotting!$D$7,"na")</f>
        <v>191</v>
      </c>
      <c r="G57" s="11">
        <f>IF(plotting!$D$8&gt;0,plotting!$D$8,"na")</f>
        <v>82.1</v>
      </c>
      <c r="H57" s="11">
        <f>IF(AND(plotting!$D$6&gt;0,plotting!$D$12&gt;0),(plotting!$D$12-plotting!$D$6)/365,"na")</f>
        <v>0</v>
      </c>
      <c r="I57" s="11">
        <f>IF(plotting!$D$18&gt;0,plotting!$D$18,"na")</f>
        <v>19.7</v>
      </c>
      <c r="J57" s="11">
        <f>IF(plotting!$D$19&gt;0,plotting!$D$19,"na")</f>
        <v>66</v>
      </c>
      <c r="K57" s="11" t="e">
        <f>IF(plotting!$D$13&gt;0,plotting!$D$13*24,"na")</f>
        <v>#VALUE!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16</v>
      </c>
      <c r="O57" s="11">
        <f>IF(AND(D57&gt;plotting!$C$40,D57&lt;=plotting!$D$40),plotting!$H$40,"na")</f>
        <v>405</v>
      </c>
      <c r="P57">
        <f>IF(AND(D57&gt;plotting!$C$40,D57&lt;=plotting!$D$40),plotting!$L$40,"na")</f>
        <v>0</v>
      </c>
      <c r="Q57">
        <f>IF(AND(D57&gt;plotting!$C$40,D57&lt;=plotting!$D$40),plotting!$J$43,"na")</f>
        <v>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5">
      <c r="A58" s="11">
        <f>IF(plotting!$D$4&gt;0,plotting!$D$4,"na")</f>
        <v>7</v>
      </c>
      <c r="B58" s="11" t="str">
        <f>IF(plotting!$D$10&gt;0,plotting!$D$10,"na")</f>
        <v>idr4000_h24</v>
      </c>
      <c r="C58" s="11" t="str">
        <f>IF(plotting!$D$11&gt;0,plotting!$D$11,"na")</f>
        <v>t1</v>
      </c>
      <c r="D58" s="11">
        <v>28.5</v>
      </c>
      <c r="E58" s="11" t="str">
        <f>IF(plotting!$D$5&gt;0,plotting!$D$5,"na")</f>
        <v>m</v>
      </c>
      <c r="F58" s="11">
        <f>IF(plotting!$D$7&gt;0,plotting!$D$7,"na")</f>
        <v>191</v>
      </c>
      <c r="G58" s="11">
        <f>IF(plotting!$D$8&gt;0,plotting!$D$8,"na")</f>
        <v>82.1</v>
      </c>
      <c r="H58" s="11">
        <f>IF(AND(plotting!$D$6&gt;0,plotting!$D$12&gt;0),(plotting!$D$12-plotting!$D$6)/365,"na")</f>
        <v>0</v>
      </c>
      <c r="I58" s="11">
        <f>IF(plotting!$D$18&gt;0,plotting!$D$18,"na")</f>
        <v>19.7</v>
      </c>
      <c r="J58" s="11">
        <f>IF(plotting!$D$19&gt;0,plotting!$D$19,"na")</f>
        <v>66</v>
      </c>
      <c r="K58" s="11" t="e">
        <f>IF(plotting!$D$13&gt;0,plotting!$D$13*24,"na")</f>
        <v>#VALUE!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16</v>
      </c>
      <c r="O58" s="11">
        <f>IF(AND(D58&gt;plotting!$C$40,D58&lt;=plotting!$D$40),plotting!$H$40,"na")</f>
        <v>405</v>
      </c>
      <c r="P58">
        <f>IF(AND(D58&gt;plotting!$C$40,D58&lt;=plotting!$D$40),plotting!$L$40,"na")</f>
        <v>0</v>
      </c>
      <c r="Q58">
        <f>IF(AND(D58&gt;plotting!$C$40,D58&lt;=plotting!$D$40),plotting!$J$43,"na")</f>
        <v>0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5">
      <c r="A59" s="11">
        <f>IF(plotting!$D$4&gt;0,plotting!$D$4,"na")</f>
        <v>7</v>
      </c>
      <c r="B59" s="11" t="str">
        <f>IF(plotting!$D$10&gt;0,plotting!$D$10,"na")</f>
        <v>idr4000_h24</v>
      </c>
      <c r="C59" s="11" t="str">
        <f>IF(plotting!$D$11&gt;0,plotting!$D$11,"na")</f>
        <v>t1</v>
      </c>
      <c r="D59" s="11">
        <v>29</v>
      </c>
      <c r="E59" s="11" t="str">
        <f>IF(plotting!$D$5&gt;0,plotting!$D$5,"na")</f>
        <v>m</v>
      </c>
      <c r="F59" s="11">
        <f>IF(plotting!$D$7&gt;0,plotting!$D$7,"na")</f>
        <v>191</v>
      </c>
      <c r="G59" s="11">
        <f>IF(plotting!$D$8&gt;0,plotting!$D$8,"na")</f>
        <v>82.1</v>
      </c>
      <c r="H59" s="11">
        <f>IF(AND(plotting!$D$6&gt;0,plotting!$D$12&gt;0),(plotting!$D$12-plotting!$D$6)/365,"na")</f>
        <v>0</v>
      </c>
      <c r="I59" s="11">
        <f>IF(plotting!$D$18&gt;0,plotting!$D$18,"na")</f>
        <v>19.7</v>
      </c>
      <c r="J59" s="11">
        <f>IF(plotting!$D$19&gt;0,plotting!$D$19,"na")</f>
        <v>66</v>
      </c>
      <c r="K59" s="11" t="e">
        <f>IF(plotting!$D$13&gt;0,plotting!$D$13*24,"na")</f>
        <v>#VALUE!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16</v>
      </c>
      <c r="O59" s="11">
        <f>IF(AND(D59&gt;plotting!$C$40,D59&lt;=plotting!$D$40),plotting!$H$40,"na")</f>
        <v>405</v>
      </c>
      <c r="P59">
        <f>IF(AND(D59&gt;plotting!$C$40,D59&lt;=plotting!$D$40),plotting!$L$40,"na")</f>
        <v>0</v>
      </c>
      <c r="Q59">
        <f>IF(AND(D59&gt;plotting!$C$40,D59&lt;=plotting!$D$40),plotting!$J$43,"na")</f>
        <v>0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5">
      <c r="A60" s="11">
        <f>IF(plotting!$D$4&gt;0,plotting!$D$4,"na")</f>
        <v>7</v>
      </c>
      <c r="B60" s="11" t="str">
        <f>IF(plotting!$D$10&gt;0,plotting!$D$10,"na")</f>
        <v>idr4000_h24</v>
      </c>
      <c r="C60" s="11" t="str">
        <f>IF(plotting!$D$11&gt;0,plotting!$D$11,"na")</f>
        <v>t1</v>
      </c>
      <c r="D60" s="11">
        <v>29.5</v>
      </c>
      <c r="E60" s="11" t="str">
        <f>IF(plotting!$D$5&gt;0,plotting!$D$5,"na")</f>
        <v>m</v>
      </c>
      <c r="F60" s="11">
        <f>IF(plotting!$D$7&gt;0,plotting!$D$7,"na")</f>
        <v>191</v>
      </c>
      <c r="G60" s="11">
        <f>IF(plotting!$D$8&gt;0,plotting!$D$8,"na")</f>
        <v>82.1</v>
      </c>
      <c r="H60" s="11">
        <f>IF(AND(plotting!$D$6&gt;0,plotting!$D$12&gt;0),(plotting!$D$12-plotting!$D$6)/365,"na")</f>
        <v>0</v>
      </c>
      <c r="I60" s="11">
        <f>IF(plotting!$D$18&gt;0,plotting!$D$18,"na")</f>
        <v>19.7</v>
      </c>
      <c r="J60" s="11">
        <f>IF(plotting!$D$19&gt;0,plotting!$D$19,"na")</f>
        <v>66</v>
      </c>
      <c r="K60" s="11" t="e">
        <f>IF(plotting!$D$13&gt;0,plotting!$D$13*24,"na")</f>
        <v>#VALUE!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16</v>
      </c>
      <c r="O60" s="11">
        <f>IF(AND(D60&gt;plotting!$C$40,D60&lt;=plotting!$D$40),plotting!$H$40,"na")</f>
        <v>405</v>
      </c>
      <c r="P60">
        <f>IF(AND(D60&gt;plotting!$C$40,D60&lt;=plotting!$D$40),plotting!$L$40,"na")</f>
        <v>0</v>
      </c>
      <c r="Q60">
        <f>IF(AND(D60&gt;plotting!$C$40,D60&lt;=plotting!$D$40),plotting!$J$43,"na")</f>
        <v>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5">
      <c r="A61" s="11">
        <f>IF(plotting!$D$4&gt;0,plotting!$D$4,"na")</f>
        <v>7</v>
      </c>
      <c r="B61" s="11" t="str">
        <f>IF(plotting!$D$10&gt;0,plotting!$D$10,"na")</f>
        <v>idr4000_h24</v>
      </c>
      <c r="C61" s="11" t="str">
        <f>IF(plotting!$D$11&gt;0,plotting!$D$11,"na")</f>
        <v>t1</v>
      </c>
      <c r="D61" s="11">
        <v>30</v>
      </c>
      <c r="E61" s="11" t="str">
        <f>IF(plotting!$D$5&gt;0,plotting!$D$5,"na")</f>
        <v>m</v>
      </c>
      <c r="F61" s="11">
        <f>IF(plotting!$D$7&gt;0,plotting!$D$7,"na")</f>
        <v>191</v>
      </c>
      <c r="G61" s="11">
        <f>IF(plotting!$D$8&gt;0,plotting!$D$8,"na")</f>
        <v>82.1</v>
      </c>
      <c r="H61" s="11">
        <f>IF(AND(plotting!$D$6&gt;0,plotting!$D$12&gt;0),(plotting!$D$12-plotting!$D$6)/365,"na")</f>
        <v>0</v>
      </c>
      <c r="I61" s="11">
        <f>IF(plotting!$D$18&gt;0,plotting!$D$18,"na")</f>
        <v>19.7</v>
      </c>
      <c r="J61" s="11">
        <f>IF(plotting!$D$19&gt;0,plotting!$D$19,"na")</f>
        <v>66</v>
      </c>
      <c r="K61" s="11" t="e">
        <f>IF(plotting!$D$13&gt;0,plotting!$D$13*24,"na")</f>
        <v>#VALUE!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16</v>
      </c>
      <c r="O61" s="11">
        <f>IF(AND(D61&gt;plotting!$C$40,D61&lt;=plotting!$D$40),plotting!$H$40,"na")</f>
        <v>405</v>
      </c>
      <c r="P61">
        <f>IF(AND(D61&gt;plotting!$C$40,D61&lt;=plotting!$D$40),plotting!$L$40,"na")</f>
        <v>0</v>
      </c>
      <c r="Q61">
        <f>IF(AND(D61&gt;plotting!$C$40,D61&lt;=plotting!$D$40),plotting!$J$43,"na")</f>
        <v>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5">
      <c r="A62" s="11">
        <f>IF(plotting!$D$4&gt;0,plotting!$D$4,"na")</f>
        <v>7</v>
      </c>
      <c r="B62" s="11" t="str">
        <f>IF(plotting!$D$10&gt;0,plotting!$D$10,"na")</f>
        <v>idr4000_h24</v>
      </c>
      <c r="C62" s="11" t="str">
        <f>IF(plotting!$D$11&gt;0,plotting!$D$11,"na")</f>
        <v>t1</v>
      </c>
      <c r="D62" s="11">
        <v>30.5</v>
      </c>
      <c r="E62" s="11" t="str">
        <f>IF(plotting!$D$5&gt;0,plotting!$D$5,"na")</f>
        <v>m</v>
      </c>
      <c r="F62" s="11">
        <f>IF(plotting!$D$7&gt;0,plotting!$D$7,"na")</f>
        <v>191</v>
      </c>
      <c r="G62" s="11">
        <f>IF(plotting!$D$8&gt;0,plotting!$D$8,"na")</f>
        <v>82.1</v>
      </c>
      <c r="H62" s="11">
        <f>IF(AND(plotting!$D$6&gt;0,plotting!$D$12&gt;0),(plotting!$D$12-plotting!$D$6)/365,"na")</f>
        <v>0</v>
      </c>
      <c r="I62" s="11">
        <f>IF(plotting!$D$18&gt;0,plotting!$D$18,"na")</f>
        <v>19.7</v>
      </c>
      <c r="J62" s="11">
        <f>IF(plotting!$D$19&gt;0,plotting!$D$19,"na")</f>
        <v>66</v>
      </c>
      <c r="K62" s="11" t="e">
        <f>IF(plotting!$D$13&gt;0,plotting!$D$13*24,"na")</f>
        <v>#VALUE!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16</v>
      </c>
      <c r="O62" s="11">
        <f>IF(AND(D62&gt;plotting!$C$40,D62&lt;=plotting!$D$40),plotting!$H$40,"na")</f>
        <v>405</v>
      </c>
      <c r="P62">
        <f>IF(AND(D62&gt;plotting!$C$40,D62&lt;=plotting!$D$40),plotting!$L$40,"na")</f>
        <v>0</v>
      </c>
      <c r="Q62">
        <f>IF(AND(D62&gt;plotting!$C$40,D62&lt;=plotting!$D$40),plotting!$J$43,"na")</f>
        <v>0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5">
      <c r="A63" s="11">
        <f>IF(plotting!$D$4&gt;0,plotting!$D$4,"na")</f>
        <v>7</v>
      </c>
      <c r="B63" s="11" t="str">
        <f>IF(plotting!$D$10&gt;0,plotting!$D$10,"na")</f>
        <v>idr4000_h24</v>
      </c>
      <c r="C63" s="11" t="str">
        <f>IF(plotting!$D$11&gt;0,plotting!$D$11,"na")</f>
        <v>t1</v>
      </c>
      <c r="D63" s="11">
        <v>31</v>
      </c>
      <c r="E63" s="11" t="str">
        <f>IF(plotting!$D$5&gt;0,plotting!$D$5,"na")</f>
        <v>m</v>
      </c>
      <c r="F63" s="11">
        <f>IF(plotting!$D$7&gt;0,plotting!$D$7,"na")</f>
        <v>191</v>
      </c>
      <c r="G63" s="11">
        <f>IF(plotting!$D$8&gt;0,plotting!$D$8,"na")</f>
        <v>82.1</v>
      </c>
      <c r="H63" s="11">
        <f>IF(AND(plotting!$D$6&gt;0,plotting!$D$12&gt;0),(plotting!$D$12-plotting!$D$6)/365,"na")</f>
        <v>0</v>
      </c>
      <c r="I63" s="11">
        <f>IF(plotting!$D$18&gt;0,plotting!$D$18,"na")</f>
        <v>19.7</v>
      </c>
      <c r="J63" s="11">
        <f>IF(plotting!$D$19&gt;0,plotting!$D$19,"na")</f>
        <v>66</v>
      </c>
      <c r="K63" s="11" t="e">
        <f>IF(plotting!$D$13&gt;0,plotting!$D$13*24,"na")</f>
        <v>#VALUE!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16</v>
      </c>
      <c r="O63" s="11">
        <f>IF(AND(D63&gt;plotting!$C$40,D63&lt;=plotting!$D$40),plotting!$H$40,"na")</f>
        <v>405</v>
      </c>
      <c r="P63">
        <f>IF(AND(D63&gt;plotting!$C$40,D63&lt;=plotting!$D$40),plotting!$L$40,"na")</f>
        <v>0</v>
      </c>
      <c r="Q63">
        <f>IF(AND(D63&gt;plotting!$C$40,D63&lt;=plotting!$D$40),plotting!$J$43,"na")</f>
        <v>0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5">
      <c r="A64" s="11">
        <f>IF(plotting!$D$4&gt;0,plotting!$D$4,"na")</f>
        <v>7</v>
      </c>
      <c r="B64" s="11" t="str">
        <f>IF(plotting!$D$10&gt;0,plotting!$D$10,"na")</f>
        <v>idr4000_h24</v>
      </c>
      <c r="C64" s="11" t="str">
        <f>IF(plotting!$D$11&gt;0,plotting!$D$11,"na")</f>
        <v>t1</v>
      </c>
      <c r="D64" s="11">
        <v>31.5</v>
      </c>
      <c r="E64" s="11" t="str">
        <f>IF(plotting!$D$5&gt;0,plotting!$D$5,"na")</f>
        <v>m</v>
      </c>
      <c r="F64" s="11">
        <f>IF(plotting!$D$7&gt;0,plotting!$D$7,"na")</f>
        <v>191</v>
      </c>
      <c r="G64" s="11">
        <f>IF(plotting!$D$8&gt;0,plotting!$D$8,"na")</f>
        <v>82.1</v>
      </c>
      <c r="H64" s="11">
        <f>IF(AND(plotting!$D$6&gt;0,plotting!$D$12&gt;0),(plotting!$D$12-plotting!$D$6)/365,"na")</f>
        <v>0</v>
      </c>
      <c r="I64" s="11">
        <f>IF(plotting!$D$18&gt;0,plotting!$D$18,"na")</f>
        <v>19.7</v>
      </c>
      <c r="J64" s="11">
        <f>IF(plotting!$D$19&gt;0,plotting!$D$19,"na")</f>
        <v>66</v>
      </c>
      <c r="K64" s="11" t="e">
        <f>IF(plotting!$D$13&gt;0,plotting!$D$13*24,"na")</f>
        <v>#VALUE!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16</v>
      </c>
      <c r="O64" s="11">
        <f>IF(AND(D64&gt;plotting!$C$40,D64&lt;=plotting!$D$40),plotting!$H$40,"na")</f>
        <v>405</v>
      </c>
      <c r="P64">
        <f>IF(AND(D64&gt;plotting!$C$40,D64&lt;=plotting!$D$40),plotting!$L$40,"na")</f>
        <v>0</v>
      </c>
      <c r="Q64">
        <f>IF(AND(D64&gt;plotting!$C$40,D64&lt;=plotting!$D$40),plotting!$J$43,"na")</f>
        <v>0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5">
      <c r="A65" s="11">
        <f>IF(plotting!$D$4&gt;0,plotting!$D$4,"na")</f>
        <v>7</v>
      </c>
      <c r="B65" s="11" t="str">
        <f>IF(plotting!$D$10&gt;0,plotting!$D$10,"na")</f>
        <v>idr4000_h24</v>
      </c>
      <c r="C65" s="11" t="str">
        <f>IF(plotting!$D$11&gt;0,plotting!$D$11,"na")</f>
        <v>t1</v>
      </c>
      <c r="D65" s="11">
        <v>32</v>
      </c>
      <c r="E65" s="11" t="str">
        <f>IF(plotting!$D$5&gt;0,plotting!$D$5,"na")</f>
        <v>m</v>
      </c>
      <c r="F65" s="11">
        <f>IF(plotting!$D$7&gt;0,plotting!$D$7,"na")</f>
        <v>191</v>
      </c>
      <c r="G65" s="11">
        <f>IF(plotting!$D$8&gt;0,plotting!$D$8,"na")</f>
        <v>82.1</v>
      </c>
      <c r="H65" s="11">
        <f>IF(AND(plotting!$D$6&gt;0,plotting!$D$12&gt;0),(plotting!$D$12-plotting!$D$6)/365,"na")</f>
        <v>0</v>
      </c>
      <c r="I65" s="11">
        <f>IF(plotting!$D$18&gt;0,plotting!$D$18,"na")</f>
        <v>19.7</v>
      </c>
      <c r="J65" s="11">
        <f>IF(plotting!$D$19&gt;0,plotting!$D$19,"na")</f>
        <v>66</v>
      </c>
      <c r="K65" s="11" t="e">
        <f>IF(plotting!$D$13&gt;0,plotting!$D$13*24,"na")</f>
        <v>#VALUE!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16</v>
      </c>
      <c r="O65" s="11">
        <f>IF(AND(D65&gt;plotting!$C$40,D65&lt;=plotting!$D$40),plotting!$H$40,"na")</f>
        <v>405</v>
      </c>
      <c r="P65">
        <f>IF(AND(D65&gt;plotting!$C$40,D65&lt;=plotting!$D$40),plotting!$L$40,"na")</f>
        <v>0</v>
      </c>
      <c r="Q65">
        <f>IF(AND(D65&gt;plotting!$C$40,D65&lt;=plotting!$D$40),plotting!$J$43,"na")</f>
        <v>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5">
      <c r="A66" s="11">
        <f>IF(plotting!$D$4&gt;0,plotting!$D$4,"na")</f>
        <v>7</v>
      </c>
      <c r="B66" s="11" t="str">
        <f>IF(plotting!$D$10&gt;0,plotting!$D$10,"na")</f>
        <v>idr4000_h24</v>
      </c>
      <c r="C66" s="11" t="str">
        <f>IF(plotting!$D$11&gt;0,plotting!$D$11,"na")</f>
        <v>t1</v>
      </c>
      <c r="D66" s="11">
        <v>32.5</v>
      </c>
      <c r="E66" s="11" t="str">
        <f>IF(plotting!$D$5&gt;0,plotting!$D$5,"na")</f>
        <v>m</v>
      </c>
      <c r="F66" s="11">
        <f>IF(plotting!$D$7&gt;0,plotting!$D$7,"na")</f>
        <v>191</v>
      </c>
      <c r="G66" s="11">
        <f>IF(plotting!$D$8&gt;0,plotting!$D$8,"na")</f>
        <v>82.1</v>
      </c>
      <c r="H66" s="11">
        <f>IF(AND(plotting!$D$6&gt;0,plotting!$D$12&gt;0),(plotting!$D$12-plotting!$D$6)/365,"na")</f>
        <v>0</v>
      </c>
      <c r="I66" s="11">
        <f>IF(plotting!$D$18&gt;0,plotting!$D$18,"na")</f>
        <v>19.7</v>
      </c>
      <c r="J66" s="11">
        <f>IF(plotting!$D$19&gt;0,plotting!$D$19,"na")</f>
        <v>66</v>
      </c>
      <c r="K66" s="11" t="e">
        <f>IF(plotting!$D$13&gt;0,plotting!$D$13*24,"na")</f>
        <v>#VALUE!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16</v>
      </c>
      <c r="O66" s="11">
        <f>IF(AND(D66&gt;plotting!$C$40,D66&lt;=plotting!$D$40),plotting!$H$40,"na")</f>
        <v>405</v>
      </c>
      <c r="P66">
        <f>IF(AND(D66&gt;plotting!$C$40,D66&lt;=plotting!$D$40),plotting!$L$40,"na")</f>
        <v>0</v>
      </c>
      <c r="Q66">
        <f>IF(AND(D66&gt;plotting!$C$40,D66&lt;=plotting!$D$40),plotting!$J$43,"na")</f>
        <v>0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5">
      <c r="A67" s="11">
        <f>IF(plotting!$D$4&gt;0,plotting!$D$4,"na")</f>
        <v>7</v>
      </c>
      <c r="B67" s="11" t="str">
        <f>IF(plotting!$D$10&gt;0,plotting!$D$10,"na")</f>
        <v>idr4000_h24</v>
      </c>
      <c r="C67" s="11" t="str">
        <f>IF(plotting!$D$11&gt;0,plotting!$D$11,"na")</f>
        <v>t1</v>
      </c>
      <c r="D67" s="11">
        <v>33</v>
      </c>
      <c r="E67" s="11" t="str">
        <f>IF(plotting!$D$5&gt;0,plotting!$D$5,"na")</f>
        <v>m</v>
      </c>
      <c r="F67" s="11">
        <f>IF(plotting!$D$7&gt;0,plotting!$D$7,"na")</f>
        <v>191</v>
      </c>
      <c r="G67" s="11">
        <f>IF(plotting!$D$8&gt;0,plotting!$D$8,"na")</f>
        <v>82.1</v>
      </c>
      <c r="H67" s="11">
        <f>IF(AND(plotting!$D$6&gt;0,plotting!$D$12&gt;0),(plotting!$D$12-plotting!$D$6)/365,"na")</f>
        <v>0</v>
      </c>
      <c r="I67" s="11">
        <f>IF(plotting!$D$18&gt;0,plotting!$D$18,"na")</f>
        <v>19.7</v>
      </c>
      <c r="J67" s="11">
        <f>IF(plotting!$D$19&gt;0,plotting!$D$19,"na")</f>
        <v>66</v>
      </c>
      <c r="K67" s="11" t="e">
        <f>IF(plotting!$D$13&gt;0,plotting!$D$13*24,"na")</f>
        <v>#VALUE!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16</v>
      </c>
      <c r="O67" s="11">
        <f>IF(AND(D67&gt;plotting!$C$40,D67&lt;=plotting!$D$40),plotting!$H$40,"na")</f>
        <v>405</v>
      </c>
      <c r="P67">
        <f>IF(AND(D67&gt;plotting!$C$40,D67&lt;=plotting!$D$40),plotting!$L$40,"na")</f>
        <v>0</v>
      </c>
      <c r="Q67">
        <f>IF(AND(D67&gt;plotting!$C$40,D67&lt;=plotting!$D$40),plotting!$J$43,"na")</f>
        <v>0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5">
      <c r="A68" s="11">
        <f>IF(plotting!$D$4&gt;0,plotting!$D$4,"na")</f>
        <v>7</v>
      </c>
      <c r="B68" s="11" t="str">
        <f>IF(plotting!$D$10&gt;0,plotting!$D$10,"na")</f>
        <v>idr4000_h24</v>
      </c>
      <c r="C68" s="11" t="str">
        <f>IF(plotting!$D$11&gt;0,plotting!$D$11,"na")</f>
        <v>t1</v>
      </c>
      <c r="D68" s="11">
        <v>33.5</v>
      </c>
      <c r="E68" s="11" t="str">
        <f>IF(plotting!$D$5&gt;0,plotting!$D$5,"na")</f>
        <v>m</v>
      </c>
      <c r="F68" s="11">
        <f>IF(plotting!$D$7&gt;0,plotting!$D$7,"na")</f>
        <v>191</v>
      </c>
      <c r="G68" s="11">
        <f>IF(plotting!$D$8&gt;0,plotting!$D$8,"na")</f>
        <v>82.1</v>
      </c>
      <c r="H68" s="11">
        <f>IF(AND(plotting!$D$6&gt;0,plotting!$D$12&gt;0),(plotting!$D$12-plotting!$D$6)/365,"na")</f>
        <v>0</v>
      </c>
      <c r="I68" s="11">
        <f>IF(plotting!$D$18&gt;0,plotting!$D$18,"na")</f>
        <v>19.7</v>
      </c>
      <c r="J68" s="11">
        <f>IF(plotting!$D$19&gt;0,plotting!$D$19,"na")</f>
        <v>66</v>
      </c>
      <c r="K68" s="11" t="e">
        <f>IF(plotting!$D$13&gt;0,plotting!$D$13*24,"na")</f>
        <v>#VALUE!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16</v>
      </c>
      <c r="O68" s="11">
        <f>IF(AND(D68&gt;plotting!$C$40,D68&lt;=plotting!$D$40),plotting!$H$40,"na")</f>
        <v>405</v>
      </c>
      <c r="P68">
        <f>IF(AND(D68&gt;plotting!$C$40,D68&lt;=plotting!$D$40),plotting!$L$40,"na")</f>
        <v>0</v>
      </c>
      <c r="Q68">
        <f>IF(AND(D68&gt;plotting!$C$40,D68&lt;=plotting!$D$40),plotting!$J$43,"na")</f>
        <v>0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5">
      <c r="A69" s="11">
        <f>IF(plotting!$D$4&gt;0,plotting!$D$4,"na")</f>
        <v>7</v>
      </c>
      <c r="B69" s="11" t="str">
        <f>IF(plotting!$D$10&gt;0,plotting!$D$10,"na")</f>
        <v>idr4000_h24</v>
      </c>
      <c r="C69" s="11" t="str">
        <f>IF(plotting!$D$11&gt;0,plotting!$D$11,"na")</f>
        <v>t1</v>
      </c>
      <c r="D69" s="11">
        <v>34</v>
      </c>
      <c r="E69" s="11" t="str">
        <f>IF(plotting!$D$5&gt;0,plotting!$D$5,"na")</f>
        <v>m</v>
      </c>
      <c r="F69" s="11">
        <f>IF(plotting!$D$7&gt;0,plotting!$D$7,"na")</f>
        <v>191</v>
      </c>
      <c r="G69" s="11">
        <f>IF(plotting!$D$8&gt;0,plotting!$D$8,"na")</f>
        <v>82.1</v>
      </c>
      <c r="H69" s="11">
        <f>IF(AND(plotting!$D$6&gt;0,plotting!$D$12&gt;0),(plotting!$D$12-plotting!$D$6)/365,"na")</f>
        <v>0</v>
      </c>
      <c r="I69" s="11">
        <f>IF(plotting!$D$18&gt;0,plotting!$D$18,"na")</f>
        <v>19.7</v>
      </c>
      <c r="J69" s="11">
        <f>IF(plotting!$D$19&gt;0,plotting!$D$19,"na")</f>
        <v>66</v>
      </c>
      <c r="K69" s="11" t="e">
        <f>IF(plotting!$D$13&gt;0,plotting!$D$13*24,"na")</f>
        <v>#VALUE!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16</v>
      </c>
      <c r="O69" s="11">
        <f>IF(AND(D69&gt;plotting!$C$40,D69&lt;=plotting!$D$40),plotting!$H$40,"na")</f>
        <v>405</v>
      </c>
      <c r="P69">
        <f>IF(AND(D69&gt;plotting!$C$40,D69&lt;=plotting!$D$40),plotting!$L$40,"na")</f>
        <v>0</v>
      </c>
      <c r="Q69">
        <f>IF(AND(D69&gt;plotting!$C$40,D69&lt;=plotting!$D$40),plotting!$J$43,"na")</f>
        <v>0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5">
      <c r="A70" s="11">
        <f>IF(plotting!$D$4&gt;0,plotting!$D$4,"na")</f>
        <v>7</v>
      </c>
      <c r="B70" s="11" t="str">
        <f>IF(plotting!$D$10&gt;0,plotting!$D$10,"na")</f>
        <v>idr4000_h24</v>
      </c>
      <c r="C70" s="11" t="str">
        <f>IF(plotting!$D$11&gt;0,plotting!$D$11,"na")</f>
        <v>t1</v>
      </c>
      <c r="D70" s="11">
        <v>34.5</v>
      </c>
      <c r="E70" s="11" t="str">
        <f>IF(plotting!$D$5&gt;0,plotting!$D$5,"na")</f>
        <v>m</v>
      </c>
      <c r="F70" s="11">
        <f>IF(plotting!$D$7&gt;0,plotting!$D$7,"na")</f>
        <v>191</v>
      </c>
      <c r="G70" s="11">
        <f>IF(plotting!$D$8&gt;0,plotting!$D$8,"na")</f>
        <v>82.1</v>
      </c>
      <c r="H70" s="11">
        <f>IF(AND(plotting!$D$6&gt;0,plotting!$D$12&gt;0),(plotting!$D$12-plotting!$D$6)/365,"na")</f>
        <v>0</v>
      </c>
      <c r="I70" s="11">
        <f>IF(plotting!$D$18&gt;0,plotting!$D$18,"na")</f>
        <v>19.7</v>
      </c>
      <c r="J70" s="11">
        <f>IF(plotting!$D$19&gt;0,plotting!$D$19,"na")</f>
        <v>66</v>
      </c>
      <c r="K70" s="11" t="e">
        <f>IF(plotting!$D$13&gt;0,plotting!$D$13*24,"na")</f>
        <v>#VALUE!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16</v>
      </c>
      <c r="O70" s="11">
        <f>IF(AND(D70&gt;plotting!$C$40,D70&lt;=plotting!$D$40),plotting!$H$40,"na")</f>
        <v>405</v>
      </c>
      <c r="P70">
        <f>IF(AND(D70&gt;plotting!$C$40,D70&lt;=plotting!$D$40),plotting!$L$40,"na")</f>
        <v>0</v>
      </c>
      <c r="Q70">
        <f>IF(AND(D70&gt;plotting!$C$40,D70&lt;=plotting!$D$40),plotting!$J$43,"na")</f>
        <v>0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5">
      <c r="A71" s="11">
        <f>IF(plotting!$D$4&gt;0,plotting!$D$4,"na")</f>
        <v>7</v>
      </c>
      <c r="B71" s="11" t="str">
        <f>IF(plotting!$D$10&gt;0,plotting!$D$10,"na")</f>
        <v>idr4000_h24</v>
      </c>
      <c r="C71" s="11" t="str">
        <f>IF(plotting!$D$11&gt;0,plotting!$D$11,"na")</f>
        <v>t1</v>
      </c>
      <c r="D71" s="11">
        <v>35</v>
      </c>
      <c r="E71" s="11" t="str">
        <f>IF(plotting!$D$5&gt;0,plotting!$D$5,"na")</f>
        <v>m</v>
      </c>
      <c r="F71" s="11">
        <f>IF(plotting!$D$7&gt;0,plotting!$D$7,"na")</f>
        <v>191</v>
      </c>
      <c r="G71" s="11">
        <f>IF(plotting!$D$8&gt;0,plotting!$D$8,"na")</f>
        <v>82.1</v>
      </c>
      <c r="H71" s="11">
        <f>IF(AND(plotting!$D$6&gt;0,plotting!$D$12&gt;0),(plotting!$D$12-plotting!$D$6)/365,"na")</f>
        <v>0</v>
      </c>
      <c r="I71" s="11">
        <f>IF(plotting!$D$18&gt;0,plotting!$D$18,"na")</f>
        <v>19.7</v>
      </c>
      <c r="J71" s="11">
        <f>IF(plotting!$D$19&gt;0,plotting!$D$19,"na")</f>
        <v>66</v>
      </c>
      <c r="K71" s="11" t="e">
        <f>IF(plotting!$D$13&gt;0,plotting!$D$13*24,"na")</f>
        <v>#VALUE!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16</v>
      </c>
      <c r="O71" s="11">
        <f>IF(AND(D71&gt;plotting!$C$40,D71&lt;=plotting!$D$40),plotting!$H$40,"na")</f>
        <v>405</v>
      </c>
      <c r="P71">
        <f>IF(AND(D71&gt;plotting!$C$40,D71&lt;=plotting!$D$40),plotting!$L$40,"na")</f>
        <v>0</v>
      </c>
      <c r="Q71">
        <f>IF(AND(D71&gt;plotting!$C$40,D71&lt;=plotting!$D$40),plotting!$J$43,"na")</f>
        <v>0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5">
      <c r="A72" s="11">
        <f>IF(plotting!$D$4&gt;0,plotting!$D$4,"na")</f>
        <v>7</v>
      </c>
      <c r="B72" s="11" t="str">
        <f>IF(plotting!$D$10&gt;0,plotting!$D$10,"na")</f>
        <v>idr4000_h24</v>
      </c>
      <c r="C72" s="11" t="str">
        <f>IF(plotting!$D$11&gt;0,plotting!$D$11,"na")</f>
        <v>t1</v>
      </c>
      <c r="D72" s="11">
        <v>35.5</v>
      </c>
      <c r="E72" s="11" t="str">
        <f>IF(plotting!$D$5&gt;0,plotting!$D$5,"na")</f>
        <v>m</v>
      </c>
      <c r="F72" s="11">
        <f>IF(plotting!$D$7&gt;0,plotting!$D$7,"na")</f>
        <v>191</v>
      </c>
      <c r="G72" s="11">
        <f>IF(plotting!$D$8&gt;0,plotting!$D$8,"na")</f>
        <v>82.1</v>
      </c>
      <c r="H72" s="11">
        <f>IF(AND(plotting!$D$6&gt;0,plotting!$D$12&gt;0),(plotting!$D$12-plotting!$D$6)/365,"na")</f>
        <v>0</v>
      </c>
      <c r="I72" s="11">
        <f>IF(plotting!$D$18&gt;0,plotting!$D$18,"na")</f>
        <v>19.7</v>
      </c>
      <c r="J72" s="11">
        <f>IF(plotting!$D$19&gt;0,plotting!$D$19,"na")</f>
        <v>66</v>
      </c>
      <c r="K72" s="11" t="e">
        <f>IF(plotting!$D$13&gt;0,plotting!$D$13*24,"na")</f>
        <v>#VALUE!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16</v>
      </c>
      <c r="O72" s="11">
        <f>IF(AND(D72&gt;plotting!$C$40,D72&lt;=plotting!$D$40),plotting!$H$40,"na")</f>
        <v>405</v>
      </c>
      <c r="P72">
        <f>IF(AND(D72&gt;plotting!$C$40,D72&lt;=plotting!$D$40),plotting!$L$40,"na")</f>
        <v>0</v>
      </c>
      <c r="Q72">
        <f>IF(AND(D72&gt;plotting!$C$40,D72&lt;=plotting!$D$40),plotting!$J$43,"na")</f>
        <v>0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5">
      <c r="A73" s="11">
        <f>IF(plotting!$D$4&gt;0,plotting!$D$4,"na")</f>
        <v>7</v>
      </c>
      <c r="B73" s="11" t="str">
        <f>IF(plotting!$D$10&gt;0,plotting!$D$10,"na")</f>
        <v>idr4000_h24</v>
      </c>
      <c r="C73" s="11" t="str">
        <f>IF(plotting!$D$11&gt;0,plotting!$D$11,"na")</f>
        <v>t1</v>
      </c>
      <c r="D73" s="11">
        <v>36</v>
      </c>
      <c r="E73" s="11" t="str">
        <f>IF(plotting!$D$5&gt;0,plotting!$D$5,"na")</f>
        <v>m</v>
      </c>
      <c r="F73" s="11">
        <f>IF(plotting!$D$7&gt;0,plotting!$D$7,"na")</f>
        <v>191</v>
      </c>
      <c r="G73" s="11">
        <f>IF(plotting!$D$8&gt;0,plotting!$D$8,"na")</f>
        <v>82.1</v>
      </c>
      <c r="H73" s="11">
        <f>IF(AND(plotting!$D$6&gt;0,plotting!$D$12&gt;0),(plotting!$D$12-plotting!$D$6)/365,"na")</f>
        <v>0</v>
      </c>
      <c r="I73" s="11">
        <f>IF(plotting!$D$18&gt;0,plotting!$D$18,"na")</f>
        <v>19.7</v>
      </c>
      <c r="J73" s="11">
        <f>IF(plotting!$D$19&gt;0,plotting!$D$19,"na")</f>
        <v>66</v>
      </c>
      <c r="K73" s="11" t="e">
        <f>IF(plotting!$D$13&gt;0,plotting!$D$13*24,"na")</f>
        <v>#VALUE!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16</v>
      </c>
      <c r="O73" s="11">
        <f>IF(AND(D73&gt;plotting!$C$40,D73&lt;=plotting!$D$40),plotting!$H$40,"na")</f>
        <v>405</v>
      </c>
      <c r="P73">
        <f>IF(AND(D73&gt;plotting!$C$40,D73&lt;=plotting!$D$40),plotting!$L$40,"na")</f>
        <v>0</v>
      </c>
      <c r="Q73">
        <f>IF(AND(D73&gt;plotting!$C$40,D73&lt;=plotting!$D$40),plotting!$J$43,"na")</f>
        <v>0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5">
      <c r="A74" s="11">
        <f>IF(plotting!$D$4&gt;0,plotting!$D$4,"na")</f>
        <v>7</v>
      </c>
      <c r="B74" s="11" t="str">
        <f>IF(plotting!$D$10&gt;0,plotting!$D$10,"na")</f>
        <v>idr4000_h24</v>
      </c>
      <c r="C74" s="11" t="str">
        <f>IF(plotting!$D$11&gt;0,plotting!$D$11,"na")</f>
        <v>t1</v>
      </c>
      <c r="D74" s="11">
        <v>36.5</v>
      </c>
      <c r="E74" s="11" t="str">
        <f>IF(plotting!$D$5&gt;0,plotting!$D$5,"na")</f>
        <v>m</v>
      </c>
      <c r="F74" s="11">
        <f>IF(plotting!$D$7&gt;0,plotting!$D$7,"na")</f>
        <v>191</v>
      </c>
      <c r="G74" s="11">
        <f>IF(plotting!$D$8&gt;0,plotting!$D$8,"na")</f>
        <v>82.1</v>
      </c>
      <c r="H74" s="11">
        <f>IF(AND(plotting!$D$6&gt;0,plotting!$D$12&gt;0),(plotting!$D$12-plotting!$D$6)/365,"na")</f>
        <v>0</v>
      </c>
      <c r="I74" s="11">
        <f>IF(plotting!$D$18&gt;0,plotting!$D$18,"na")</f>
        <v>19.7</v>
      </c>
      <c r="J74" s="11">
        <f>IF(plotting!$D$19&gt;0,plotting!$D$19,"na")</f>
        <v>66</v>
      </c>
      <c r="K74" s="11" t="e">
        <f>IF(plotting!$D$13&gt;0,plotting!$D$13*24,"na")</f>
        <v>#VALUE!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16</v>
      </c>
      <c r="O74" s="11">
        <f>IF(AND(D74&gt;plotting!$C$40,D74&lt;=plotting!$D$40),plotting!$H$40,"na")</f>
        <v>405</v>
      </c>
      <c r="P74">
        <f>IF(AND(D74&gt;plotting!$C$40,D74&lt;=plotting!$D$40),plotting!$L$40,"na")</f>
        <v>0</v>
      </c>
      <c r="Q74">
        <f>IF(AND(D74&gt;plotting!$C$40,D74&lt;=plotting!$D$40),plotting!$J$43,"na")</f>
        <v>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5">
      <c r="A75" s="11">
        <f>IF(plotting!$D$4&gt;0,plotting!$D$4,"na")</f>
        <v>7</v>
      </c>
      <c r="B75" s="11" t="str">
        <f>IF(plotting!$D$10&gt;0,plotting!$D$10,"na")</f>
        <v>idr4000_h24</v>
      </c>
      <c r="C75" s="11" t="str">
        <f>IF(plotting!$D$11&gt;0,plotting!$D$11,"na")</f>
        <v>t1</v>
      </c>
      <c r="D75" s="11">
        <v>37</v>
      </c>
      <c r="E75" s="11" t="str">
        <f>IF(plotting!$D$5&gt;0,plotting!$D$5,"na")</f>
        <v>m</v>
      </c>
      <c r="F75" s="11">
        <f>IF(plotting!$D$7&gt;0,plotting!$D$7,"na")</f>
        <v>191</v>
      </c>
      <c r="G75" s="11">
        <f>IF(plotting!$D$8&gt;0,plotting!$D$8,"na")</f>
        <v>82.1</v>
      </c>
      <c r="H75" s="11">
        <f>IF(AND(plotting!$D$6&gt;0,plotting!$D$12&gt;0),(plotting!$D$12-plotting!$D$6)/365,"na")</f>
        <v>0</v>
      </c>
      <c r="I75" s="11">
        <f>IF(plotting!$D$18&gt;0,plotting!$D$18,"na")</f>
        <v>19.7</v>
      </c>
      <c r="J75" s="11">
        <f>IF(plotting!$D$19&gt;0,plotting!$D$19,"na")</f>
        <v>66</v>
      </c>
      <c r="K75" s="11" t="e">
        <f>IF(plotting!$D$13&gt;0,plotting!$D$13*24,"na")</f>
        <v>#VALUE!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16</v>
      </c>
      <c r="O75" s="11">
        <f>IF(AND(D75&gt;plotting!$C$40,D75&lt;=plotting!$D$40),plotting!$H$40,"na")</f>
        <v>405</v>
      </c>
      <c r="P75">
        <f>IF(AND(D75&gt;plotting!$C$40,D75&lt;=plotting!$D$40),plotting!$L$40,"na")</f>
        <v>0</v>
      </c>
      <c r="Q75">
        <f>IF(AND(D75&gt;plotting!$C$40,D75&lt;=plotting!$D$40),plotting!$J$43,"na")</f>
        <v>0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5">
      <c r="A76" s="11">
        <f>IF(plotting!$D$4&gt;0,plotting!$D$4,"na")</f>
        <v>7</v>
      </c>
      <c r="B76" s="11" t="str">
        <f>IF(plotting!$D$10&gt;0,plotting!$D$10,"na")</f>
        <v>idr4000_h24</v>
      </c>
      <c r="C76" s="11" t="str">
        <f>IF(plotting!$D$11&gt;0,plotting!$D$11,"na")</f>
        <v>t1</v>
      </c>
      <c r="D76" s="11">
        <v>37.5</v>
      </c>
      <c r="E76" s="11" t="str">
        <f>IF(plotting!$D$5&gt;0,plotting!$D$5,"na")</f>
        <v>m</v>
      </c>
      <c r="F76" s="11">
        <f>IF(plotting!$D$7&gt;0,plotting!$D$7,"na")</f>
        <v>191</v>
      </c>
      <c r="G76" s="11">
        <f>IF(plotting!$D$8&gt;0,plotting!$D$8,"na")</f>
        <v>82.1</v>
      </c>
      <c r="H76" s="11">
        <f>IF(AND(plotting!$D$6&gt;0,plotting!$D$12&gt;0),(plotting!$D$12-plotting!$D$6)/365,"na")</f>
        <v>0</v>
      </c>
      <c r="I76" s="11">
        <f>IF(plotting!$D$18&gt;0,plotting!$D$18,"na")</f>
        <v>19.7</v>
      </c>
      <c r="J76" s="11">
        <f>IF(plotting!$D$19&gt;0,plotting!$D$19,"na")</f>
        <v>66</v>
      </c>
      <c r="K76" s="11" t="e">
        <f>IF(plotting!$D$13&gt;0,plotting!$D$13*24,"na")</f>
        <v>#VALUE!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16</v>
      </c>
      <c r="O76" s="11">
        <f>IF(AND(D76&gt;plotting!$C$40,D76&lt;=plotting!$D$40),plotting!$H$40,"na")</f>
        <v>405</v>
      </c>
      <c r="P76">
        <f>IF(AND(D76&gt;plotting!$C$40,D76&lt;=plotting!$D$40),plotting!$L$40,"na")</f>
        <v>0</v>
      </c>
      <c r="Q76">
        <f>IF(AND(D76&gt;plotting!$C$40,D76&lt;=plotting!$D$40),plotting!$J$43,"na")</f>
        <v>0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5">
      <c r="A77" s="11">
        <f>IF(plotting!$D$4&gt;0,plotting!$D$4,"na")</f>
        <v>7</v>
      </c>
      <c r="B77" s="11" t="str">
        <f>IF(plotting!$D$10&gt;0,plotting!$D$10,"na")</f>
        <v>idr4000_h24</v>
      </c>
      <c r="C77" s="11" t="str">
        <f>IF(plotting!$D$11&gt;0,plotting!$D$11,"na")</f>
        <v>t1</v>
      </c>
      <c r="D77" s="11">
        <v>38</v>
      </c>
      <c r="E77" s="11" t="str">
        <f>IF(plotting!$D$5&gt;0,plotting!$D$5,"na")</f>
        <v>m</v>
      </c>
      <c r="F77" s="11">
        <f>IF(plotting!$D$7&gt;0,plotting!$D$7,"na")</f>
        <v>191</v>
      </c>
      <c r="G77" s="11">
        <f>IF(plotting!$D$8&gt;0,plotting!$D$8,"na")</f>
        <v>82.1</v>
      </c>
      <c r="H77" s="11">
        <f>IF(AND(plotting!$D$6&gt;0,plotting!$D$12&gt;0),(plotting!$D$12-plotting!$D$6)/365,"na")</f>
        <v>0</v>
      </c>
      <c r="I77" s="11">
        <f>IF(plotting!$D$18&gt;0,plotting!$D$18,"na")</f>
        <v>19.7</v>
      </c>
      <c r="J77" s="11">
        <f>IF(plotting!$D$19&gt;0,plotting!$D$19,"na")</f>
        <v>66</v>
      </c>
      <c r="K77" s="11" t="e">
        <f>IF(plotting!$D$13&gt;0,plotting!$D$13*24,"na")</f>
        <v>#VALUE!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16</v>
      </c>
      <c r="O77" s="11">
        <f>IF(AND(D77&gt;plotting!$C$40,D77&lt;=plotting!$D$40),plotting!$H$40,"na")</f>
        <v>405</v>
      </c>
      <c r="P77">
        <f>IF(AND(D77&gt;plotting!$C$40,D77&lt;=plotting!$D$40),plotting!$L$40,"na")</f>
        <v>0</v>
      </c>
      <c r="Q77">
        <f>IF(AND(D77&gt;plotting!$C$40,D77&lt;=plotting!$D$40),plotting!$J$43,"na")</f>
        <v>0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5">
      <c r="A78" s="11">
        <f>IF(plotting!$D$4&gt;0,plotting!$D$4,"na")</f>
        <v>7</v>
      </c>
      <c r="B78" s="11" t="str">
        <f>IF(plotting!$D$10&gt;0,plotting!$D$10,"na")</f>
        <v>idr4000_h24</v>
      </c>
      <c r="C78" s="11" t="str">
        <f>IF(plotting!$D$11&gt;0,plotting!$D$11,"na")</f>
        <v>t1</v>
      </c>
      <c r="D78" s="11">
        <v>38.5</v>
      </c>
      <c r="E78" s="11" t="str">
        <f>IF(plotting!$D$5&gt;0,plotting!$D$5,"na")</f>
        <v>m</v>
      </c>
      <c r="F78" s="11">
        <f>IF(plotting!$D$7&gt;0,plotting!$D$7,"na")</f>
        <v>191</v>
      </c>
      <c r="G78" s="11">
        <f>IF(plotting!$D$8&gt;0,plotting!$D$8,"na")</f>
        <v>82.1</v>
      </c>
      <c r="H78" s="11">
        <f>IF(AND(plotting!$D$6&gt;0,plotting!$D$12&gt;0),(plotting!$D$12-plotting!$D$6)/365,"na")</f>
        <v>0</v>
      </c>
      <c r="I78" s="11">
        <f>IF(plotting!$D$18&gt;0,plotting!$D$18,"na")</f>
        <v>19.7</v>
      </c>
      <c r="J78" s="11">
        <f>IF(plotting!$D$19&gt;0,plotting!$D$19,"na")</f>
        <v>66</v>
      </c>
      <c r="K78" s="11" t="e">
        <f>IF(plotting!$D$13&gt;0,plotting!$D$13*24,"na")</f>
        <v>#VALUE!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16</v>
      </c>
      <c r="O78" s="11">
        <f>IF(AND(D78&gt;plotting!$C$40,D78&lt;=plotting!$D$40),plotting!$H$40,"na")</f>
        <v>405</v>
      </c>
      <c r="P78">
        <f>IF(AND(D78&gt;plotting!$C$40,D78&lt;=plotting!$D$40),plotting!$L$40,"na")</f>
        <v>0</v>
      </c>
      <c r="Q78">
        <f>IF(AND(D78&gt;plotting!$C$40,D78&lt;=plotting!$D$40),plotting!$J$43,"na")</f>
        <v>0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5">
      <c r="A79" s="11">
        <f>IF(plotting!$D$4&gt;0,plotting!$D$4,"na")</f>
        <v>7</v>
      </c>
      <c r="B79" s="11" t="str">
        <f>IF(plotting!$D$10&gt;0,plotting!$D$10,"na")</f>
        <v>idr4000_h24</v>
      </c>
      <c r="C79" s="11" t="str">
        <f>IF(plotting!$D$11&gt;0,plotting!$D$11,"na")</f>
        <v>t1</v>
      </c>
      <c r="D79" s="11">
        <v>39</v>
      </c>
      <c r="E79" s="11" t="str">
        <f>IF(plotting!$D$5&gt;0,plotting!$D$5,"na")</f>
        <v>m</v>
      </c>
      <c r="F79" s="11">
        <f>IF(plotting!$D$7&gt;0,plotting!$D$7,"na")</f>
        <v>191</v>
      </c>
      <c r="G79" s="11">
        <f>IF(plotting!$D$8&gt;0,plotting!$D$8,"na")</f>
        <v>82.1</v>
      </c>
      <c r="H79" s="11">
        <f>IF(AND(plotting!$D$6&gt;0,plotting!$D$12&gt;0),(plotting!$D$12-plotting!$D$6)/365,"na")</f>
        <v>0</v>
      </c>
      <c r="I79" s="11">
        <f>IF(plotting!$D$18&gt;0,plotting!$D$18,"na")</f>
        <v>19.7</v>
      </c>
      <c r="J79" s="11">
        <f>IF(plotting!$D$19&gt;0,plotting!$D$19,"na")</f>
        <v>66</v>
      </c>
      <c r="K79" s="11" t="e">
        <f>IF(plotting!$D$13&gt;0,plotting!$D$13*24,"na")</f>
        <v>#VALUE!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16</v>
      </c>
      <c r="O79" s="11">
        <f>IF(AND(D79&gt;plotting!$C$40,D79&lt;=plotting!$D$40),plotting!$H$40,"na")</f>
        <v>405</v>
      </c>
      <c r="P79">
        <f>IF(AND(D79&gt;plotting!$C$40,D79&lt;=plotting!$D$40),plotting!$L$40,"na")</f>
        <v>0</v>
      </c>
      <c r="Q79">
        <f>IF(AND(D79&gt;plotting!$C$40,D79&lt;=plotting!$D$40),plotting!$J$43,"na")</f>
        <v>0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5">
      <c r="A80" s="11">
        <f>IF(plotting!$D$4&gt;0,plotting!$D$4,"na")</f>
        <v>7</v>
      </c>
      <c r="B80" s="11" t="str">
        <f>IF(plotting!$D$10&gt;0,plotting!$D$10,"na")</f>
        <v>idr4000_h24</v>
      </c>
      <c r="C80" s="11" t="str">
        <f>IF(plotting!$D$11&gt;0,plotting!$D$11,"na")</f>
        <v>t1</v>
      </c>
      <c r="D80" s="11">
        <v>39.5</v>
      </c>
      <c r="E80" s="11" t="str">
        <f>IF(plotting!$D$5&gt;0,plotting!$D$5,"na")</f>
        <v>m</v>
      </c>
      <c r="F80" s="11">
        <f>IF(plotting!$D$7&gt;0,plotting!$D$7,"na")</f>
        <v>191</v>
      </c>
      <c r="G80" s="11">
        <f>IF(plotting!$D$8&gt;0,plotting!$D$8,"na")</f>
        <v>82.1</v>
      </c>
      <c r="H80" s="11">
        <f>IF(AND(plotting!$D$6&gt;0,plotting!$D$12&gt;0),(plotting!$D$12-plotting!$D$6)/365,"na")</f>
        <v>0</v>
      </c>
      <c r="I80" s="11">
        <f>IF(plotting!$D$18&gt;0,plotting!$D$18,"na")</f>
        <v>19.7</v>
      </c>
      <c r="J80" s="11">
        <f>IF(plotting!$D$19&gt;0,plotting!$D$19,"na")</f>
        <v>66</v>
      </c>
      <c r="K80" s="11" t="e">
        <f>IF(plotting!$D$13&gt;0,plotting!$D$13*24,"na")</f>
        <v>#VALUE!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16</v>
      </c>
      <c r="O80" s="11">
        <f>IF(AND(D80&gt;plotting!$C$40,D80&lt;=plotting!$D$40),plotting!$H$40,"na")</f>
        <v>405</v>
      </c>
      <c r="P80">
        <f>IF(AND(D80&gt;plotting!$C$40,D80&lt;=plotting!$D$40),plotting!$L$40,"na")</f>
        <v>0</v>
      </c>
      <c r="Q80">
        <f>IF(AND(D80&gt;plotting!$C$40,D80&lt;=plotting!$D$40),plotting!$J$43,"na")</f>
        <v>0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5">
      <c r="A81" s="11">
        <f>IF(plotting!$D$4&gt;0,plotting!$D$4,"na")</f>
        <v>7</v>
      </c>
      <c r="B81" s="11" t="str">
        <f>IF(plotting!$D$10&gt;0,plotting!$D$10,"na")</f>
        <v>idr4000_h24</v>
      </c>
      <c r="C81" s="11" t="str">
        <f>IF(plotting!$D$11&gt;0,plotting!$D$11,"na")</f>
        <v>t1</v>
      </c>
      <c r="D81" s="11">
        <v>40</v>
      </c>
      <c r="E81" s="11" t="str">
        <f>IF(plotting!$D$5&gt;0,plotting!$D$5,"na")</f>
        <v>m</v>
      </c>
      <c r="F81" s="11">
        <f>IF(plotting!$D$7&gt;0,plotting!$D$7,"na")</f>
        <v>191</v>
      </c>
      <c r="G81" s="11">
        <f>IF(plotting!$D$8&gt;0,plotting!$D$8,"na")</f>
        <v>82.1</v>
      </c>
      <c r="H81" s="11">
        <f>IF(AND(plotting!$D$6&gt;0,plotting!$D$12&gt;0),(plotting!$D$12-plotting!$D$6)/365,"na")</f>
        <v>0</v>
      </c>
      <c r="I81" s="11">
        <f>IF(plotting!$D$18&gt;0,plotting!$D$18,"na")</f>
        <v>19.7</v>
      </c>
      <c r="J81" s="11">
        <f>IF(plotting!$D$19&gt;0,plotting!$D$19,"na")</f>
        <v>66</v>
      </c>
      <c r="K81" s="11" t="e">
        <f>IF(plotting!$D$13&gt;0,plotting!$D$13*24,"na")</f>
        <v>#VALUE!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16</v>
      </c>
      <c r="O81" s="11">
        <f>IF(AND(D81&gt;plotting!$C$40,D81&lt;=plotting!$D$40),plotting!$H$40,"na")</f>
        <v>405</v>
      </c>
      <c r="P81">
        <f>IF(AND(D81&gt;plotting!$C$40,D81&lt;=plotting!$D$40),plotting!$L$40,"na")</f>
        <v>0</v>
      </c>
      <c r="Q81">
        <f>IF(AND(D81&gt;plotting!$C$40,D81&lt;=plotting!$D$40),plotting!$J$43,"na")</f>
        <v>0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5">
      <c r="A82" s="11">
        <f>IF(plotting!$D$4&gt;0,plotting!$D$4,"na")</f>
        <v>7</v>
      </c>
      <c r="B82" s="11" t="str">
        <f>IF(plotting!$D$10&gt;0,plotting!$D$10,"na")</f>
        <v>idr4000_h24</v>
      </c>
      <c r="C82" s="11" t="str">
        <f>IF(plotting!$D$11&gt;0,plotting!$D$11,"na")</f>
        <v>t1</v>
      </c>
      <c r="D82" s="11">
        <v>40.5</v>
      </c>
      <c r="E82" s="11" t="str">
        <f>IF(plotting!$D$5&gt;0,plotting!$D$5,"na")</f>
        <v>m</v>
      </c>
      <c r="F82" s="11">
        <f>IF(plotting!$D$7&gt;0,plotting!$D$7,"na")</f>
        <v>191</v>
      </c>
      <c r="G82" s="11">
        <f>IF(plotting!$D$8&gt;0,plotting!$D$8,"na")</f>
        <v>82.1</v>
      </c>
      <c r="H82" s="11">
        <f>IF(AND(plotting!$D$6&gt;0,plotting!$D$12&gt;0),(plotting!$D$12-plotting!$D$6)/365,"na")</f>
        <v>0</v>
      </c>
      <c r="I82" s="11">
        <f>IF(plotting!$D$18&gt;0,plotting!$D$18,"na")</f>
        <v>19.7</v>
      </c>
      <c r="J82" s="11">
        <f>IF(plotting!$D$19&gt;0,plotting!$D$19,"na")</f>
        <v>66</v>
      </c>
      <c r="K82" s="11" t="e">
        <f>IF(plotting!$D$13&gt;0,plotting!$D$13*24,"na")</f>
        <v>#VALUE!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16</v>
      </c>
      <c r="O82" s="11">
        <f>IF(AND(D82&gt;plotting!$C$40,D82&lt;=plotting!$D$40),plotting!$H$40,"na")</f>
        <v>405</v>
      </c>
      <c r="P82">
        <f>IF(AND(D82&gt;plotting!$C$40,D82&lt;=plotting!$D$40),plotting!$L$40,"na")</f>
        <v>0</v>
      </c>
      <c r="Q82">
        <f>IF(AND(D82&gt;plotting!$C$40,D82&lt;=plotting!$D$40),plotting!$J$43,"na")</f>
        <v>0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5">
      <c r="A83" s="11">
        <f>IF(plotting!$D$4&gt;0,plotting!$D$4,"na")</f>
        <v>7</v>
      </c>
      <c r="B83" s="11" t="str">
        <f>IF(plotting!$D$10&gt;0,plotting!$D$10,"na")</f>
        <v>idr4000_h24</v>
      </c>
      <c r="C83" s="11" t="str">
        <f>IF(plotting!$D$11&gt;0,plotting!$D$11,"na")</f>
        <v>t1</v>
      </c>
      <c r="D83" s="11">
        <v>41</v>
      </c>
      <c r="E83" s="11" t="str">
        <f>IF(plotting!$D$5&gt;0,plotting!$D$5,"na")</f>
        <v>m</v>
      </c>
      <c r="F83" s="11">
        <f>IF(plotting!$D$7&gt;0,plotting!$D$7,"na")</f>
        <v>191</v>
      </c>
      <c r="G83" s="11">
        <f>IF(plotting!$D$8&gt;0,plotting!$D$8,"na")</f>
        <v>82.1</v>
      </c>
      <c r="H83" s="11">
        <f>IF(AND(plotting!$D$6&gt;0,plotting!$D$12&gt;0),(plotting!$D$12-plotting!$D$6)/365,"na")</f>
        <v>0</v>
      </c>
      <c r="I83" s="11">
        <f>IF(plotting!$D$18&gt;0,plotting!$D$18,"na")</f>
        <v>19.7</v>
      </c>
      <c r="J83" s="11">
        <f>IF(plotting!$D$19&gt;0,plotting!$D$19,"na")</f>
        <v>66</v>
      </c>
      <c r="K83" s="11" t="e">
        <f>IF(plotting!$D$13&gt;0,plotting!$D$13*24,"na")</f>
        <v>#VALUE!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16</v>
      </c>
      <c r="O83" s="11">
        <f>IF(AND(D83&gt;plotting!$C$40,D83&lt;=plotting!$D$40),plotting!$H$40,"na")</f>
        <v>405</v>
      </c>
      <c r="P83">
        <f>IF(AND(D83&gt;plotting!$C$40,D83&lt;=plotting!$D$40),plotting!$L$40,"na")</f>
        <v>0</v>
      </c>
      <c r="Q83">
        <f>IF(AND(D83&gt;plotting!$C$40,D83&lt;=plotting!$D$40),plotting!$J$43,"na")</f>
        <v>0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5">
      <c r="A84" s="11">
        <f>IF(plotting!$D$4&gt;0,plotting!$D$4,"na")</f>
        <v>7</v>
      </c>
      <c r="B84" s="11" t="str">
        <f>IF(plotting!$D$10&gt;0,plotting!$D$10,"na")</f>
        <v>idr4000_h24</v>
      </c>
      <c r="C84" s="11" t="str">
        <f>IF(plotting!$D$11&gt;0,plotting!$D$11,"na")</f>
        <v>t1</v>
      </c>
      <c r="D84" s="11">
        <v>41.5</v>
      </c>
      <c r="E84" s="11" t="str">
        <f>IF(plotting!$D$5&gt;0,plotting!$D$5,"na")</f>
        <v>m</v>
      </c>
      <c r="F84" s="11">
        <f>IF(plotting!$D$7&gt;0,plotting!$D$7,"na")</f>
        <v>191</v>
      </c>
      <c r="G84" s="11">
        <f>IF(plotting!$D$8&gt;0,plotting!$D$8,"na")</f>
        <v>82.1</v>
      </c>
      <c r="H84" s="11">
        <f>IF(AND(plotting!$D$6&gt;0,plotting!$D$12&gt;0),(plotting!$D$12-plotting!$D$6)/365,"na")</f>
        <v>0</v>
      </c>
      <c r="I84" s="11">
        <f>IF(plotting!$D$18&gt;0,plotting!$D$18,"na")</f>
        <v>19.7</v>
      </c>
      <c r="J84" s="11">
        <f>IF(plotting!$D$19&gt;0,plotting!$D$19,"na")</f>
        <v>66</v>
      </c>
      <c r="K84" s="11" t="e">
        <f>IF(plotting!$D$13&gt;0,plotting!$D$13*24,"na")</f>
        <v>#VALUE!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16</v>
      </c>
      <c r="O84" s="11">
        <f>IF(AND(D84&gt;plotting!$C$40,D84&lt;=plotting!$D$40),plotting!$H$40,"na")</f>
        <v>405</v>
      </c>
      <c r="P84">
        <f>IF(AND(D84&gt;plotting!$C$40,D84&lt;=plotting!$D$40),plotting!$L$40,"na")</f>
        <v>0</v>
      </c>
      <c r="Q84">
        <f>IF(AND(D84&gt;plotting!$C$40,D84&lt;=plotting!$D$40),plotting!$J$43,"na")</f>
        <v>0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5">
      <c r="A85" s="11">
        <f>IF(plotting!$D$4&gt;0,plotting!$D$4,"na")</f>
        <v>7</v>
      </c>
      <c r="B85" s="11" t="str">
        <f>IF(plotting!$D$10&gt;0,plotting!$D$10,"na")</f>
        <v>idr4000_h24</v>
      </c>
      <c r="C85" s="11" t="str">
        <f>IF(plotting!$D$11&gt;0,plotting!$D$11,"na")</f>
        <v>t1</v>
      </c>
      <c r="D85" s="11">
        <v>42</v>
      </c>
      <c r="E85" s="11" t="str">
        <f>IF(plotting!$D$5&gt;0,plotting!$D$5,"na")</f>
        <v>m</v>
      </c>
      <c r="F85" s="11">
        <f>IF(plotting!$D$7&gt;0,plotting!$D$7,"na")</f>
        <v>191</v>
      </c>
      <c r="G85" s="11">
        <f>IF(plotting!$D$8&gt;0,plotting!$D$8,"na")</f>
        <v>82.1</v>
      </c>
      <c r="H85" s="11">
        <f>IF(AND(plotting!$D$6&gt;0,plotting!$D$12&gt;0),(plotting!$D$12-plotting!$D$6)/365,"na")</f>
        <v>0</v>
      </c>
      <c r="I85" s="11">
        <f>IF(plotting!$D$18&gt;0,plotting!$D$18,"na")</f>
        <v>19.7</v>
      </c>
      <c r="J85" s="11">
        <f>IF(plotting!$D$19&gt;0,plotting!$D$19,"na")</f>
        <v>66</v>
      </c>
      <c r="K85" s="11" t="e">
        <f>IF(plotting!$D$13&gt;0,plotting!$D$13*24,"na")</f>
        <v>#VALUE!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16</v>
      </c>
      <c r="O85" s="11">
        <f>IF(AND(D85&gt;plotting!$C$40,D85&lt;=plotting!$D$40),plotting!$H$40,"na")</f>
        <v>405</v>
      </c>
      <c r="P85">
        <f>IF(AND(D85&gt;plotting!$C$40,D85&lt;=plotting!$D$40),plotting!$L$40,"na")</f>
        <v>0</v>
      </c>
      <c r="Q85">
        <f>IF(AND(D85&gt;plotting!$C$40,D85&lt;=plotting!$D$40),plotting!$J$43,"na")</f>
        <v>0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5">
      <c r="A86" s="11">
        <f>IF(plotting!$D$4&gt;0,plotting!$D$4,"na")</f>
        <v>7</v>
      </c>
      <c r="B86" s="11" t="str">
        <f>IF(plotting!$D$10&gt;0,plotting!$D$10,"na")</f>
        <v>idr4000_h24</v>
      </c>
      <c r="C86" s="11" t="str">
        <f>IF(plotting!$D$11&gt;0,plotting!$D$11,"na")</f>
        <v>t1</v>
      </c>
      <c r="D86" s="11">
        <v>42.5</v>
      </c>
      <c r="E86" s="11" t="str">
        <f>IF(plotting!$D$5&gt;0,plotting!$D$5,"na")</f>
        <v>m</v>
      </c>
      <c r="F86" s="11">
        <f>IF(plotting!$D$7&gt;0,plotting!$D$7,"na")</f>
        <v>191</v>
      </c>
      <c r="G86" s="11">
        <f>IF(plotting!$D$8&gt;0,plotting!$D$8,"na")</f>
        <v>82.1</v>
      </c>
      <c r="H86" s="11">
        <f>IF(AND(plotting!$D$6&gt;0,plotting!$D$12&gt;0),(plotting!$D$12-plotting!$D$6)/365,"na")</f>
        <v>0</v>
      </c>
      <c r="I86" s="11">
        <f>IF(plotting!$D$18&gt;0,plotting!$D$18,"na")</f>
        <v>19.7</v>
      </c>
      <c r="J86" s="11">
        <f>IF(plotting!$D$19&gt;0,plotting!$D$19,"na")</f>
        <v>66</v>
      </c>
      <c r="K86" s="11" t="e">
        <f>IF(plotting!$D$13&gt;0,plotting!$D$13*24,"na")</f>
        <v>#VALUE!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16</v>
      </c>
      <c r="O86" s="11">
        <f>IF(AND(D86&gt;plotting!$C$40,D86&lt;=plotting!$D$40),plotting!$H$40,"na")</f>
        <v>405</v>
      </c>
      <c r="P86">
        <f>IF(AND(D86&gt;plotting!$C$40,D86&lt;=plotting!$D$40),plotting!$L$40,"na")</f>
        <v>0</v>
      </c>
      <c r="Q86">
        <f>IF(AND(D86&gt;plotting!$C$40,D86&lt;=plotting!$D$40),plotting!$J$43,"na")</f>
        <v>0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5">
      <c r="A87" s="11">
        <f>IF(plotting!$D$4&gt;0,plotting!$D$4,"na")</f>
        <v>7</v>
      </c>
      <c r="B87" s="11" t="str">
        <f>IF(plotting!$D$10&gt;0,plotting!$D$10,"na")</f>
        <v>idr4000_h24</v>
      </c>
      <c r="C87" s="11" t="str">
        <f>IF(plotting!$D$11&gt;0,plotting!$D$11,"na")</f>
        <v>t1</v>
      </c>
      <c r="D87" s="11">
        <v>43</v>
      </c>
      <c r="E87" s="11" t="str">
        <f>IF(plotting!$D$5&gt;0,plotting!$D$5,"na")</f>
        <v>m</v>
      </c>
      <c r="F87" s="11">
        <f>IF(plotting!$D$7&gt;0,plotting!$D$7,"na")</f>
        <v>191</v>
      </c>
      <c r="G87" s="11">
        <f>IF(plotting!$D$8&gt;0,plotting!$D$8,"na")</f>
        <v>82.1</v>
      </c>
      <c r="H87" s="11">
        <f>IF(AND(plotting!$D$6&gt;0,plotting!$D$12&gt;0),(plotting!$D$12-plotting!$D$6)/365,"na")</f>
        <v>0</v>
      </c>
      <c r="I87" s="11">
        <f>IF(plotting!$D$18&gt;0,plotting!$D$18,"na")</f>
        <v>19.7</v>
      </c>
      <c r="J87" s="11">
        <f>IF(plotting!$D$19&gt;0,plotting!$D$19,"na")</f>
        <v>66</v>
      </c>
      <c r="K87" s="11" t="e">
        <f>IF(plotting!$D$13&gt;0,plotting!$D$13*24,"na")</f>
        <v>#VALUE!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16</v>
      </c>
      <c r="O87" s="11">
        <f>IF(AND(D87&gt;plotting!$C$40,D87&lt;=plotting!$D$40),plotting!$H$40,"na")</f>
        <v>405</v>
      </c>
      <c r="P87">
        <f>IF(AND(D87&gt;plotting!$C$40,D87&lt;=plotting!$D$40),plotting!$L$40,"na")</f>
        <v>0</v>
      </c>
      <c r="Q87">
        <f>IF(AND(D87&gt;plotting!$C$40,D87&lt;=plotting!$D$40),plotting!$J$43,"na")</f>
        <v>0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5">
      <c r="A88" s="11">
        <f>IF(plotting!$D$4&gt;0,plotting!$D$4,"na")</f>
        <v>7</v>
      </c>
      <c r="B88" s="11" t="str">
        <f>IF(plotting!$D$10&gt;0,plotting!$D$10,"na")</f>
        <v>idr4000_h24</v>
      </c>
      <c r="C88" s="11" t="str">
        <f>IF(plotting!$D$11&gt;0,plotting!$D$11,"na")</f>
        <v>t1</v>
      </c>
      <c r="D88" s="11">
        <v>43.5</v>
      </c>
      <c r="E88" s="11" t="str">
        <f>IF(plotting!$D$5&gt;0,plotting!$D$5,"na")</f>
        <v>m</v>
      </c>
      <c r="F88" s="11">
        <f>IF(plotting!$D$7&gt;0,plotting!$D$7,"na")</f>
        <v>191</v>
      </c>
      <c r="G88" s="11">
        <f>IF(plotting!$D$8&gt;0,plotting!$D$8,"na")</f>
        <v>82.1</v>
      </c>
      <c r="H88" s="11">
        <f>IF(AND(plotting!$D$6&gt;0,plotting!$D$12&gt;0),(plotting!$D$12-plotting!$D$6)/365,"na")</f>
        <v>0</v>
      </c>
      <c r="I88" s="11">
        <f>IF(plotting!$D$18&gt;0,plotting!$D$18,"na")</f>
        <v>19.7</v>
      </c>
      <c r="J88" s="11">
        <f>IF(plotting!$D$19&gt;0,plotting!$D$19,"na")</f>
        <v>66</v>
      </c>
      <c r="K88" s="11" t="e">
        <f>IF(plotting!$D$13&gt;0,plotting!$D$13*24,"na")</f>
        <v>#VALUE!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16</v>
      </c>
      <c r="O88" s="11">
        <f>IF(AND(D88&gt;plotting!$C$40,D88&lt;=plotting!$D$40),plotting!$H$40,"na")</f>
        <v>405</v>
      </c>
      <c r="P88">
        <f>IF(AND(D88&gt;plotting!$C$40,D88&lt;=plotting!$D$40),plotting!$L$40,"na")</f>
        <v>0</v>
      </c>
      <c r="Q88">
        <f>IF(AND(D88&gt;plotting!$C$40,D88&lt;=plotting!$D$40),plotting!$J$43,"na")</f>
        <v>0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5">
      <c r="A89" s="11">
        <f>IF(plotting!$D$4&gt;0,plotting!$D$4,"na")</f>
        <v>7</v>
      </c>
      <c r="B89" s="11" t="str">
        <f>IF(plotting!$D$10&gt;0,plotting!$D$10,"na")</f>
        <v>idr4000_h24</v>
      </c>
      <c r="C89" s="11" t="str">
        <f>IF(plotting!$D$11&gt;0,plotting!$D$11,"na")</f>
        <v>t1</v>
      </c>
      <c r="D89" s="11">
        <v>44</v>
      </c>
      <c r="E89" s="11" t="str">
        <f>IF(plotting!$D$5&gt;0,plotting!$D$5,"na")</f>
        <v>m</v>
      </c>
      <c r="F89" s="11">
        <f>IF(plotting!$D$7&gt;0,plotting!$D$7,"na")</f>
        <v>191</v>
      </c>
      <c r="G89" s="11">
        <f>IF(plotting!$D$8&gt;0,plotting!$D$8,"na")</f>
        <v>82.1</v>
      </c>
      <c r="H89" s="11">
        <f>IF(AND(plotting!$D$6&gt;0,plotting!$D$12&gt;0),(plotting!$D$12-plotting!$D$6)/365,"na")</f>
        <v>0</v>
      </c>
      <c r="I89" s="11">
        <f>IF(plotting!$D$18&gt;0,plotting!$D$18,"na")</f>
        <v>19.7</v>
      </c>
      <c r="J89" s="11">
        <f>IF(plotting!$D$19&gt;0,plotting!$D$19,"na")</f>
        <v>66</v>
      </c>
      <c r="K89" s="11" t="e">
        <f>IF(plotting!$D$13&gt;0,plotting!$D$13*24,"na")</f>
        <v>#VALUE!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16</v>
      </c>
      <c r="O89" s="11">
        <f>IF(AND(D89&gt;plotting!$C$40,D89&lt;=plotting!$D$40),plotting!$H$40,"na")</f>
        <v>405</v>
      </c>
      <c r="P89">
        <f>IF(AND(D89&gt;plotting!$C$40,D89&lt;=plotting!$D$40),plotting!$L$40,"na")</f>
        <v>0</v>
      </c>
      <c r="Q89">
        <f>IF(AND(D89&gt;plotting!$C$40,D89&lt;=plotting!$D$40),plotting!$J$43,"na")</f>
        <v>0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5">
      <c r="A90" s="11">
        <f>IF(plotting!$D$4&gt;0,plotting!$D$4,"na")</f>
        <v>7</v>
      </c>
      <c r="B90" s="11" t="str">
        <f>IF(plotting!$D$10&gt;0,plotting!$D$10,"na")</f>
        <v>idr4000_h24</v>
      </c>
      <c r="C90" s="11" t="str">
        <f>IF(plotting!$D$11&gt;0,plotting!$D$11,"na")</f>
        <v>t1</v>
      </c>
      <c r="D90" s="11">
        <v>44.5</v>
      </c>
      <c r="E90" s="11" t="str">
        <f>IF(plotting!$D$5&gt;0,plotting!$D$5,"na")</f>
        <v>m</v>
      </c>
      <c r="F90" s="11">
        <f>IF(plotting!$D$7&gt;0,plotting!$D$7,"na")</f>
        <v>191</v>
      </c>
      <c r="G90" s="11">
        <f>IF(plotting!$D$8&gt;0,plotting!$D$8,"na")</f>
        <v>82.1</v>
      </c>
      <c r="H90" s="11">
        <f>IF(AND(plotting!$D$6&gt;0,plotting!$D$12&gt;0),(plotting!$D$12-plotting!$D$6)/365,"na")</f>
        <v>0</v>
      </c>
      <c r="I90" s="11">
        <f>IF(plotting!$D$18&gt;0,plotting!$D$18,"na")</f>
        <v>19.7</v>
      </c>
      <c r="J90" s="11">
        <f>IF(plotting!$D$19&gt;0,plotting!$D$19,"na")</f>
        <v>66</v>
      </c>
      <c r="K90" s="11" t="e">
        <f>IF(plotting!$D$13&gt;0,plotting!$D$13*24,"na")</f>
        <v>#VALUE!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16</v>
      </c>
      <c r="O90" s="11">
        <f>IF(AND(D90&gt;plotting!$C$40,D90&lt;=plotting!$D$40),plotting!$H$40,"na")</f>
        <v>405</v>
      </c>
      <c r="P90">
        <f>IF(AND(D90&gt;plotting!$C$40,D90&lt;=plotting!$D$40),plotting!$L$40,"na")</f>
        <v>0</v>
      </c>
      <c r="Q90">
        <f>IF(AND(D90&gt;plotting!$C$40,D90&lt;=plotting!$D$40),plotting!$J$43,"na")</f>
        <v>0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5">
      <c r="A91" s="11">
        <f>IF(plotting!$D$4&gt;0,plotting!$D$4,"na")</f>
        <v>7</v>
      </c>
      <c r="B91" s="11" t="str">
        <f>IF(plotting!$D$10&gt;0,plotting!$D$10,"na")</f>
        <v>idr4000_h24</v>
      </c>
      <c r="C91" s="11" t="str">
        <f>IF(plotting!$D$11&gt;0,plotting!$D$11,"na")</f>
        <v>t1</v>
      </c>
      <c r="D91" s="11">
        <v>45</v>
      </c>
      <c r="E91" s="11" t="str">
        <f>IF(plotting!$D$5&gt;0,plotting!$D$5,"na")</f>
        <v>m</v>
      </c>
      <c r="F91" s="11">
        <f>IF(plotting!$D$7&gt;0,plotting!$D$7,"na")</f>
        <v>191</v>
      </c>
      <c r="G91" s="11">
        <f>IF(plotting!$D$8&gt;0,plotting!$D$8,"na")</f>
        <v>82.1</v>
      </c>
      <c r="H91" s="11">
        <f>IF(AND(plotting!$D$6&gt;0,plotting!$D$12&gt;0),(plotting!$D$12-plotting!$D$6)/365,"na")</f>
        <v>0</v>
      </c>
      <c r="I91" s="11">
        <f>IF(plotting!$D$18&gt;0,plotting!$D$18,"na")</f>
        <v>19.7</v>
      </c>
      <c r="J91" s="11">
        <f>IF(plotting!$D$19&gt;0,plotting!$D$19,"na")</f>
        <v>66</v>
      </c>
      <c r="K91" s="11" t="e">
        <f>IF(plotting!$D$13&gt;0,plotting!$D$13*24,"na")</f>
        <v>#VALUE!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16</v>
      </c>
      <c r="O91" s="11">
        <f>IF(AND(D91&gt;plotting!$C$40,D91&lt;=plotting!$D$40),plotting!$H$40,"na")</f>
        <v>405</v>
      </c>
      <c r="P91">
        <f>IF(AND(D91&gt;plotting!$C$40,D91&lt;=plotting!$D$40),plotting!$L$40,"na")</f>
        <v>0</v>
      </c>
      <c r="Q91">
        <f>IF(AND(D91&gt;plotting!$C$40,D91&lt;=plotting!$D$40),plotting!$J$43,"na")</f>
        <v>0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5">
      <c r="A92" s="11">
        <f>IF(plotting!$D$4&gt;0,plotting!$D$4,"na")</f>
        <v>7</v>
      </c>
      <c r="B92" s="11" t="str">
        <f>IF(plotting!$D$10&gt;0,plotting!$D$10,"na")</f>
        <v>idr4000_h24</v>
      </c>
      <c r="C92" s="11" t="str">
        <f>IF(plotting!$D$11&gt;0,plotting!$D$11,"na")</f>
        <v>t1</v>
      </c>
      <c r="D92" s="11">
        <v>45.5</v>
      </c>
      <c r="E92" s="11" t="str">
        <f>IF(plotting!$D$5&gt;0,plotting!$D$5,"na")</f>
        <v>m</v>
      </c>
      <c r="F92" s="11">
        <f>IF(plotting!$D$7&gt;0,plotting!$D$7,"na")</f>
        <v>191</v>
      </c>
      <c r="G92" s="11">
        <f>IF(plotting!$D$8&gt;0,plotting!$D$8,"na")</f>
        <v>82.1</v>
      </c>
      <c r="H92" s="11">
        <f>IF(AND(plotting!$D$6&gt;0,plotting!$D$12&gt;0),(plotting!$D$12-plotting!$D$6)/365,"na")</f>
        <v>0</v>
      </c>
      <c r="I92" s="11">
        <f>IF(plotting!$D$18&gt;0,plotting!$D$18,"na")</f>
        <v>19.7</v>
      </c>
      <c r="J92" s="11">
        <f>IF(plotting!$D$19&gt;0,plotting!$D$19,"na")</f>
        <v>66</v>
      </c>
      <c r="K92" s="11" t="e">
        <f>IF(plotting!$D$13&gt;0,plotting!$D$13*24,"na")</f>
        <v>#VALUE!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16</v>
      </c>
      <c r="O92" s="11">
        <f>IF(AND(D92&gt;plotting!$C$40,D92&lt;=plotting!$D$40),plotting!$H$40,"na")</f>
        <v>405</v>
      </c>
      <c r="P92">
        <f>IF(AND(D92&gt;plotting!$C$40,D92&lt;=plotting!$D$40),plotting!$L$40,"na")</f>
        <v>0</v>
      </c>
      <c r="Q92">
        <f>IF(AND(D92&gt;plotting!$C$40,D92&lt;=plotting!$D$40),plotting!$J$43,"na")</f>
        <v>0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5">
      <c r="A93" s="11">
        <f>IF(plotting!$D$4&gt;0,plotting!$D$4,"na")</f>
        <v>7</v>
      </c>
      <c r="B93" s="11" t="str">
        <f>IF(plotting!$D$10&gt;0,plotting!$D$10,"na")</f>
        <v>idr4000_h24</v>
      </c>
      <c r="C93" s="11" t="str">
        <f>IF(plotting!$D$11&gt;0,plotting!$D$11,"na")</f>
        <v>t1</v>
      </c>
      <c r="D93" s="11">
        <v>46</v>
      </c>
      <c r="E93" s="11" t="str">
        <f>IF(plotting!$D$5&gt;0,plotting!$D$5,"na")</f>
        <v>m</v>
      </c>
      <c r="F93" s="11">
        <f>IF(plotting!$D$7&gt;0,plotting!$D$7,"na")</f>
        <v>191</v>
      </c>
      <c r="G93" s="11">
        <f>IF(plotting!$D$8&gt;0,plotting!$D$8,"na")</f>
        <v>82.1</v>
      </c>
      <c r="H93" s="11">
        <f>IF(AND(plotting!$D$6&gt;0,plotting!$D$12&gt;0),(plotting!$D$12-plotting!$D$6)/365,"na")</f>
        <v>0</v>
      </c>
      <c r="I93" s="11">
        <f>IF(plotting!$D$18&gt;0,plotting!$D$18,"na")</f>
        <v>19.7</v>
      </c>
      <c r="J93" s="11">
        <f>IF(plotting!$D$19&gt;0,plotting!$D$19,"na")</f>
        <v>66</v>
      </c>
      <c r="K93" s="11" t="e">
        <f>IF(plotting!$D$13&gt;0,plotting!$D$13*24,"na")</f>
        <v>#VALUE!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16</v>
      </c>
      <c r="O93" s="11">
        <f>IF(AND(D93&gt;plotting!$C$40,D93&lt;=plotting!$D$40),plotting!$H$40,"na")</f>
        <v>405</v>
      </c>
      <c r="P93">
        <f>IF(AND(D93&gt;plotting!$C$40,D93&lt;=plotting!$D$40),plotting!$L$40,"na")</f>
        <v>0</v>
      </c>
      <c r="Q93">
        <f>IF(AND(D93&gt;plotting!$C$40,D93&lt;=plotting!$D$40),plotting!$J$43,"na")</f>
        <v>0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5">
      <c r="A94" s="11">
        <f>IF(plotting!$D$4&gt;0,plotting!$D$4,"na")</f>
        <v>7</v>
      </c>
      <c r="B94" s="11" t="str">
        <f>IF(plotting!$D$10&gt;0,plotting!$D$10,"na")</f>
        <v>idr4000_h24</v>
      </c>
      <c r="C94" s="11" t="str">
        <f>IF(plotting!$D$11&gt;0,plotting!$D$11,"na")</f>
        <v>t1</v>
      </c>
      <c r="D94" s="11">
        <v>46.5</v>
      </c>
      <c r="E94" s="11" t="str">
        <f>IF(plotting!$D$5&gt;0,plotting!$D$5,"na")</f>
        <v>m</v>
      </c>
      <c r="F94" s="11">
        <f>IF(plotting!$D$7&gt;0,plotting!$D$7,"na")</f>
        <v>191</v>
      </c>
      <c r="G94" s="11">
        <f>IF(plotting!$D$8&gt;0,plotting!$D$8,"na")</f>
        <v>82.1</v>
      </c>
      <c r="H94" s="11">
        <f>IF(AND(plotting!$D$6&gt;0,plotting!$D$12&gt;0),(plotting!$D$12-plotting!$D$6)/365,"na")</f>
        <v>0</v>
      </c>
      <c r="I94" s="11">
        <f>IF(plotting!$D$18&gt;0,plotting!$D$18,"na")</f>
        <v>19.7</v>
      </c>
      <c r="J94" s="11">
        <f>IF(plotting!$D$19&gt;0,plotting!$D$19,"na")</f>
        <v>66</v>
      </c>
      <c r="K94" s="11" t="e">
        <f>IF(plotting!$D$13&gt;0,plotting!$D$13*24,"na")</f>
        <v>#VALUE!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16</v>
      </c>
      <c r="O94" s="11">
        <f>IF(AND(D94&gt;plotting!$C$40,D94&lt;=plotting!$D$40),plotting!$H$40,"na")</f>
        <v>405</v>
      </c>
      <c r="P94">
        <f>IF(AND(D94&gt;plotting!$C$40,D94&lt;=plotting!$D$40),plotting!$L$40,"na")</f>
        <v>0</v>
      </c>
      <c r="Q94">
        <f>IF(AND(D94&gt;plotting!$C$40,D94&lt;=plotting!$D$40),plotting!$J$43,"na")</f>
        <v>0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5">
      <c r="A95" s="11">
        <f>IF(plotting!$D$4&gt;0,plotting!$D$4,"na")</f>
        <v>7</v>
      </c>
      <c r="B95" s="11" t="str">
        <f>IF(plotting!$D$10&gt;0,plotting!$D$10,"na")</f>
        <v>idr4000_h24</v>
      </c>
      <c r="C95" s="11" t="str">
        <f>IF(plotting!$D$11&gt;0,plotting!$D$11,"na")</f>
        <v>t1</v>
      </c>
      <c r="D95" s="11">
        <v>47</v>
      </c>
      <c r="E95" s="11" t="str">
        <f>IF(plotting!$D$5&gt;0,plotting!$D$5,"na")</f>
        <v>m</v>
      </c>
      <c r="F95" s="11">
        <f>IF(plotting!$D$7&gt;0,plotting!$D$7,"na")</f>
        <v>191</v>
      </c>
      <c r="G95" s="11">
        <f>IF(plotting!$D$8&gt;0,plotting!$D$8,"na")</f>
        <v>82.1</v>
      </c>
      <c r="H95" s="11">
        <f>IF(AND(plotting!$D$6&gt;0,plotting!$D$12&gt;0),(plotting!$D$12-plotting!$D$6)/365,"na")</f>
        <v>0</v>
      </c>
      <c r="I95" s="11">
        <f>IF(plotting!$D$18&gt;0,plotting!$D$18,"na")</f>
        <v>19.7</v>
      </c>
      <c r="J95" s="11">
        <f>IF(plotting!$D$19&gt;0,plotting!$D$19,"na")</f>
        <v>66</v>
      </c>
      <c r="K95" s="11" t="e">
        <f>IF(plotting!$D$13&gt;0,plotting!$D$13*24,"na")</f>
        <v>#VALUE!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16</v>
      </c>
      <c r="O95" s="11">
        <f>IF(AND(D95&gt;plotting!$C$40,D95&lt;=plotting!$D$40),plotting!$H$40,"na")</f>
        <v>405</v>
      </c>
      <c r="P95">
        <f>IF(AND(D95&gt;plotting!$C$40,D95&lt;=plotting!$D$40),plotting!$L$40,"na")</f>
        <v>0</v>
      </c>
      <c r="Q95">
        <f>IF(AND(D95&gt;plotting!$C$40,D95&lt;=plotting!$D$40),plotting!$J$43,"na")</f>
        <v>0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5">
      <c r="A96" s="11">
        <f>IF(plotting!$D$4&gt;0,plotting!$D$4,"na")</f>
        <v>7</v>
      </c>
      <c r="B96" s="11" t="str">
        <f>IF(plotting!$D$10&gt;0,plotting!$D$10,"na")</f>
        <v>idr4000_h24</v>
      </c>
      <c r="C96" s="11" t="str">
        <f>IF(plotting!$D$11&gt;0,plotting!$D$11,"na")</f>
        <v>t1</v>
      </c>
      <c r="D96" s="11">
        <v>47.5</v>
      </c>
      <c r="E96" s="11" t="str">
        <f>IF(plotting!$D$5&gt;0,plotting!$D$5,"na")</f>
        <v>m</v>
      </c>
      <c r="F96" s="11">
        <f>IF(plotting!$D$7&gt;0,plotting!$D$7,"na")</f>
        <v>191</v>
      </c>
      <c r="G96" s="11">
        <f>IF(plotting!$D$8&gt;0,plotting!$D$8,"na")</f>
        <v>82.1</v>
      </c>
      <c r="H96" s="11">
        <f>IF(AND(plotting!$D$6&gt;0,plotting!$D$12&gt;0),(plotting!$D$12-plotting!$D$6)/365,"na")</f>
        <v>0</v>
      </c>
      <c r="I96" s="11">
        <f>IF(plotting!$D$18&gt;0,plotting!$D$18,"na")</f>
        <v>19.7</v>
      </c>
      <c r="J96" s="11">
        <f>IF(plotting!$D$19&gt;0,plotting!$D$19,"na")</f>
        <v>66</v>
      </c>
      <c r="K96" s="11" t="e">
        <f>IF(plotting!$D$13&gt;0,plotting!$D$13*24,"na")</f>
        <v>#VALUE!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16</v>
      </c>
      <c r="O96" s="11">
        <f>IF(AND(D96&gt;plotting!$C$40,D96&lt;=plotting!$D$40),plotting!$H$40,"na")</f>
        <v>405</v>
      </c>
      <c r="P96">
        <f>IF(AND(D96&gt;plotting!$C$40,D96&lt;=plotting!$D$40),plotting!$L$40,"na")</f>
        <v>0</v>
      </c>
      <c r="Q96">
        <f>IF(AND(D96&gt;plotting!$C$40,D96&lt;=plotting!$D$40),plotting!$J$43,"na")</f>
        <v>0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5">
      <c r="A97" s="11">
        <f>IF(plotting!$D$4&gt;0,plotting!$D$4,"na")</f>
        <v>7</v>
      </c>
      <c r="B97" s="11" t="str">
        <f>IF(plotting!$D$10&gt;0,plotting!$D$10,"na")</f>
        <v>idr4000_h24</v>
      </c>
      <c r="C97" s="11" t="str">
        <f>IF(plotting!$D$11&gt;0,plotting!$D$11,"na")</f>
        <v>t1</v>
      </c>
      <c r="D97" s="11">
        <v>48</v>
      </c>
      <c r="E97" s="11" t="str">
        <f>IF(plotting!$D$5&gt;0,plotting!$D$5,"na")</f>
        <v>m</v>
      </c>
      <c r="F97" s="11">
        <f>IF(plotting!$D$7&gt;0,plotting!$D$7,"na")</f>
        <v>191</v>
      </c>
      <c r="G97" s="11">
        <f>IF(plotting!$D$8&gt;0,plotting!$D$8,"na")</f>
        <v>82.1</v>
      </c>
      <c r="H97" s="11">
        <f>IF(AND(plotting!$D$6&gt;0,plotting!$D$12&gt;0),(plotting!$D$12-plotting!$D$6)/365,"na")</f>
        <v>0</v>
      </c>
      <c r="I97" s="11">
        <f>IF(plotting!$D$18&gt;0,plotting!$D$18,"na")</f>
        <v>19.7</v>
      </c>
      <c r="J97" s="11">
        <f>IF(plotting!$D$19&gt;0,plotting!$D$19,"na")</f>
        <v>66</v>
      </c>
      <c r="K97" s="11" t="e">
        <f>IF(plotting!$D$13&gt;0,plotting!$D$13*24,"na")</f>
        <v>#VALUE!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16</v>
      </c>
      <c r="O97" s="11">
        <f>IF(AND(D97&gt;plotting!$C$40,D97&lt;=plotting!$D$40),plotting!$H$40,"na")</f>
        <v>405</v>
      </c>
      <c r="P97">
        <f>IF(AND(D97&gt;plotting!$C$40,D97&lt;=plotting!$D$40),plotting!$L$40,"na")</f>
        <v>0</v>
      </c>
      <c r="Q97">
        <f>IF(AND(D97&gt;plotting!$C$40,D97&lt;=plotting!$D$40),plotting!$J$43,"na")</f>
        <v>0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5">
      <c r="A98" s="11">
        <f>IF(plotting!$D$4&gt;0,plotting!$D$4,"na")</f>
        <v>7</v>
      </c>
      <c r="B98" s="11" t="str">
        <f>IF(plotting!$D$10&gt;0,plotting!$D$10,"na")</f>
        <v>idr4000_h24</v>
      </c>
      <c r="C98" s="11" t="str">
        <f>IF(plotting!$D$11&gt;0,plotting!$D$11,"na")</f>
        <v>t1</v>
      </c>
      <c r="D98" s="11">
        <v>48.5</v>
      </c>
      <c r="E98" s="11" t="str">
        <f>IF(plotting!$D$5&gt;0,plotting!$D$5,"na")</f>
        <v>m</v>
      </c>
      <c r="F98" s="11">
        <f>IF(plotting!$D$7&gt;0,plotting!$D$7,"na")</f>
        <v>191</v>
      </c>
      <c r="G98" s="11">
        <f>IF(plotting!$D$8&gt;0,plotting!$D$8,"na")</f>
        <v>82.1</v>
      </c>
      <c r="H98" s="11">
        <f>IF(AND(plotting!$D$6&gt;0,plotting!$D$12&gt;0),(plotting!$D$12-plotting!$D$6)/365,"na")</f>
        <v>0</v>
      </c>
      <c r="I98" s="11">
        <f>IF(plotting!$D$18&gt;0,plotting!$D$18,"na")</f>
        <v>19.7</v>
      </c>
      <c r="J98" s="11">
        <f>IF(plotting!$D$19&gt;0,plotting!$D$19,"na")</f>
        <v>66</v>
      </c>
      <c r="K98" s="11" t="e">
        <f>IF(plotting!$D$13&gt;0,plotting!$D$13*24,"na")</f>
        <v>#VALUE!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16</v>
      </c>
      <c r="O98" s="11">
        <f>IF(AND(D98&gt;plotting!$C$40,D98&lt;=plotting!$D$40),plotting!$H$40,"na")</f>
        <v>405</v>
      </c>
      <c r="P98">
        <f>IF(AND(D98&gt;plotting!$C$40,D98&lt;=plotting!$D$40),plotting!$L$40,"na")</f>
        <v>0</v>
      </c>
      <c r="Q98">
        <f>IF(AND(D98&gt;plotting!$C$40,D98&lt;=plotting!$D$40),plotting!$J$43,"na")</f>
        <v>0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5">
      <c r="A99" s="11">
        <f>IF(plotting!$D$4&gt;0,plotting!$D$4,"na")</f>
        <v>7</v>
      </c>
      <c r="B99" s="11" t="str">
        <f>IF(plotting!$D$10&gt;0,plotting!$D$10,"na")</f>
        <v>idr4000_h24</v>
      </c>
      <c r="C99" s="11" t="str">
        <f>IF(plotting!$D$11&gt;0,plotting!$D$11,"na")</f>
        <v>t1</v>
      </c>
      <c r="D99" s="11">
        <v>49</v>
      </c>
      <c r="E99" s="11" t="str">
        <f>IF(plotting!$D$5&gt;0,plotting!$D$5,"na")</f>
        <v>m</v>
      </c>
      <c r="F99" s="11">
        <f>IF(plotting!$D$7&gt;0,plotting!$D$7,"na")</f>
        <v>191</v>
      </c>
      <c r="G99" s="11">
        <f>IF(plotting!$D$8&gt;0,plotting!$D$8,"na")</f>
        <v>82.1</v>
      </c>
      <c r="H99" s="11">
        <f>IF(AND(plotting!$D$6&gt;0,plotting!$D$12&gt;0),(plotting!$D$12-plotting!$D$6)/365,"na")</f>
        <v>0</v>
      </c>
      <c r="I99" s="11">
        <f>IF(plotting!$D$18&gt;0,plotting!$D$18,"na")</f>
        <v>19.7</v>
      </c>
      <c r="J99" s="11">
        <f>IF(plotting!$D$19&gt;0,plotting!$D$19,"na")</f>
        <v>66</v>
      </c>
      <c r="K99" s="11" t="e">
        <f>IF(plotting!$D$13&gt;0,plotting!$D$13*24,"na")</f>
        <v>#VALUE!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16</v>
      </c>
      <c r="O99" s="11">
        <f>IF(AND(D99&gt;plotting!$C$40,D99&lt;=plotting!$D$40),plotting!$H$40,"na")</f>
        <v>405</v>
      </c>
      <c r="P99">
        <f>IF(AND(D99&gt;plotting!$C$40,D99&lt;=plotting!$D$40),plotting!$L$40,"na")</f>
        <v>0</v>
      </c>
      <c r="Q99">
        <f>IF(AND(D99&gt;plotting!$C$40,D99&lt;=plotting!$D$40),plotting!$J$43,"na")</f>
        <v>0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5">
      <c r="A100" s="11">
        <f>IF(plotting!$D$4&gt;0,plotting!$D$4,"na")</f>
        <v>7</v>
      </c>
      <c r="B100" s="11" t="str">
        <f>IF(plotting!$D$10&gt;0,plotting!$D$10,"na")</f>
        <v>idr4000_h24</v>
      </c>
      <c r="C100" s="11" t="str">
        <f>IF(plotting!$D$11&gt;0,plotting!$D$11,"na")</f>
        <v>t1</v>
      </c>
      <c r="D100" s="11">
        <v>49.5</v>
      </c>
      <c r="E100" s="11" t="str">
        <f>IF(plotting!$D$5&gt;0,plotting!$D$5,"na")</f>
        <v>m</v>
      </c>
      <c r="F100" s="11">
        <f>IF(plotting!$D$7&gt;0,plotting!$D$7,"na")</f>
        <v>191</v>
      </c>
      <c r="G100" s="11">
        <f>IF(plotting!$D$8&gt;0,plotting!$D$8,"na")</f>
        <v>82.1</v>
      </c>
      <c r="H100" s="11">
        <f>IF(AND(plotting!$D$6&gt;0,plotting!$D$12&gt;0),(plotting!$D$12-plotting!$D$6)/365,"na")</f>
        <v>0</v>
      </c>
      <c r="I100" s="11">
        <f>IF(plotting!$D$18&gt;0,plotting!$D$18,"na")</f>
        <v>19.7</v>
      </c>
      <c r="J100" s="11">
        <f>IF(plotting!$D$19&gt;0,plotting!$D$19,"na")</f>
        <v>66</v>
      </c>
      <c r="K100" s="11" t="e">
        <f>IF(plotting!$D$13&gt;0,plotting!$D$13*24,"na")</f>
        <v>#VALUE!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16</v>
      </c>
      <c r="O100" s="11">
        <f>IF(AND(D100&gt;plotting!$C$40,D100&lt;=plotting!$D$40),plotting!$H$40,"na")</f>
        <v>405</v>
      </c>
      <c r="P100">
        <f>IF(AND(D100&gt;plotting!$C$40,D100&lt;=plotting!$D$40),plotting!$L$40,"na")</f>
        <v>0</v>
      </c>
      <c r="Q100">
        <f>IF(AND(D100&gt;plotting!$C$40,D100&lt;=plotting!$D$40),plotting!$J$43,"na")</f>
        <v>0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5">
      <c r="A101" s="11">
        <f>IF(plotting!$D$4&gt;0,plotting!$D$4,"na")</f>
        <v>7</v>
      </c>
      <c r="B101" s="11" t="str">
        <f>IF(plotting!$D$10&gt;0,plotting!$D$10,"na")</f>
        <v>idr4000_h24</v>
      </c>
      <c r="C101" s="11" t="str">
        <f>IF(plotting!$D$11&gt;0,plotting!$D$11,"na")</f>
        <v>t1</v>
      </c>
      <c r="D101" s="11">
        <v>50</v>
      </c>
      <c r="E101" s="11" t="str">
        <f>IF(plotting!$D$5&gt;0,plotting!$D$5,"na")</f>
        <v>m</v>
      </c>
      <c r="F101" s="11">
        <f>IF(plotting!$D$7&gt;0,plotting!$D$7,"na")</f>
        <v>191</v>
      </c>
      <c r="G101" s="11">
        <f>IF(plotting!$D$8&gt;0,plotting!$D$8,"na")</f>
        <v>82.1</v>
      </c>
      <c r="H101" s="11">
        <f>IF(AND(plotting!$D$6&gt;0,plotting!$D$12&gt;0),(plotting!$D$12-plotting!$D$6)/365,"na")</f>
        <v>0</v>
      </c>
      <c r="I101" s="11">
        <f>IF(plotting!$D$18&gt;0,plotting!$D$18,"na")</f>
        <v>19.7</v>
      </c>
      <c r="J101" s="11">
        <f>IF(plotting!$D$19&gt;0,plotting!$D$19,"na")</f>
        <v>66</v>
      </c>
      <c r="K101" s="11" t="e">
        <f>IF(plotting!$D$13&gt;0,plotting!$D$13*24,"na")</f>
        <v>#VALUE!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16</v>
      </c>
      <c r="O101" s="11">
        <f>IF(AND(D101&gt;plotting!$C$40,D101&lt;=plotting!$D$40),plotting!$H$40,"na")</f>
        <v>405</v>
      </c>
      <c r="P101">
        <f>IF(AND(D101&gt;plotting!$C$40,D101&lt;=plotting!$D$40),plotting!$L$40,"na")</f>
        <v>0</v>
      </c>
      <c r="Q101">
        <f>IF(AND(D101&gt;plotting!$C$40,D101&lt;=plotting!$D$40),plotting!$J$43,"na")</f>
        <v>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5">
      <c r="A102" s="11">
        <f>IF(plotting!$D$4&gt;0,plotting!$D$4,"na")</f>
        <v>7</v>
      </c>
      <c r="B102" s="11" t="str">
        <f>IF(plotting!$D$10&gt;0,plotting!$D$10,"na")</f>
        <v>idr4000_h24</v>
      </c>
      <c r="C102" s="11" t="str">
        <f>IF(plotting!$D$11&gt;0,plotting!$D$11,"na")</f>
        <v>t1</v>
      </c>
      <c r="D102" s="11">
        <v>50.5</v>
      </c>
      <c r="E102" s="11" t="str">
        <f>IF(plotting!$D$5&gt;0,plotting!$D$5,"na")</f>
        <v>m</v>
      </c>
      <c r="F102" s="11">
        <f>IF(plotting!$D$7&gt;0,plotting!$D$7,"na")</f>
        <v>191</v>
      </c>
      <c r="G102" s="11">
        <f>IF(plotting!$D$8&gt;0,plotting!$D$8,"na")</f>
        <v>82.1</v>
      </c>
      <c r="H102" s="11">
        <f>IF(AND(plotting!$D$6&gt;0,plotting!$D$12&gt;0),(plotting!$D$12-plotting!$D$6)/365,"na")</f>
        <v>0</v>
      </c>
      <c r="I102" s="11">
        <f>IF(plotting!$D$18&gt;0,plotting!$D$18,"na")</f>
        <v>19.7</v>
      </c>
      <c r="J102" s="11">
        <f>IF(plotting!$D$19&gt;0,plotting!$D$19,"na")</f>
        <v>66</v>
      </c>
      <c r="K102" s="11" t="e">
        <f>IF(plotting!$D$13&gt;0,plotting!$D$13*24,"na")</f>
        <v>#VALUE!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16</v>
      </c>
      <c r="O102" s="11">
        <f>IF(AND(D102&gt;plotting!$C$40,D102&lt;=plotting!$D$40),plotting!$H$40,"na")</f>
        <v>405</v>
      </c>
      <c r="P102">
        <f>IF(AND(D102&gt;plotting!$C$40,D102&lt;=plotting!$D$40),plotting!$L$40,"na")</f>
        <v>0</v>
      </c>
      <c r="Q102">
        <f>IF(AND(D102&gt;plotting!$C$40,D102&lt;=plotting!$D$40),plotting!$J$43,"na")</f>
        <v>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5">
      <c r="A103" s="11">
        <f>IF(plotting!$D$4&gt;0,plotting!$D$4,"na")</f>
        <v>7</v>
      </c>
      <c r="B103" s="11" t="str">
        <f>IF(plotting!$D$10&gt;0,plotting!$D$10,"na")</f>
        <v>idr4000_h24</v>
      </c>
      <c r="C103" s="11" t="str">
        <f>IF(plotting!$D$11&gt;0,plotting!$D$11,"na")</f>
        <v>t1</v>
      </c>
      <c r="D103" s="11">
        <v>51</v>
      </c>
      <c r="E103" s="11" t="str">
        <f>IF(plotting!$D$5&gt;0,plotting!$D$5,"na")</f>
        <v>m</v>
      </c>
      <c r="F103" s="11">
        <f>IF(plotting!$D$7&gt;0,plotting!$D$7,"na")</f>
        <v>191</v>
      </c>
      <c r="G103" s="11">
        <f>IF(plotting!$D$8&gt;0,plotting!$D$8,"na")</f>
        <v>82.1</v>
      </c>
      <c r="H103" s="11">
        <f>IF(AND(plotting!$D$6&gt;0,plotting!$D$12&gt;0),(plotting!$D$12-plotting!$D$6)/365,"na")</f>
        <v>0</v>
      </c>
      <c r="I103" s="11">
        <f>IF(plotting!$D$18&gt;0,plotting!$D$18,"na")</f>
        <v>19.7</v>
      </c>
      <c r="J103" s="11">
        <f>IF(plotting!$D$19&gt;0,plotting!$D$19,"na")</f>
        <v>66</v>
      </c>
      <c r="K103" s="11" t="e">
        <f>IF(plotting!$D$13&gt;0,plotting!$D$13*24,"na")</f>
        <v>#VALUE!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16</v>
      </c>
      <c r="O103" s="11">
        <f>IF(AND(D103&gt;plotting!$C$40,D103&lt;=plotting!$D$40),plotting!$H$40,"na")</f>
        <v>405</v>
      </c>
      <c r="P103">
        <f>IF(AND(D103&gt;plotting!$C$40,D103&lt;=plotting!$D$40),plotting!$L$40,"na")</f>
        <v>0</v>
      </c>
      <c r="Q103">
        <f>IF(AND(D103&gt;plotting!$C$40,D103&lt;=plotting!$D$40),plotting!$J$43,"na")</f>
        <v>0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5">
      <c r="A104" s="11">
        <f>IF(plotting!$D$4&gt;0,plotting!$D$4,"na")</f>
        <v>7</v>
      </c>
      <c r="B104" s="11" t="str">
        <f>IF(plotting!$D$10&gt;0,plotting!$D$10,"na")</f>
        <v>idr4000_h24</v>
      </c>
      <c r="C104" s="11" t="str">
        <f>IF(plotting!$D$11&gt;0,plotting!$D$11,"na")</f>
        <v>t1</v>
      </c>
      <c r="D104" s="11">
        <v>51.5</v>
      </c>
      <c r="E104" s="11" t="str">
        <f>IF(plotting!$D$5&gt;0,plotting!$D$5,"na")</f>
        <v>m</v>
      </c>
      <c r="F104" s="11">
        <f>IF(plotting!$D$7&gt;0,plotting!$D$7,"na")</f>
        <v>191</v>
      </c>
      <c r="G104" s="11">
        <f>IF(plotting!$D$8&gt;0,plotting!$D$8,"na")</f>
        <v>82.1</v>
      </c>
      <c r="H104" s="11">
        <f>IF(AND(plotting!$D$6&gt;0,plotting!$D$12&gt;0),(plotting!$D$12-plotting!$D$6)/365,"na")</f>
        <v>0</v>
      </c>
      <c r="I104" s="11">
        <f>IF(plotting!$D$18&gt;0,plotting!$D$18,"na")</f>
        <v>19.7</v>
      </c>
      <c r="J104" s="11">
        <f>IF(plotting!$D$19&gt;0,plotting!$D$19,"na")</f>
        <v>66</v>
      </c>
      <c r="K104" s="11" t="e">
        <f>IF(plotting!$D$13&gt;0,plotting!$D$13*24,"na")</f>
        <v>#VALUE!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16</v>
      </c>
      <c r="O104" s="11">
        <f>IF(AND(D104&gt;plotting!$C$40,D104&lt;=plotting!$D$40),plotting!$H$40,"na")</f>
        <v>405</v>
      </c>
      <c r="P104">
        <f>IF(AND(D104&gt;plotting!$C$40,D104&lt;=plotting!$D$40),plotting!$L$40,"na")</f>
        <v>0</v>
      </c>
      <c r="Q104">
        <f>IF(AND(D104&gt;plotting!$C$40,D104&lt;=plotting!$D$40),plotting!$J$43,"na")</f>
        <v>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5">
      <c r="A105" s="11">
        <f>IF(plotting!$D$4&gt;0,plotting!$D$4,"na")</f>
        <v>7</v>
      </c>
      <c r="B105" s="11" t="str">
        <f>IF(plotting!$D$10&gt;0,plotting!$D$10,"na")</f>
        <v>idr4000_h24</v>
      </c>
      <c r="C105" s="11" t="str">
        <f>IF(plotting!$D$11&gt;0,plotting!$D$11,"na")</f>
        <v>t1</v>
      </c>
      <c r="D105" s="11">
        <v>52</v>
      </c>
      <c r="E105" s="11" t="str">
        <f>IF(plotting!$D$5&gt;0,plotting!$D$5,"na")</f>
        <v>m</v>
      </c>
      <c r="F105" s="11">
        <f>IF(plotting!$D$7&gt;0,plotting!$D$7,"na")</f>
        <v>191</v>
      </c>
      <c r="G105" s="11">
        <f>IF(plotting!$D$8&gt;0,plotting!$D$8,"na")</f>
        <v>82.1</v>
      </c>
      <c r="H105" s="11">
        <f>IF(AND(plotting!$D$6&gt;0,plotting!$D$12&gt;0),(plotting!$D$12-plotting!$D$6)/365,"na")</f>
        <v>0</v>
      </c>
      <c r="I105" s="11">
        <f>IF(plotting!$D$18&gt;0,plotting!$D$18,"na")</f>
        <v>19.7</v>
      </c>
      <c r="J105" s="11">
        <f>IF(plotting!$D$19&gt;0,plotting!$D$19,"na")</f>
        <v>66</v>
      </c>
      <c r="K105" s="11" t="e">
        <f>IF(plotting!$D$13&gt;0,plotting!$D$13*24,"na")</f>
        <v>#VALUE!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16</v>
      </c>
      <c r="O105" s="11">
        <f>IF(AND(D105&gt;plotting!$C$40,D105&lt;=plotting!$D$40),plotting!$H$40,"na")</f>
        <v>405</v>
      </c>
      <c r="P105">
        <f>IF(AND(D105&gt;plotting!$C$40,D105&lt;=plotting!$D$40),plotting!$L$40,"na")</f>
        <v>0</v>
      </c>
      <c r="Q105">
        <f>IF(AND(D105&gt;plotting!$C$40,D105&lt;=plotting!$D$40),plotting!$J$43,"na")</f>
        <v>0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5">
      <c r="A106" s="11">
        <f>IF(plotting!$D$4&gt;0,plotting!$D$4,"na")</f>
        <v>7</v>
      </c>
      <c r="B106" s="11" t="str">
        <f>IF(plotting!$D$10&gt;0,plotting!$D$10,"na")</f>
        <v>idr4000_h24</v>
      </c>
      <c r="C106" s="11" t="str">
        <f>IF(plotting!$D$11&gt;0,plotting!$D$11,"na")</f>
        <v>t1</v>
      </c>
      <c r="D106" s="11">
        <v>52.5</v>
      </c>
      <c r="E106" s="11" t="str">
        <f>IF(plotting!$D$5&gt;0,plotting!$D$5,"na")</f>
        <v>m</v>
      </c>
      <c r="F106" s="11">
        <f>IF(plotting!$D$7&gt;0,plotting!$D$7,"na")</f>
        <v>191</v>
      </c>
      <c r="G106" s="11">
        <f>IF(plotting!$D$8&gt;0,plotting!$D$8,"na")</f>
        <v>82.1</v>
      </c>
      <c r="H106" s="11">
        <f>IF(AND(plotting!$D$6&gt;0,plotting!$D$12&gt;0),(plotting!$D$12-plotting!$D$6)/365,"na")</f>
        <v>0</v>
      </c>
      <c r="I106" s="11">
        <f>IF(plotting!$D$18&gt;0,plotting!$D$18,"na")</f>
        <v>19.7</v>
      </c>
      <c r="J106" s="11">
        <f>IF(plotting!$D$19&gt;0,plotting!$D$19,"na")</f>
        <v>66</v>
      </c>
      <c r="K106" s="11" t="e">
        <f>IF(plotting!$D$13&gt;0,plotting!$D$13*24,"na")</f>
        <v>#VALUE!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16</v>
      </c>
      <c r="O106" s="11">
        <f>IF(AND(D106&gt;plotting!$C$40,D106&lt;=plotting!$D$40),plotting!$H$40,"na")</f>
        <v>405</v>
      </c>
      <c r="P106">
        <f>IF(AND(D106&gt;plotting!$C$40,D106&lt;=plotting!$D$40),plotting!$L$40,"na")</f>
        <v>0</v>
      </c>
      <c r="Q106">
        <f>IF(AND(D106&gt;plotting!$C$40,D106&lt;=plotting!$D$40),plotting!$J$43,"na")</f>
        <v>0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5">
      <c r="A107" s="11">
        <f>IF(plotting!$D$4&gt;0,plotting!$D$4,"na")</f>
        <v>7</v>
      </c>
      <c r="B107" s="11" t="str">
        <f>IF(plotting!$D$10&gt;0,plotting!$D$10,"na")</f>
        <v>idr4000_h24</v>
      </c>
      <c r="C107" s="11" t="str">
        <f>IF(plotting!$D$11&gt;0,plotting!$D$11,"na")</f>
        <v>t1</v>
      </c>
      <c r="D107" s="11">
        <v>53</v>
      </c>
      <c r="E107" s="11" t="str">
        <f>IF(plotting!$D$5&gt;0,plotting!$D$5,"na")</f>
        <v>m</v>
      </c>
      <c r="F107" s="11">
        <f>IF(plotting!$D$7&gt;0,plotting!$D$7,"na")</f>
        <v>191</v>
      </c>
      <c r="G107" s="11">
        <f>IF(plotting!$D$8&gt;0,plotting!$D$8,"na")</f>
        <v>82.1</v>
      </c>
      <c r="H107" s="11">
        <f>IF(AND(plotting!$D$6&gt;0,plotting!$D$12&gt;0),(plotting!$D$12-plotting!$D$6)/365,"na")</f>
        <v>0</v>
      </c>
      <c r="I107" s="11">
        <f>IF(plotting!$D$18&gt;0,plotting!$D$18,"na")</f>
        <v>19.7</v>
      </c>
      <c r="J107" s="11">
        <f>IF(plotting!$D$19&gt;0,plotting!$D$19,"na")</f>
        <v>66</v>
      </c>
      <c r="K107" s="11" t="e">
        <f>IF(plotting!$D$13&gt;0,plotting!$D$13*24,"na")</f>
        <v>#VALUE!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16</v>
      </c>
      <c r="O107" s="11">
        <f>IF(AND(D107&gt;plotting!$C$40,D107&lt;=plotting!$D$40),plotting!$H$40,"na")</f>
        <v>405</v>
      </c>
      <c r="P107">
        <f>IF(AND(D107&gt;plotting!$C$40,D107&lt;=plotting!$D$40),plotting!$L$40,"na")</f>
        <v>0</v>
      </c>
      <c r="Q107">
        <f>IF(AND(D107&gt;plotting!$C$40,D107&lt;=plotting!$D$40),plotting!$J$43,"na")</f>
        <v>0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5">
      <c r="A108" s="11">
        <f>IF(plotting!$D$4&gt;0,plotting!$D$4,"na")</f>
        <v>7</v>
      </c>
      <c r="B108" s="11" t="str">
        <f>IF(plotting!$D$10&gt;0,plotting!$D$10,"na")</f>
        <v>idr4000_h24</v>
      </c>
      <c r="C108" s="11" t="str">
        <f>IF(plotting!$D$11&gt;0,plotting!$D$11,"na")</f>
        <v>t1</v>
      </c>
      <c r="D108" s="11">
        <v>53.5</v>
      </c>
      <c r="E108" s="11" t="str">
        <f>IF(plotting!$D$5&gt;0,plotting!$D$5,"na")</f>
        <v>m</v>
      </c>
      <c r="F108" s="11">
        <f>IF(plotting!$D$7&gt;0,plotting!$D$7,"na")</f>
        <v>191</v>
      </c>
      <c r="G108" s="11">
        <f>IF(plotting!$D$8&gt;0,plotting!$D$8,"na")</f>
        <v>82.1</v>
      </c>
      <c r="H108" s="11">
        <f>IF(AND(plotting!$D$6&gt;0,plotting!$D$12&gt;0),(plotting!$D$12-plotting!$D$6)/365,"na")</f>
        <v>0</v>
      </c>
      <c r="I108" s="11">
        <f>IF(plotting!$D$18&gt;0,plotting!$D$18,"na")</f>
        <v>19.7</v>
      </c>
      <c r="J108" s="11">
        <f>IF(plotting!$D$19&gt;0,plotting!$D$19,"na")</f>
        <v>66</v>
      </c>
      <c r="K108" s="11" t="e">
        <f>IF(plotting!$D$13&gt;0,plotting!$D$13*24,"na")</f>
        <v>#VALUE!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16</v>
      </c>
      <c r="O108" s="11">
        <f>IF(AND(D108&gt;plotting!$C$40,D108&lt;=plotting!$D$40),plotting!$H$40,"na")</f>
        <v>405</v>
      </c>
      <c r="P108">
        <f>IF(AND(D108&gt;plotting!$C$40,D108&lt;=plotting!$D$40),plotting!$L$40,"na")</f>
        <v>0</v>
      </c>
      <c r="Q108">
        <f>IF(AND(D108&gt;plotting!$C$40,D108&lt;=plotting!$D$40),plotting!$J$43,"na")</f>
        <v>0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5">
      <c r="A109" s="11">
        <f>IF(plotting!$D$4&gt;0,plotting!$D$4,"na")</f>
        <v>7</v>
      </c>
      <c r="B109" s="11" t="str">
        <f>IF(plotting!$D$10&gt;0,plotting!$D$10,"na")</f>
        <v>idr4000_h24</v>
      </c>
      <c r="C109" s="11" t="str">
        <f>IF(plotting!$D$11&gt;0,plotting!$D$11,"na")</f>
        <v>t1</v>
      </c>
      <c r="D109" s="11">
        <v>54</v>
      </c>
      <c r="E109" s="11" t="str">
        <f>IF(plotting!$D$5&gt;0,plotting!$D$5,"na")</f>
        <v>m</v>
      </c>
      <c r="F109" s="11">
        <f>IF(plotting!$D$7&gt;0,plotting!$D$7,"na")</f>
        <v>191</v>
      </c>
      <c r="G109" s="11">
        <f>IF(plotting!$D$8&gt;0,plotting!$D$8,"na")</f>
        <v>82.1</v>
      </c>
      <c r="H109" s="11">
        <f>IF(AND(plotting!$D$6&gt;0,plotting!$D$12&gt;0),(plotting!$D$12-plotting!$D$6)/365,"na")</f>
        <v>0</v>
      </c>
      <c r="I109" s="11">
        <f>IF(plotting!$D$18&gt;0,plotting!$D$18,"na")</f>
        <v>19.7</v>
      </c>
      <c r="J109" s="11">
        <f>IF(plotting!$D$19&gt;0,plotting!$D$19,"na")</f>
        <v>66</v>
      </c>
      <c r="K109" s="11" t="e">
        <f>IF(plotting!$D$13&gt;0,plotting!$D$13*24,"na")</f>
        <v>#VALUE!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16</v>
      </c>
      <c r="O109" s="11">
        <f>IF(AND(D109&gt;plotting!$C$40,D109&lt;=plotting!$D$40),plotting!$H$40,"na")</f>
        <v>405</v>
      </c>
      <c r="P109">
        <f>IF(AND(D109&gt;plotting!$C$40,D109&lt;=plotting!$D$40),plotting!$L$40,"na")</f>
        <v>0</v>
      </c>
      <c r="Q109">
        <f>IF(AND(D109&gt;plotting!$C$40,D109&lt;=plotting!$D$40),plotting!$J$43,"na")</f>
        <v>0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5">
      <c r="A110" s="11">
        <f>IF(plotting!$D$4&gt;0,plotting!$D$4,"na")</f>
        <v>7</v>
      </c>
      <c r="B110" s="11" t="str">
        <f>IF(plotting!$D$10&gt;0,plotting!$D$10,"na")</f>
        <v>idr4000_h24</v>
      </c>
      <c r="C110" s="11" t="str">
        <f>IF(plotting!$D$11&gt;0,plotting!$D$11,"na")</f>
        <v>t1</v>
      </c>
      <c r="D110" s="11">
        <v>54.5</v>
      </c>
      <c r="E110" s="11" t="str">
        <f>IF(plotting!$D$5&gt;0,plotting!$D$5,"na")</f>
        <v>m</v>
      </c>
      <c r="F110" s="11">
        <f>IF(plotting!$D$7&gt;0,plotting!$D$7,"na")</f>
        <v>191</v>
      </c>
      <c r="G110" s="11">
        <f>IF(plotting!$D$8&gt;0,plotting!$D$8,"na")</f>
        <v>82.1</v>
      </c>
      <c r="H110" s="11">
        <f>IF(AND(plotting!$D$6&gt;0,plotting!$D$12&gt;0),(plotting!$D$12-plotting!$D$6)/365,"na")</f>
        <v>0</v>
      </c>
      <c r="I110" s="11">
        <f>IF(plotting!$D$18&gt;0,plotting!$D$18,"na")</f>
        <v>19.7</v>
      </c>
      <c r="J110" s="11">
        <f>IF(plotting!$D$19&gt;0,plotting!$D$19,"na")</f>
        <v>66</v>
      </c>
      <c r="K110" s="11" t="e">
        <f>IF(plotting!$D$13&gt;0,plotting!$D$13*24,"na")</f>
        <v>#VALUE!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16</v>
      </c>
      <c r="O110" s="11">
        <f>IF(AND(D110&gt;plotting!$C$40,D110&lt;=plotting!$D$40),plotting!$H$40,"na")</f>
        <v>405</v>
      </c>
      <c r="P110">
        <f>IF(AND(D110&gt;plotting!$C$40,D110&lt;=plotting!$D$40),plotting!$L$40,"na")</f>
        <v>0</v>
      </c>
      <c r="Q110">
        <f>IF(AND(D110&gt;plotting!$C$40,D110&lt;=plotting!$D$40),plotting!$J$43,"na")</f>
        <v>0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5">
      <c r="A111" s="11">
        <f>IF(plotting!$D$4&gt;0,plotting!$D$4,"na")</f>
        <v>7</v>
      </c>
      <c r="B111" s="11" t="str">
        <f>IF(plotting!$D$10&gt;0,plotting!$D$10,"na")</f>
        <v>idr4000_h24</v>
      </c>
      <c r="C111" s="11" t="str">
        <f>IF(plotting!$D$11&gt;0,plotting!$D$11,"na")</f>
        <v>t1</v>
      </c>
      <c r="D111" s="11">
        <v>55</v>
      </c>
      <c r="E111" s="11" t="str">
        <f>IF(plotting!$D$5&gt;0,plotting!$D$5,"na")</f>
        <v>m</v>
      </c>
      <c r="F111" s="11">
        <f>IF(plotting!$D$7&gt;0,plotting!$D$7,"na")</f>
        <v>191</v>
      </c>
      <c r="G111" s="11">
        <f>IF(plotting!$D$8&gt;0,plotting!$D$8,"na")</f>
        <v>82.1</v>
      </c>
      <c r="H111" s="11">
        <f>IF(AND(plotting!$D$6&gt;0,plotting!$D$12&gt;0),(plotting!$D$12-plotting!$D$6)/365,"na")</f>
        <v>0</v>
      </c>
      <c r="I111" s="11">
        <f>IF(plotting!$D$18&gt;0,plotting!$D$18,"na")</f>
        <v>19.7</v>
      </c>
      <c r="J111" s="11">
        <f>IF(plotting!$D$19&gt;0,plotting!$D$19,"na")</f>
        <v>66</v>
      </c>
      <c r="K111" s="11" t="e">
        <f>IF(plotting!$D$13&gt;0,plotting!$D$13*24,"na")</f>
        <v>#VALUE!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16</v>
      </c>
      <c r="O111" s="11">
        <f>IF(AND(D111&gt;plotting!$C$40,D111&lt;=plotting!$D$40),plotting!$H$40,"na")</f>
        <v>405</v>
      </c>
      <c r="P111">
        <f>IF(AND(D111&gt;plotting!$C$40,D111&lt;=plotting!$D$40),plotting!$L$40,"na")</f>
        <v>0</v>
      </c>
      <c r="Q111">
        <f>IF(AND(D111&gt;plotting!$C$40,D111&lt;=plotting!$D$40),plotting!$J$43,"na")</f>
        <v>0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5">
      <c r="A112" s="11">
        <f>IF(plotting!$D$4&gt;0,plotting!$D$4,"na")</f>
        <v>7</v>
      </c>
      <c r="B112" s="11" t="str">
        <f>IF(plotting!$D$10&gt;0,plotting!$D$10,"na")</f>
        <v>idr4000_h24</v>
      </c>
      <c r="C112" s="11" t="str">
        <f>IF(plotting!$D$11&gt;0,plotting!$D$11,"na")</f>
        <v>t1</v>
      </c>
      <c r="D112" s="11">
        <v>55.5</v>
      </c>
      <c r="E112" s="11" t="str">
        <f>IF(plotting!$D$5&gt;0,plotting!$D$5,"na")</f>
        <v>m</v>
      </c>
      <c r="F112" s="11">
        <f>IF(plotting!$D$7&gt;0,plotting!$D$7,"na")</f>
        <v>191</v>
      </c>
      <c r="G112" s="11">
        <f>IF(plotting!$D$8&gt;0,plotting!$D$8,"na")</f>
        <v>82.1</v>
      </c>
      <c r="H112" s="11">
        <f>IF(AND(plotting!$D$6&gt;0,plotting!$D$12&gt;0),(plotting!$D$12-plotting!$D$6)/365,"na")</f>
        <v>0</v>
      </c>
      <c r="I112" s="11">
        <f>IF(plotting!$D$18&gt;0,plotting!$D$18,"na")</f>
        <v>19.7</v>
      </c>
      <c r="J112" s="11">
        <f>IF(plotting!$D$19&gt;0,plotting!$D$19,"na")</f>
        <v>66</v>
      </c>
      <c r="K112" s="11" t="e">
        <f>IF(plotting!$D$13&gt;0,plotting!$D$13*24,"na")</f>
        <v>#VALUE!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16</v>
      </c>
      <c r="O112" s="11">
        <f>IF(AND(D112&gt;plotting!$C$40,D112&lt;=plotting!$D$40),plotting!$H$40,"na")</f>
        <v>405</v>
      </c>
      <c r="P112">
        <f>IF(AND(D112&gt;plotting!$C$40,D112&lt;=plotting!$D$40),plotting!$L$40,"na")</f>
        <v>0</v>
      </c>
      <c r="Q112">
        <f>IF(AND(D112&gt;plotting!$C$40,D112&lt;=plotting!$D$40),plotting!$J$43,"na")</f>
        <v>0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5">
      <c r="A113" s="11">
        <f>IF(plotting!$D$4&gt;0,plotting!$D$4,"na")</f>
        <v>7</v>
      </c>
      <c r="B113" s="11" t="str">
        <f>IF(plotting!$D$10&gt;0,plotting!$D$10,"na")</f>
        <v>idr4000_h24</v>
      </c>
      <c r="C113" s="11" t="str">
        <f>IF(plotting!$D$11&gt;0,plotting!$D$11,"na")</f>
        <v>t1</v>
      </c>
      <c r="D113" s="11">
        <v>56</v>
      </c>
      <c r="E113" s="11" t="str">
        <f>IF(plotting!$D$5&gt;0,plotting!$D$5,"na")</f>
        <v>m</v>
      </c>
      <c r="F113" s="11">
        <f>IF(plotting!$D$7&gt;0,plotting!$D$7,"na")</f>
        <v>191</v>
      </c>
      <c r="G113" s="11">
        <f>IF(plotting!$D$8&gt;0,plotting!$D$8,"na")</f>
        <v>82.1</v>
      </c>
      <c r="H113" s="11">
        <f>IF(AND(plotting!$D$6&gt;0,plotting!$D$12&gt;0),(plotting!$D$12-plotting!$D$6)/365,"na")</f>
        <v>0</v>
      </c>
      <c r="I113" s="11">
        <f>IF(plotting!$D$18&gt;0,plotting!$D$18,"na")</f>
        <v>19.7</v>
      </c>
      <c r="J113" s="11">
        <f>IF(plotting!$D$19&gt;0,plotting!$D$19,"na")</f>
        <v>66</v>
      </c>
      <c r="K113" s="11" t="e">
        <f>IF(plotting!$D$13&gt;0,plotting!$D$13*24,"na")</f>
        <v>#VALUE!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16</v>
      </c>
      <c r="O113" s="11">
        <f>IF(AND(D113&gt;plotting!$C$40,D113&lt;=plotting!$D$40),plotting!$H$40,"na")</f>
        <v>405</v>
      </c>
      <c r="P113">
        <f>IF(AND(D113&gt;plotting!$C$40,D113&lt;=plotting!$D$40),plotting!$L$40,"na")</f>
        <v>0</v>
      </c>
      <c r="Q113">
        <f>IF(AND(D113&gt;plotting!$C$40,D113&lt;=plotting!$D$40),plotting!$J$43,"na")</f>
        <v>0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5">
      <c r="A114" s="11">
        <f>IF(plotting!$D$4&gt;0,plotting!$D$4,"na")</f>
        <v>7</v>
      </c>
      <c r="B114" s="11" t="str">
        <f>IF(plotting!$D$10&gt;0,plotting!$D$10,"na")</f>
        <v>idr4000_h24</v>
      </c>
      <c r="C114" s="11" t="str">
        <f>IF(plotting!$D$11&gt;0,plotting!$D$11,"na")</f>
        <v>t1</v>
      </c>
      <c r="D114" s="11">
        <v>56.5</v>
      </c>
      <c r="E114" s="11" t="str">
        <f>IF(plotting!$D$5&gt;0,plotting!$D$5,"na")</f>
        <v>m</v>
      </c>
      <c r="F114" s="11">
        <f>IF(plotting!$D$7&gt;0,plotting!$D$7,"na")</f>
        <v>191</v>
      </c>
      <c r="G114" s="11">
        <f>IF(plotting!$D$8&gt;0,plotting!$D$8,"na")</f>
        <v>82.1</v>
      </c>
      <c r="H114" s="11">
        <f>IF(AND(plotting!$D$6&gt;0,plotting!$D$12&gt;0),(plotting!$D$12-plotting!$D$6)/365,"na")</f>
        <v>0</v>
      </c>
      <c r="I114" s="11">
        <f>IF(plotting!$D$18&gt;0,plotting!$D$18,"na")</f>
        <v>19.7</v>
      </c>
      <c r="J114" s="11">
        <f>IF(plotting!$D$19&gt;0,plotting!$D$19,"na")</f>
        <v>66</v>
      </c>
      <c r="K114" s="11" t="e">
        <f>IF(plotting!$D$13&gt;0,plotting!$D$13*24,"na")</f>
        <v>#VALUE!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16</v>
      </c>
      <c r="O114" s="11">
        <f>IF(AND(D114&gt;plotting!$C$40,D114&lt;=plotting!$D$40),plotting!$H$40,"na")</f>
        <v>405</v>
      </c>
      <c r="P114">
        <f>IF(AND(D114&gt;plotting!$C$40,D114&lt;=plotting!$D$40),plotting!$L$40,"na")</f>
        <v>0</v>
      </c>
      <c r="Q114">
        <f>IF(AND(D114&gt;plotting!$C$40,D114&lt;=plotting!$D$40),plotting!$J$43,"na")</f>
        <v>0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5">
      <c r="A115" s="11">
        <f>IF(plotting!$D$4&gt;0,plotting!$D$4,"na")</f>
        <v>7</v>
      </c>
      <c r="B115" s="11" t="str">
        <f>IF(plotting!$D$10&gt;0,plotting!$D$10,"na")</f>
        <v>idr4000_h24</v>
      </c>
      <c r="C115" s="11" t="str">
        <f>IF(plotting!$D$11&gt;0,plotting!$D$11,"na")</f>
        <v>t1</v>
      </c>
      <c r="D115" s="11">
        <v>57</v>
      </c>
      <c r="E115" s="11" t="str">
        <f>IF(plotting!$D$5&gt;0,plotting!$D$5,"na")</f>
        <v>m</v>
      </c>
      <c r="F115" s="11">
        <f>IF(plotting!$D$7&gt;0,plotting!$D$7,"na")</f>
        <v>191</v>
      </c>
      <c r="G115" s="11">
        <f>IF(plotting!$D$8&gt;0,plotting!$D$8,"na")</f>
        <v>82.1</v>
      </c>
      <c r="H115" s="11">
        <f>IF(AND(plotting!$D$6&gt;0,plotting!$D$12&gt;0),(plotting!$D$12-plotting!$D$6)/365,"na")</f>
        <v>0</v>
      </c>
      <c r="I115" s="11">
        <f>IF(plotting!$D$18&gt;0,plotting!$D$18,"na")</f>
        <v>19.7</v>
      </c>
      <c r="J115" s="11">
        <f>IF(plotting!$D$19&gt;0,plotting!$D$19,"na")</f>
        <v>66</v>
      </c>
      <c r="K115" s="11" t="e">
        <f>IF(plotting!$D$13&gt;0,plotting!$D$13*24,"na")</f>
        <v>#VALUE!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16</v>
      </c>
      <c r="O115" s="11">
        <f>IF(AND(D115&gt;plotting!$C$40,D115&lt;=plotting!$D$40),plotting!$H$40,"na")</f>
        <v>405</v>
      </c>
      <c r="P115">
        <f>IF(AND(D115&gt;plotting!$C$40,D115&lt;=plotting!$D$40),plotting!$L$40,"na")</f>
        <v>0</v>
      </c>
      <c r="Q115">
        <f>IF(AND(D115&gt;plotting!$C$40,D115&lt;=plotting!$D$40),plotting!$J$43,"na")</f>
        <v>0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5">
      <c r="A116" s="11">
        <f>IF(plotting!$D$4&gt;0,plotting!$D$4,"na")</f>
        <v>7</v>
      </c>
      <c r="B116" s="11" t="str">
        <f>IF(plotting!$D$10&gt;0,plotting!$D$10,"na")</f>
        <v>idr4000_h24</v>
      </c>
      <c r="C116" s="11" t="str">
        <f>IF(plotting!$D$11&gt;0,plotting!$D$11,"na")</f>
        <v>t1</v>
      </c>
      <c r="D116" s="11">
        <v>57.5</v>
      </c>
      <c r="E116" s="11" t="str">
        <f>IF(plotting!$D$5&gt;0,plotting!$D$5,"na")</f>
        <v>m</v>
      </c>
      <c r="F116" s="11">
        <f>IF(plotting!$D$7&gt;0,plotting!$D$7,"na")</f>
        <v>191</v>
      </c>
      <c r="G116" s="11">
        <f>IF(plotting!$D$8&gt;0,plotting!$D$8,"na")</f>
        <v>82.1</v>
      </c>
      <c r="H116" s="11">
        <f>IF(AND(plotting!$D$6&gt;0,plotting!$D$12&gt;0),(plotting!$D$12-plotting!$D$6)/365,"na")</f>
        <v>0</v>
      </c>
      <c r="I116" s="11">
        <f>IF(plotting!$D$18&gt;0,plotting!$D$18,"na")</f>
        <v>19.7</v>
      </c>
      <c r="J116" s="11">
        <f>IF(plotting!$D$19&gt;0,plotting!$D$19,"na")</f>
        <v>66</v>
      </c>
      <c r="K116" s="11" t="e">
        <f>IF(plotting!$D$13&gt;0,plotting!$D$13*24,"na")</f>
        <v>#VALUE!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16</v>
      </c>
      <c r="O116" s="11">
        <f>IF(AND(D116&gt;plotting!$C$40,D116&lt;=plotting!$D$40),plotting!$H$40,"na")</f>
        <v>405</v>
      </c>
      <c r="P116">
        <f>IF(AND(D116&gt;plotting!$C$40,D116&lt;=plotting!$D$40),plotting!$L$40,"na")</f>
        <v>0</v>
      </c>
      <c r="Q116">
        <f>IF(AND(D116&gt;plotting!$C$40,D116&lt;=plotting!$D$40),plotting!$J$43,"na")</f>
        <v>0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5">
      <c r="A117" s="11">
        <f>IF(plotting!$D$4&gt;0,plotting!$D$4,"na")</f>
        <v>7</v>
      </c>
      <c r="B117" s="11" t="str">
        <f>IF(plotting!$D$10&gt;0,plotting!$D$10,"na")</f>
        <v>idr4000_h24</v>
      </c>
      <c r="C117" s="11" t="str">
        <f>IF(plotting!$D$11&gt;0,plotting!$D$11,"na")</f>
        <v>t1</v>
      </c>
      <c r="D117" s="11">
        <v>58</v>
      </c>
      <c r="E117" s="11" t="str">
        <f>IF(plotting!$D$5&gt;0,plotting!$D$5,"na")</f>
        <v>m</v>
      </c>
      <c r="F117" s="11">
        <f>IF(plotting!$D$7&gt;0,plotting!$D$7,"na")</f>
        <v>191</v>
      </c>
      <c r="G117" s="11">
        <f>IF(plotting!$D$8&gt;0,plotting!$D$8,"na")</f>
        <v>82.1</v>
      </c>
      <c r="H117" s="11">
        <f>IF(AND(plotting!$D$6&gt;0,plotting!$D$12&gt;0),(plotting!$D$12-plotting!$D$6)/365,"na")</f>
        <v>0</v>
      </c>
      <c r="I117" s="11">
        <f>IF(plotting!$D$18&gt;0,plotting!$D$18,"na")</f>
        <v>19.7</v>
      </c>
      <c r="J117" s="11">
        <f>IF(plotting!$D$19&gt;0,plotting!$D$19,"na")</f>
        <v>66</v>
      </c>
      <c r="K117" s="11" t="e">
        <f>IF(plotting!$D$13&gt;0,plotting!$D$13*24,"na")</f>
        <v>#VALUE!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16</v>
      </c>
      <c r="O117" s="11">
        <f>IF(AND(D117&gt;plotting!$C$40,D117&lt;=plotting!$D$40),plotting!$H$40,"na")</f>
        <v>405</v>
      </c>
      <c r="P117">
        <f>IF(AND(D117&gt;plotting!$C$40,D117&lt;=plotting!$D$40),plotting!$L$40,"na")</f>
        <v>0</v>
      </c>
      <c r="Q117">
        <f>IF(AND(D117&gt;plotting!$C$40,D117&lt;=plotting!$D$40),plotting!$J$43,"na")</f>
        <v>0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5">
      <c r="A118" s="11">
        <f>IF(plotting!$D$4&gt;0,plotting!$D$4,"na")</f>
        <v>7</v>
      </c>
      <c r="B118" s="11" t="str">
        <f>IF(plotting!$D$10&gt;0,plotting!$D$10,"na")</f>
        <v>idr4000_h24</v>
      </c>
      <c r="C118" s="11" t="str">
        <f>IF(plotting!$D$11&gt;0,plotting!$D$11,"na")</f>
        <v>t1</v>
      </c>
      <c r="D118" s="11">
        <v>58.5</v>
      </c>
      <c r="E118" s="11" t="str">
        <f>IF(plotting!$D$5&gt;0,plotting!$D$5,"na")</f>
        <v>m</v>
      </c>
      <c r="F118" s="11">
        <f>IF(plotting!$D$7&gt;0,plotting!$D$7,"na")</f>
        <v>191</v>
      </c>
      <c r="G118" s="11">
        <f>IF(plotting!$D$8&gt;0,plotting!$D$8,"na")</f>
        <v>82.1</v>
      </c>
      <c r="H118" s="11">
        <f>IF(AND(plotting!$D$6&gt;0,plotting!$D$12&gt;0),(plotting!$D$12-plotting!$D$6)/365,"na")</f>
        <v>0</v>
      </c>
      <c r="I118" s="11">
        <f>IF(plotting!$D$18&gt;0,plotting!$D$18,"na")</f>
        <v>19.7</v>
      </c>
      <c r="J118" s="11">
        <f>IF(plotting!$D$19&gt;0,plotting!$D$19,"na")</f>
        <v>66</v>
      </c>
      <c r="K118" s="11" t="e">
        <f>IF(plotting!$D$13&gt;0,plotting!$D$13*24,"na")</f>
        <v>#VALUE!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16</v>
      </c>
      <c r="O118" s="11">
        <f>IF(AND(D118&gt;plotting!$C$40,D118&lt;=plotting!$D$40),plotting!$H$40,"na")</f>
        <v>405</v>
      </c>
      <c r="P118">
        <f>IF(AND(D118&gt;plotting!$C$40,D118&lt;=plotting!$D$40),plotting!$L$40,"na")</f>
        <v>0</v>
      </c>
      <c r="Q118">
        <f>IF(AND(D118&gt;plotting!$C$40,D118&lt;=plotting!$D$40),plotting!$J$43,"na")</f>
        <v>0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5">
      <c r="A119" s="11">
        <f>IF(plotting!$D$4&gt;0,plotting!$D$4,"na")</f>
        <v>7</v>
      </c>
      <c r="B119" s="11" t="str">
        <f>IF(plotting!$D$10&gt;0,plotting!$D$10,"na")</f>
        <v>idr4000_h24</v>
      </c>
      <c r="C119" s="11" t="str">
        <f>IF(plotting!$D$11&gt;0,plotting!$D$11,"na")</f>
        <v>t1</v>
      </c>
      <c r="D119" s="11">
        <v>59</v>
      </c>
      <c r="E119" s="11" t="str">
        <f>IF(plotting!$D$5&gt;0,plotting!$D$5,"na")</f>
        <v>m</v>
      </c>
      <c r="F119" s="11">
        <f>IF(plotting!$D$7&gt;0,plotting!$D$7,"na")</f>
        <v>191</v>
      </c>
      <c r="G119" s="11">
        <f>IF(plotting!$D$8&gt;0,plotting!$D$8,"na")</f>
        <v>82.1</v>
      </c>
      <c r="H119" s="11">
        <f>IF(AND(plotting!$D$6&gt;0,plotting!$D$12&gt;0),(plotting!$D$12-plotting!$D$6)/365,"na")</f>
        <v>0</v>
      </c>
      <c r="I119" s="11">
        <f>IF(plotting!$D$18&gt;0,plotting!$D$18,"na")</f>
        <v>19.7</v>
      </c>
      <c r="J119" s="11">
        <f>IF(plotting!$D$19&gt;0,plotting!$D$19,"na")</f>
        <v>66</v>
      </c>
      <c r="K119" s="11" t="e">
        <f>IF(plotting!$D$13&gt;0,plotting!$D$13*24,"na")</f>
        <v>#VALUE!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16</v>
      </c>
      <c r="O119" s="11">
        <f>IF(AND(D119&gt;plotting!$C$40,D119&lt;=plotting!$D$40),plotting!$H$40,"na")</f>
        <v>405</v>
      </c>
      <c r="P119">
        <f>IF(AND(D119&gt;plotting!$C$40,D119&lt;=plotting!$D$40),plotting!$L$40,"na")</f>
        <v>0</v>
      </c>
      <c r="Q119">
        <f>IF(AND(D119&gt;plotting!$C$40,D119&lt;=plotting!$D$40),plotting!$J$43,"na")</f>
        <v>0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5">
      <c r="A120" s="11">
        <f>IF(plotting!$D$4&gt;0,plotting!$D$4,"na")</f>
        <v>7</v>
      </c>
      <c r="B120" s="11" t="str">
        <f>IF(plotting!$D$10&gt;0,plotting!$D$10,"na")</f>
        <v>idr4000_h24</v>
      </c>
      <c r="C120" s="11" t="str">
        <f>IF(plotting!$D$11&gt;0,plotting!$D$11,"na")</f>
        <v>t1</v>
      </c>
      <c r="D120" s="11">
        <v>59.5</v>
      </c>
      <c r="E120" s="11" t="str">
        <f>IF(plotting!$D$5&gt;0,plotting!$D$5,"na")</f>
        <v>m</v>
      </c>
      <c r="F120" s="11">
        <f>IF(plotting!$D$7&gt;0,plotting!$D$7,"na")</f>
        <v>191</v>
      </c>
      <c r="G120" s="11">
        <f>IF(plotting!$D$8&gt;0,plotting!$D$8,"na")</f>
        <v>82.1</v>
      </c>
      <c r="H120" s="11">
        <f>IF(AND(plotting!$D$6&gt;0,plotting!$D$12&gt;0),(plotting!$D$12-plotting!$D$6)/365,"na")</f>
        <v>0</v>
      </c>
      <c r="I120" s="11">
        <f>IF(plotting!$D$18&gt;0,plotting!$D$18,"na")</f>
        <v>19.7</v>
      </c>
      <c r="J120" s="11">
        <f>IF(plotting!$D$19&gt;0,plotting!$D$19,"na")</f>
        <v>66</v>
      </c>
      <c r="K120" s="11" t="e">
        <f>IF(plotting!$D$13&gt;0,plotting!$D$13*24,"na")</f>
        <v>#VALUE!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16</v>
      </c>
      <c r="O120" s="11">
        <f>IF(AND(D120&gt;plotting!$C$40,D120&lt;=plotting!$D$40),plotting!$H$40,"na")</f>
        <v>405</v>
      </c>
      <c r="P120">
        <f>IF(AND(D120&gt;plotting!$C$40,D120&lt;=plotting!$D$40),plotting!$L$40,"na")</f>
        <v>0</v>
      </c>
      <c r="Q120">
        <f>IF(AND(D120&gt;plotting!$C$40,D120&lt;=plotting!$D$40),plotting!$J$43,"na")</f>
        <v>0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5">
      <c r="A121" s="11">
        <f>IF(plotting!$D$4&gt;0,plotting!$D$4,"na")</f>
        <v>7</v>
      </c>
      <c r="B121" s="11" t="str">
        <f>IF(plotting!$D$10&gt;0,plotting!$D$10,"na")</f>
        <v>idr4000_h24</v>
      </c>
      <c r="C121" s="11" t="str">
        <f>IF(plotting!$D$11&gt;0,plotting!$D$11,"na")</f>
        <v>t1</v>
      </c>
      <c r="D121" s="11">
        <v>60</v>
      </c>
      <c r="E121" s="11" t="str">
        <f>IF(plotting!$D$5&gt;0,plotting!$D$5,"na")</f>
        <v>m</v>
      </c>
      <c r="F121" s="11">
        <f>IF(plotting!$D$7&gt;0,plotting!$D$7,"na")</f>
        <v>191</v>
      </c>
      <c r="G121" s="11">
        <f>IF(plotting!$D$8&gt;0,plotting!$D$8,"na")</f>
        <v>82.1</v>
      </c>
      <c r="H121" s="11">
        <f>IF(AND(plotting!$D$6&gt;0,plotting!$D$12&gt;0),(plotting!$D$12-plotting!$D$6)/365,"na")</f>
        <v>0</v>
      </c>
      <c r="I121" s="11">
        <f>IF(plotting!$D$18&gt;0,plotting!$D$18,"na")</f>
        <v>19.7</v>
      </c>
      <c r="J121" s="11">
        <f>IF(plotting!$D$19&gt;0,plotting!$D$19,"na")</f>
        <v>66</v>
      </c>
      <c r="K121" s="11" t="e">
        <f>IF(plotting!$D$13&gt;0,plotting!$D$13*24,"na")</f>
        <v>#VALUE!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16</v>
      </c>
      <c r="O121" s="11">
        <f>IF(AND(D121&gt;plotting!$C$40,D121&lt;=plotting!$D$40),plotting!$H$40,"na")</f>
        <v>405</v>
      </c>
      <c r="P121">
        <f>IF(AND(D121&gt;plotting!$C$40,D121&lt;=plotting!$D$40),plotting!$L$40,"na")</f>
        <v>0</v>
      </c>
      <c r="Q121">
        <f>IF(AND(D121&gt;plotting!$C$40,D121&lt;=plotting!$D$40),plotting!$J$43,"na")</f>
        <v>0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5">
      <c r="A122" s="11">
        <f>IF(plotting!$D$4&gt;0,plotting!$D$4,"na")</f>
        <v>7</v>
      </c>
      <c r="B122" s="11" t="str">
        <f>IF(plotting!$D$10&gt;0,plotting!$D$10,"na")</f>
        <v>idr4000_h24</v>
      </c>
      <c r="C122" s="11" t="str">
        <f>IF(plotting!$D$11&gt;0,plotting!$D$11,"na")</f>
        <v>t1</v>
      </c>
      <c r="D122" s="11">
        <v>60.5</v>
      </c>
      <c r="E122" s="11" t="str">
        <f>IF(plotting!$D$5&gt;0,plotting!$D$5,"na")</f>
        <v>m</v>
      </c>
      <c r="F122" s="11">
        <f>IF(plotting!$D$7&gt;0,plotting!$D$7,"na")</f>
        <v>191</v>
      </c>
      <c r="G122" s="11">
        <f>IF(plotting!$D$8&gt;0,plotting!$D$8,"na")</f>
        <v>82.1</v>
      </c>
      <c r="H122" s="11">
        <f>IF(AND(plotting!$D$6&gt;0,plotting!$D$12&gt;0),(plotting!$D$12-plotting!$D$6)/365,"na")</f>
        <v>0</v>
      </c>
      <c r="I122" s="11">
        <f>IF(plotting!$D$18&gt;0,plotting!$D$18,"na")</f>
        <v>19.7</v>
      </c>
      <c r="J122" s="11">
        <f>IF(plotting!$D$19&gt;0,plotting!$D$19,"na")</f>
        <v>66</v>
      </c>
      <c r="K122" s="11" t="e">
        <f>IF(plotting!$D$13&gt;0,plotting!$D$13*24,"na")</f>
        <v>#VALUE!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16</v>
      </c>
      <c r="O122" s="11">
        <f>IF(AND(D122&gt;plotting!$C$40,D122&lt;=plotting!$D$40),plotting!$H$40,"na")</f>
        <v>405</v>
      </c>
      <c r="P122">
        <f>IF(AND(D122&gt;plotting!$C$40,D122&lt;=plotting!$D$40),plotting!$L$40,"na")</f>
        <v>0</v>
      </c>
      <c r="Q122">
        <f>IF(AND(D122&gt;plotting!$C$40,D122&lt;=plotting!$D$40),plotting!$J$43,"na")</f>
        <v>0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5">
      <c r="A123" s="11">
        <f>IF(plotting!$D$4&gt;0,plotting!$D$4,"na")</f>
        <v>7</v>
      </c>
      <c r="B123" s="11" t="str">
        <f>IF(plotting!$D$10&gt;0,plotting!$D$10,"na")</f>
        <v>idr4000_h24</v>
      </c>
      <c r="C123" s="11" t="str">
        <f>IF(plotting!$D$11&gt;0,plotting!$D$11,"na")</f>
        <v>t1</v>
      </c>
      <c r="D123" s="11">
        <v>61</v>
      </c>
      <c r="E123" s="11" t="str">
        <f>IF(plotting!$D$5&gt;0,plotting!$D$5,"na")</f>
        <v>m</v>
      </c>
      <c r="F123" s="11">
        <f>IF(plotting!$D$7&gt;0,plotting!$D$7,"na")</f>
        <v>191</v>
      </c>
      <c r="G123" s="11">
        <f>IF(plotting!$D$8&gt;0,plotting!$D$8,"na")</f>
        <v>82.1</v>
      </c>
      <c r="H123" s="11">
        <f>IF(AND(plotting!$D$6&gt;0,plotting!$D$12&gt;0),(plotting!$D$12-plotting!$D$6)/365,"na")</f>
        <v>0</v>
      </c>
      <c r="I123" s="11">
        <f>IF(plotting!$D$18&gt;0,plotting!$D$18,"na")</f>
        <v>19.7</v>
      </c>
      <c r="J123" s="11">
        <f>IF(plotting!$D$19&gt;0,plotting!$D$19,"na")</f>
        <v>66</v>
      </c>
      <c r="K123" s="11" t="e">
        <f>IF(plotting!$D$13&gt;0,plotting!$D$13*24,"na")</f>
        <v>#VALUE!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16</v>
      </c>
      <c r="O123" s="11">
        <f>IF(AND(D123&gt;plotting!$C$40,D123&lt;=plotting!$D$40),plotting!$H$40,"na")</f>
        <v>405</v>
      </c>
      <c r="P123">
        <f>IF(AND(D123&gt;plotting!$C$40,D123&lt;=plotting!$D$40),plotting!$L$40,"na")</f>
        <v>0</v>
      </c>
      <c r="Q123">
        <f>IF(AND(D123&gt;plotting!$C$40,D123&lt;=plotting!$D$40),plotting!$J$43,"na")</f>
        <v>0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5">
      <c r="A124" s="11">
        <f>IF(plotting!$D$4&gt;0,plotting!$D$4,"na")</f>
        <v>7</v>
      </c>
      <c r="B124" s="11" t="str">
        <f>IF(plotting!$D$10&gt;0,plotting!$D$10,"na")</f>
        <v>idr4000_h24</v>
      </c>
      <c r="C124" s="11" t="str">
        <f>IF(plotting!$D$11&gt;0,plotting!$D$11,"na")</f>
        <v>t1</v>
      </c>
      <c r="D124" s="11">
        <v>61.5</v>
      </c>
      <c r="E124" s="11" t="str">
        <f>IF(plotting!$D$5&gt;0,plotting!$D$5,"na")</f>
        <v>m</v>
      </c>
      <c r="F124" s="11">
        <f>IF(plotting!$D$7&gt;0,plotting!$D$7,"na")</f>
        <v>191</v>
      </c>
      <c r="G124" s="11">
        <f>IF(plotting!$D$8&gt;0,plotting!$D$8,"na")</f>
        <v>82.1</v>
      </c>
      <c r="H124" s="11">
        <f>IF(AND(plotting!$D$6&gt;0,plotting!$D$12&gt;0),(plotting!$D$12-plotting!$D$6)/365,"na")</f>
        <v>0</v>
      </c>
      <c r="I124" s="11">
        <f>IF(plotting!$D$18&gt;0,plotting!$D$18,"na")</f>
        <v>19.7</v>
      </c>
      <c r="J124" s="11">
        <f>IF(plotting!$D$19&gt;0,plotting!$D$19,"na")</f>
        <v>66</v>
      </c>
      <c r="K124" s="11" t="e">
        <f>IF(plotting!$D$13&gt;0,plotting!$D$13*24,"na")</f>
        <v>#VALUE!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16</v>
      </c>
      <c r="O124" s="11">
        <f>IF(AND(D124&gt;plotting!$C$40,D124&lt;=plotting!$D$40),plotting!$H$40,"na")</f>
        <v>405</v>
      </c>
      <c r="P124">
        <f>IF(AND(D124&gt;plotting!$C$40,D124&lt;=plotting!$D$40),plotting!$L$40,"na")</f>
        <v>0</v>
      </c>
      <c r="Q124">
        <f>IF(AND(D124&gt;plotting!$C$40,D124&lt;=plotting!$D$40),plotting!$J$43,"na")</f>
        <v>0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5">
      <c r="A125" s="11">
        <f>IF(plotting!$D$4&gt;0,plotting!$D$4,"na")</f>
        <v>7</v>
      </c>
      <c r="B125" s="11" t="str">
        <f>IF(plotting!$D$10&gt;0,plotting!$D$10,"na")</f>
        <v>idr4000_h24</v>
      </c>
      <c r="C125" s="11" t="str">
        <f>IF(plotting!$D$11&gt;0,plotting!$D$11,"na")</f>
        <v>t1</v>
      </c>
      <c r="D125" s="11">
        <v>62</v>
      </c>
      <c r="E125" s="11" t="str">
        <f>IF(plotting!$D$5&gt;0,plotting!$D$5,"na")</f>
        <v>m</v>
      </c>
      <c r="F125" s="11">
        <f>IF(plotting!$D$7&gt;0,plotting!$D$7,"na")</f>
        <v>191</v>
      </c>
      <c r="G125" s="11">
        <f>IF(plotting!$D$8&gt;0,plotting!$D$8,"na")</f>
        <v>82.1</v>
      </c>
      <c r="H125" s="11">
        <f>IF(AND(plotting!$D$6&gt;0,plotting!$D$12&gt;0),(plotting!$D$12-plotting!$D$6)/365,"na")</f>
        <v>0</v>
      </c>
      <c r="I125" s="11">
        <f>IF(plotting!$D$18&gt;0,plotting!$D$18,"na")</f>
        <v>19.7</v>
      </c>
      <c r="J125" s="11">
        <f>IF(plotting!$D$19&gt;0,plotting!$D$19,"na")</f>
        <v>66</v>
      </c>
      <c r="K125" s="11" t="e">
        <f>IF(plotting!$D$13&gt;0,plotting!$D$13*24,"na")</f>
        <v>#VALUE!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16</v>
      </c>
      <c r="O125" s="11">
        <f>IF(AND(D125&gt;plotting!$C$40,D125&lt;=plotting!$D$40),plotting!$H$40,"na")</f>
        <v>405</v>
      </c>
      <c r="P125">
        <f>IF(AND(D125&gt;plotting!$C$40,D125&lt;=plotting!$D$40),plotting!$L$40,"na")</f>
        <v>0</v>
      </c>
      <c r="Q125">
        <f>IF(AND(D125&gt;plotting!$C$40,D125&lt;=plotting!$D$40),plotting!$J$43,"na")</f>
        <v>0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5">
      <c r="A126" s="11">
        <f>IF(plotting!$D$4&gt;0,plotting!$D$4,"na")</f>
        <v>7</v>
      </c>
      <c r="B126" s="11" t="str">
        <f>IF(plotting!$D$10&gt;0,plotting!$D$10,"na")</f>
        <v>idr4000_h24</v>
      </c>
      <c r="C126" s="11" t="str">
        <f>IF(plotting!$D$11&gt;0,plotting!$D$11,"na")</f>
        <v>t1</v>
      </c>
      <c r="D126" s="11">
        <v>62.5</v>
      </c>
      <c r="E126" s="11" t="str">
        <f>IF(plotting!$D$5&gt;0,plotting!$D$5,"na")</f>
        <v>m</v>
      </c>
      <c r="F126" s="11">
        <f>IF(plotting!$D$7&gt;0,plotting!$D$7,"na")</f>
        <v>191</v>
      </c>
      <c r="G126" s="11">
        <f>IF(plotting!$D$8&gt;0,plotting!$D$8,"na")</f>
        <v>82.1</v>
      </c>
      <c r="H126" s="11">
        <f>IF(AND(plotting!$D$6&gt;0,plotting!$D$12&gt;0),(plotting!$D$12-plotting!$D$6)/365,"na")</f>
        <v>0</v>
      </c>
      <c r="I126" s="11">
        <f>IF(plotting!$D$18&gt;0,plotting!$D$18,"na")</f>
        <v>19.7</v>
      </c>
      <c r="J126" s="11">
        <f>IF(plotting!$D$19&gt;0,plotting!$D$19,"na")</f>
        <v>66</v>
      </c>
      <c r="K126" s="11" t="e">
        <f>IF(plotting!$D$13&gt;0,plotting!$D$13*24,"na")</f>
        <v>#VALUE!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16</v>
      </c>
      <c r="O126" s="11">
        <f>IF(AND(D126&gt;plotting!$C$40,D126&lt;=plotting!$D$40),plotting!$H$40,"na")</f>
        <v>405</v>
      </c>
      <c r="P126">
        <f>IF(AND(D126&gt;plotting!$C$40,D126&lt;=plotting!$D$40),plotting!$L$40,"na")</f>
        <v>0</v>
      </c>
      <c r="Q126">
        <f>IF(AND(D126&gt;plotting!$C$40,D126&lt;=plotting!$D$40),plotting!$J$43,"na")</f>
        <v>0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5">
      <c r="A127" s="11">
        <f>IF(plotting!$D$4&gt;0,plotting!$D$4,"na")</f>
        <v>7</v>
      </c>
      <c r="B127" s="11" t="str">
        <f>IF(plotting!$D$10&gt;0,plotting!$D$10,"na")</f>
        <v>idr4000_h24</v>
      </c>
      <c r="C127" s="11" t="str">
        <f>IF(plotting!$D$11&gt;0,plotting!$D$11,"na")</f>
        <v>t1</v>
      </c>
      <c r="D127" s="11">
        <v>63</v>
      </c>
      <c r="E127" s="11" t="str">
        <f>IF(plotting!$D$5&gt;0,plotting!$D$5,"na")</f>
        <v>m</v>
      </c>
      <c r="F127" s="11">
        <f>IF(plotting!$D$7&gt;0,plotting!$D$7,"na")</f>
        <v>191</v>
      </c>
      <c r="G127" s="11">
        <f>IF(plotting!$D$8&gt;0,plotting!$D$8,"na")</f>
        <v>82.1</v>
      </c>
      <c r="H127" s="11">
        <f>IF(AND(plotting!$D$6&gt;0,plotting!$D$12&gt;0),(plotting!$D$12-plotting!$D$6)/365,"na")</f>
        <v>0</v>
      </c>
      <c r="I127" s="11">
        <f>IF(plotting!$D$18&gt;0,plotting!$D$18,"na")</f>
        <v>19.7</v>
      </c>
      <c r="J127" s="11">
        <f>IF(plotting!$D$19&gt;0,plotting!$D$19,"na")</f>
        <v>66</v>
      </c>
      <c r="K127" s="11" t="e">
        <f>IF(plotting!$D$13&gt;0,plotting!$D$13*24,"na")</f>
        <v>#VALUE!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16</v>
      </c>
      <c r="O127" s="11">
        <f>IF(AND(D127&gt;plotting!$C$40,D127&lt;=plotting!$D$40),plotting!$H$40,"na")</f>
        <v>405</v>
      </c>
      <c r="P127">
        <f>IF(AND(D127&gt;plotting!$C$40,D127&lt;=plotting!$D$40),plotting!$L$40,"na")</f>
        <v>0</v>
      </c>
      <c r="Q127">
        <f>IF(AND(D127&gt;plotting!$C$40,D127&lt;=plotting!$D$40),plotting!$J$43,"na")</f>
        <v>0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5">
      <c r="A128" s="11">
        <f>IF(plotting!$D$4&gt;0,plotting!$D$4,"na")</f>
        <v>7</v>
      </c>
      <c r="B128" s="11" t="str">
        <f>IF(plotting!$D$10&gt;0,plotting!$D$10,"na")</f>
        <v>idr4000_h24</v>
      </c>
      <c r="C128" s="11" t="str">
        <f>IF(plotting!$D$11&gt;0,plotting!$D$11,"na")</f>
        <v>t1</v>
      </c>
      <c r="D128" s="11">
        <v>63.5</v>
      </c>
      <c r="E128" s="11" t="str">
        <f>IF(plotting!$D$5&gt;0,plotting!$D$5,"na")</f>
        <v>m</v>
      </c>
      <c r="F128" s="11">
        <f>IF(plotting!$D$7&gt;0,plotting!$D$7,"na")</f>
        <v>191</v>
      </c>
      <c r="G128" s="11">
        <f>IF(plotting!$D$8&gt;0,plotting!$D$8,"na")</f>
        <v>82.1</v>
      </c>
      <c r="H128" s="11">
        <f>IF(AND(plotting!$D$6&gt;0,plotting!$D$12&gt;0),(plotting!$D$12-plotting!$D$6)/365,"na")</f>
        <v>0</v>
      </c>
      <c r="I128" s="11">
        <f>IF(plotting!$D$18&gt;0,plotting!$D$18,"na")</f>
        <v>19.7</v>
      </c>
      <c r="J128" s="11">
        <f>IF(plotting!$D$19&gt;0,plotting!$D$19,"na")</f>
        <v>66</v>
      </c>
      <c r="K128" s="11" t="e">
        <f>IF(plotting!$D$13&gt;0,plotting!$D$13*24,"na")</f>
        <v>#VALUE!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16</v>
      </c>
      <c r="O128" s="11">
        <f>IF(AND(D128&gt;plotting!$C$40,D128&lt;=plotting!$D$40),plotting!$H$40,"na")</f>
        <v>405</v>
      </c>
      <c r="P128">
        <f>IF(AND(D128&gt;plotting!$C$40,D128&lt;=plotting!$D$40),plotting!$L$40,"na")</f>
        <v>0</v>
      </c>
      <c r="Q128">
        <f>IF(AND(D128&gt;plotting!$C$40,D128&lt;=plotting!$D$40),plotting!$J$43,"na")</f>
        <v>0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5">
      <c r="A129" s="11">
        <f>IF(plotting!$D$4&gt;0,plotting!$D$4,"na")</f>
        <v>7</v>
      </c>
      <c r="B129" s="11" t="str">
        <f>IF(plotting!$D$10&gt;0,plotting!$D$10,"na")</f>
        <v>idr4000_h24</v>
      </c>
      <c r="C129" s="11" t="str">
        <f>IF(plotting!$D$11&gt;0,plotting!$D$11,"na")</f>
        <v>t1</v>
      </c>
      <c r="D129" s="11">
        <v>64</v>
      </c>
      <c r="E129" s="11" t="str">
        <f>IF(plotting!$D$5&gt;0,plotting!$D$5,"na")</f>
        <v>m</v>
      </c>
      <c r="F129" s="11">
        <f>IF(plotting!$D$7&gt;0,plotting!$D$7,"na")</f>
        <v>191</v>
      </c>
      <c r="G129" s="11">
        <f>IF(plotting!$D$8&gt;0,plotting!$D$8,"na")</f>
        <v>82.1</v>
      </c>
      <c r="H129" s="11">
        <f>IF(AND(plotting!$D$6&gt;0,plotting!$D$12&gt;0),(plotting!$D$12-plotting!$D$6)/365,"na")</f>
        <v>0</v>
      </c>
      <c r="I129" s="11">
        <f>IF(plotting!$D$18&gt;0,plotting!$D$18,"na")</f>
        <v>19.7</v>
      </c>
      <c r="J129" s="11">
        <f>IF(plotting!$D$19&gt;0,plotting!$D$19,"na")</f>
        <v>66</v>
      </c>
      <c r="K129" s="11" t="e">
        <f>IF(plotting!$D$13&gt;0,plotting!$D$13*24,"na")</f>
        <v>#VALUE!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16</v>
      </c>
      <c r="O129" s="11">
        <f>IF(AND(D129&gt;plotting!$C$40,D129&lt;=plotting!$D$40),plotting!$H$40,"na")</f>
        <v>405</v>
      </c>
      <c r="P129">
        <f>IF(AND(D129&gt;plotting!$C$40,D129&lt;=plotting!$D$40),plotting!$L$40,"na")</f>
        <v>0</v>
      </c>
      <c r="Q129">
        <f>IF(AND(D129&gt;plotting!$C$40,D129&lt;=plotting!$D$40),plotting!$J$43,"na")</f>
        <v>0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5">
      <c r="A130" s="11">
        <f>IF(plotting!$D$4&gt;0,plotting!$D$4,"na")</f>
        <v>7</v>
      </c>
      <c r="B130" s="11" t="str">
        <f>IF(plotting!$D$10&gt;0,plotting!$D$10,"na")</f>
        <v>idr4000_h24</v>
      </c>
      <c r="C130" s="11" t="str">
        <f>IF(plotting!$D$11&gt;0,plotting!$D$11,"na")</f>
        <v>t1</v>
      </c>
      <c r="D130" s="11">
        <v>64.5</v>
      </c>
      <c r="E130" s="11" t="str">
        <f>IF(plotting!$D$5&gt;0,plotting!$D$5,"na")</f>
        <v>m</v>
      </c>
      <c r="F130" s="11">
        <f>IF(plotting!$D$7&gt;0,plotting!$D$7,"na")</f>
        <v>191</v>
      </c>
      <c r="G130" s="11">
        <f>IF(plotting!$D$8&gt;0,plotting!$D$8,"na")</f>
        <v>82.1</v>
      </c>
      <c r="H130" s="11">
        <f>IF(AND(plotting!$D$6&gt;0,plotting!$D$12&gt;0),(plotting!$D$12-plotting!$D$6)/365,"na")</f>
        <v>0</v>
      </c>
      <c r="I130" s="11">
        <f>IF(plotting!$D$18&gt;0,plotting!$D$18,"na")</f>
        <v>19.7</v>
      </c>
      <c r="J130" s="11">
        <f>IF(plotting!$D$19&gt;0,plotting!$D$19,"na")</f>
        <v>66</v>
      </c>
      <c r="K130" s="11" t="e">
        <f>IF(plotting!$D$13&gt;0,plotting!$D$13*24,"na")</f>
        <v>#VALUE!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16</v>
      </c>
      <c r="O130" s="11">
        <f>IF(AND(D130&gt;plotting!$C$40,D130&lt;=plotting!$D$40),plotting!$H$40,"na")</f>
        <v>405</v>
      </c>
      <c r="P130">
        <f>IF(AND(D130&gt;plotting!$C$40,D130&lt;=plotting!$D$40),plotting!$L$40,"na")</f>
        <v>0</v>
      </c>
      <c r="Q130">
        <f>IF(AND(D130&gt;plotting!$C$40,D130&lt;=plotting!$D$40),plotting!$J$43,"na")</f>
        <v>0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5">
      <c r="A131" s="11">
        <f>IF(plotting!$D$4&gt;0,plotting!$D$4,"na")</f>
        <v>7</v>
      </c>
      <c r="B131" s="11" t="str">
        <f>IF(plotting!$D$10&gt;0,plotting!$D$10,"na")</f>
        <v>idr4000_h24</v>
      </c>
      <c r="C131" s="11" t="str">
        <f>IF(plotting!$D$11&gt;0,plotting!$D$11,"na")</f>
        <v>t1</v>
      </c>
      <c r="D131" s="11">
        <v>65</v>
      </c>
      <c r="E131" s="11" t="str">
        <f>IF(plotting!$D$5&gt;0,plotting!$D$5,"na")</f>
        <v>m</v>
      </c>
      <c r="F131" s="11">
        <f>IF(plotting!$D$7&gt;0,plotting!$D$7,"na")</f>
        <v>191</v>
      </c>
      <c r="G131" s="11">
        <f>IF(plotting!$D$8&gt;0,plotting!$D$8,"na")</f>
        <v>82.1</v>
      </c>
      <c r="H131" s="11">
        <f>IF(AND(plotting!$D$6&gt;0,plotting!$D$12&gt;0),(plotting!$D$12-plotting!$D$6)/365,"na")</f>
        <v>0</v>
      </c>
      <c r="I131" s="11">
        <f>IF(plotting!$D$18&gt;0,plotting!$D$18,"na")</f>
        <v>19.7</v>
      </c>
      <c r="J131" s="11">
        <f>IF(plotting!$D$19&gt;0,plotting!$D$19,"na")</f>
        <v>66</v>
      </c>
      <c r="K131" s="11" t="e">
        <f>IF(plotting!$D$13&gt;0,plotting!$D$13*24,"na")</f>
        <v>#VALUE!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16</v>
      </c>
      <c r="O131" s="11">
        <f>IF(AND(D131&gt;plotting!$C$40,D131&lt;=plotting!$D$40),plotting!$H$40,"na")</f>
        <v>405</v>
      </c>
      <c r="P131">
        <f>IF(AND(D131&gt;plotting!$C$40,D131&lt;=plotting!$D$40),plotting!$L$40,"na")</f>
        <v>0</v>
      </c>
      <c r="Q131">
        <f>IF(AND(D131&gt;plotting!$C$40,D131&lt;=plotting!$D$40),plotting!$J$43,"na")</f>
        <v>0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5">
      <c r="A132" s="11">
        <f>IF(plotting!$D$4&gt;0,plotting!$D$4,"na")</f>
        <v>7</v>
      </c>
      <c r="B132" s="11" t="str">
        <f>IF(plotting!$D$10&gt;0,plotting!$D$10,"na")</f>
        <v>idr4000_h24</v>
      </c>
      <c r="C132" s="11" t="str">
        <f>IF(plotting!$D$11&gt;0,plotting!$D$11,"na")</f>
        <v>t1</v>
      </c>
      <c r="D132" s="11">
        <v>65.5</v>
      </c>
      <c r="E132" s="11" t="str">
        <f>IF(plotting!$D$5&gt;0,plotting!$D$5,"na")</f>
        <v>m</v>
      </c>
      <c r="F132" s="11">
        <f>IF(plotting!$D$7&gt;0,plotting!$D$7,"na")</f>
        <v>191</v>
      </c>
      <c r="G132" s="11">
        <f>IF(plotting!$D$8&gt;0,plotting!$D$8,"na")</f>
        <v>82.1</v>
      </c>
      <c r="H132" s="11">
        <f>IF(AND(plotting!$D$6&gt;0,plotting!$D$12&gt;0),(plotting!$D$12-plotting!$D$6)/365,"na")</f>
        <v>0</v>
      </c>
      <c r="I132" s="11">
        <f>IF(plotting!$D$18&gt;0,plotting!$D$18,"na")</f>
        <v>19.7</v>
      </c>
      <c r="J132" s="11">
        <f>IF(plotting!$D$19&gt;0,plotting!$D$19,"na")</f>
        <v>66</v>
      </c>
      <c r="K132" s="11" t="e">
        <f>IF(plotting!$D$13&gt;0,plotting!$D$13*24,"na")</f>
        <v>#VALUE!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16</v>
      </c>
      <c r="O132" s="11">
        <f>IF(AND(D132&gt;plotting!$C$40,D132&lt;=plotting!$D$40),plotting!$H$40,"na")</f>
        <v>405</v>
      </c>
      <c r="P132">
        <f>IF(AND(D132&gt;plotting!$C$40,D132&lt;=plotting!$D$40),plotting!$L$40,"na")</f>
        <v>0</v>
      </c>
      <c r="Q132">
        <f>IF(AND(D132&gt;plotting!$C$40,D132&lt;=plotting!$D$40),plotting!$J$43,"na")</f>
        <v>0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5">
      <c r="A133" s="11">
        <f>IF(plotting!$D$4&gt;0,plotting!$D$4,"na")</f>
        <v>7</v>
      </c>
      <c r="B133" s="11" t="str">
        <f>IF(plotting!$D$10&gt;0,plotting!$D$10,"na")</f>
        <v>idr4000_h24</v>
      </c>
      <c r="C133" s="11" t="str">
        <f>IF(plotting!$D$11&gt;0,plotting!$D$11,"na")</f>
        <v>t1</v>
      </c>
      <c r="D133" s="11">
        <v>66</v>
      </c>
      <c r="E133" s="11" t="str">
        <f>IF(plotting!$D$5&gt;0,plotting!$D$5,"na")</f>
        <v>m</v>
      </c>
      <c r="F133" s="11">
        <f>IF(plotting!$D$7&gt;0,plotting!$D$7,"na")</f>
        <v>191</v>
      </c>
      <c r="G133" s="11">
        <f>IF(plotting!$D$8&gt;0,plotting!$D$8,"na")</f>
        <v>82.1</v>
      </c>
      <c r="H133" s="11">
        <f>IF(AND(plotting!$D$6&gt;0,plotting!$D$12&gt;0),(plotting!$D$12-plotting!$D$6)/365,"na")</f>
        <v>0</v>
      </c>
      <c r="I133" s="11">
        <f>IF(plotting!$D$18&gt;0,plotting!$D$18,"na")</f>
        <v>19.7</v>
      </c>
      <c r="J133" s="11">
        <f>IF(plotting!$D$19&gt;0,plotting!$D$19,"na")</f>
        <v>66</v>
      </c>
      <c r="K133" s="11" t="e">
        <f>IF(plotting!$D$13&gt;0,plotting!$D$13*24,"na")</f>
        <v>#VALUE!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16</v>
      </c>
      <c r="O133" s="11">
        <f>IF(AND(D133&gt;plotting!$C$40,D133&lt;=plotting!$D$40),plotting!$H$40,"na")</f>
        <v>405</v>
      </c>
      <c r="P133">
        <f>IF(AND(D133&gt;plotting!$C$40,D133&lt;=plotting!$D$40),plotting!$L$40,"na")</f>
        <v>0</v>
      </c>
      <c r="Q133">
        <f>IF(AND(D133&gt;plotting!$C$40,D133&lt;=plotting!$D$40),plotting!$J$43,"na")</f>
        <v>0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5">
      <c r="A134" s="11">
        <f>IF(plotting!$D$4&gt;0,plotting!$D$4,"na")</f>
        <v>7</v>
      </c>
      <c r="B134" s="11" t="str">
        <f>IF(plotting!$D$10&gt;0,plotting!$D$10,"na")</f>
        <v>idr4000_h24</v>
      </c>
      <c r="C134" s="11" t="str">
        <f>IF(plotting!$D$11&gt;0,plotting!$D$11,"na")</f>
        <v>t1</v>
      </c>
      <c r="D134" s="11">
        <v>66.5</v>
      </c>
      <c r="E134" s="11" t="str">
        <f>IF(plotting!$D$5&gt;0,plotting!$D$5,"na")</f>
        <v>m</v>
      </c>
      <c r="F134" s="11">
        <f>IF(plotting!$D$7&gt;0,plotting!$D$7,"na")</f>
        <v>191</v>
      </c>
      <c r="G134" s="11">
        <f>IF(plotting!$D$8&gt;0,plotting!$D$8,"na")</f>
        <v>82.1</v>
      </c>
      <c r="H134" s="11">
        <f>IF(AND(plotting!$D$6&gt;0,plotting!$D$12&gt;0),(plotting!$D$12-plotting!$D$6)/365,"na")</f>
        <v>0</v>
      </c>
      <c r="I134" s="11">
        <f>IF(plotting!$D$18&gt;0,plotting!$D$18,"na")</f>
        <v>19.7</v>
      </c>
      <c r="J134" s="11">
        <f>IF(plotting!$D$19&gt;0,plotting!$D$19,"na")</f>
        <v>66</v>
      </c>
      <c r="K134" s="11" t="e">
        <f>IF(plotting!$D$13&gt;0,plotting!$D$13*24,"na")</f>
        <v>#VALUE!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16</v>
      </c>
      <c r="O134" s="11">
        <f>IF(AND(D134&gt;plotting!$C$40,D134&lt;=plotting!$D$40),plotting!$H$40,"na")</f>
        <v>405</v>
      </c>
      <c r="P134">
        <f>IF(AND(D134&gt;plotting!$C$40,D134&lt;=plotting!$D$40),plotting!$L$40,"na")</f>
        <v>0</v>
      </c>
      <c r="Q134">
        <f>IF(AND(D134&gt;plotting!$C$40,D134&lt;=plotting!$D$40),plotting!$J$43,"na")</f>
        <v>0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5">
      <c r="A135" s="11">
        <f>IF(plotting!$D$4&gt;0,plotting!$D$4,"na")</f>
        <v>7</v>
      </c>
      <c r="B135" s="11" t="str">
        <f>IF(plotting!$D$10&gt;0,plotting!$D$10,"na")</f>
        <v>idr4000_h24</v>
      </c>
      <c r="C135" s="11" t="str">
        <f>IF(plotting!$D$11&gt;0,plotting!$D$11,"na")</f>
        <v>t1</v>
      </c>
      <c r="D135" s="11">
        <v>67</v>
      </c>
      <c r="E135" s="11" t="str">
        <f>IF(plotting!$D$5&gt;0,plotting!$D$5,"na")</f>
        <v>m</v>
      </c>
      <c r="F135" s="11">
        <f>IF(plotting!$D$7&gt;0,plotting!$D$7,"na")</f>
        <v>191</v>
      </c>
      <c r="G135" s="11">
        <f>IF(plotting!$D$8&gt;0,plotting!$D$8,"na")</f>
        <v>82.1</v>
      </c>
      <c r="H135" s="11">
        <f>IF(AND(plotting!$D$6&gt;0,plotting!$D$12&gt;0),(plotting!$D$12-plotting!$D$6)/365,"na")</f>
        <v>0</v>
      </c>
      <c r="I135" s="11">
        <f>IF(plotting!$D$18&gt;0,plotting!$D$18,"na")</f>
        <v>19.7</v>
      </c>
      <c r="J135" s="11">
        <f>IF(plotting!$D$19&gt;0,plotting!$D$19,"na")</f>
        <v>66</v>
      </c>
      <c r="K135" s="11" t="e">
        <f>IF(plotting!$D$13&gt;0,plotting!$D$13*24,"na")</f>
        <v>#VALUE!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16</v>
      </c>
      <c r="O135" s="11">
        <f>IF(AND(D135&gt;plotting!$C$40,D135&lt;=plotting!$D$40),plotting!$H$40,"na")</f>
        <v>405</v>
      </c>
      <c r="P135">
        <f>IF(AND(D135&gt;plotting!$C$40,D135&lt;=plotting!$D$40),plotting!$L$40,"na")</f>
        <v>0</v>
      </c>
      <c r="Q135">
        <f>IF(AND(D135&gt;plotting!$C$40,D135&lt;=plotting!$D$40),plotting!$J$43,"na")</f>
        <v>0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5">
      <c r="A136" s="11">
        <f>IF(plotting!$D$4&gt;0,plotting!$D$4,"na")</f>
        <v>7</v>
      </c>
      <c r="B136" s="11" t="str">
        <f>IF(plotting!$D$10&gt;0,plotting!$D$10,"na")</f>
        <v>idr4000_h24</v>
      </c>
      <c r="C136" s="11" t="str">
        <f>IF(plotting!$D$11&gt;0,plotting!$D$11,"na")</f>
        <v>t1</v>
      </c>
      <c r="D136" s="11">
        <v>67.5</v>
      </c>
      <c r="E136" s="11" t="str">
        <f>IF(plotting!$D$5&gt;0,plotting!$D$5,"na")</f>
        <v>m</v>
      </c>
      <c r="F136" s="11">
        <f>IF(plotting!$D$7&gt;0,plotting!$D$7,"na")</f>
        <v>191</v>
      </c>
      <c r="G136" s="11">
        <f>IF(plotting!$D$8&gt;0,plotting!$D$8,"na")</f>
        <v>82.1</v>
      </c>
      <c r="H136" s="11">
        <f>IF(AND(plotting!$D$6&gt;0,plotting!$D$12&gt;0),(plotting!$D$12-plotting!$D$6)/365,"na")</f>
        <v>0</v>
      </c>
      <c r="I136" s="11">
        <f>IF(plotting!$D$18&gt;0,plotting!$D$18,"na")</f>
        <v>19.7</v>
      </c>
      <c r="J136" s="11">
        <f>IF(plotting!$D$19&gt;0,plotting!$D$19,"na")</f>
        <v>66</v>
      </c>
      <c r="K136" s="11" t="e">
        <f>IF(plotting!$D$13&gt;0,plotting!$D$13*24,"na")</f>
        <v>#VALUE!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16</v>
      </c>
      <c r="O136" s="11">
        <f>IF(AND(D136&gt;plotting!$C$40,D136&lt;=plotting!$D$40),plotting!$H$40,"na")</f>
        <v>405</v>
      </c>
      <c r="P136">
        <f>IF(AND(D136&gt;plotting!$C$40,D136&lt;=plotting!$D$40),plotting!$L$40,"na")</f>
        <v>0</v>
      </c>
      <c r="Q136">
        <f>IF(AND(D136&gt;plotting!$C$40,D136&lt;=plotting!$D$40),plotting!$J$43,"na")</f>
        <v>0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5">
      <c r="A137" s="11">
        <f>IF(plotting!$D$4&gt;0,plotting!$D$4,"na")</f>
        <v>7</v>
      </c>
      <c r="B137" s="11" t="str">
        <f>IF(plotting!$D$10&gt;0,plotting!$D$10,"na")</f>
        <v>idr4000_h24</v>
      </c>
      <c r="C137" s="11" t="str">
        <f>IF(plotting!$D$11&gt;0,plotting!$D$11,"na")</f>
        <v>t1</v>
      </c>
      <c r="D137" s="11">
        <v>68</v>
      </c>
      <c r="E137" s="11" t="str">
        <f>IF(plotting!$D$5&gt;0,plotting!$D$5,"na")</f>
        <v>m</v>
      </c>
      <c r="F137" s="11">
        <f>IF(plotting!$D$7&gt;0,plotting!$D$7,"na")</f>
        <v>191</v>
      </c>
      <c r="G137" s="11">
        <f>IF(plotting!$D$8&gt;0,plotting!$D$8,"na")</f>
        <v>82.1</v>
      </c>
      <c r="H137" s="11">
        <f>IF(AND(plotting!$D$6&gt;0,plotting!$D$12&gt;0),(plotting!$D$12-plotting!$D$6)/365,"na")</f>
        <v>0</v>
      </c>
      <c r="I137" s="11">
        <f>IF(plotting!$D$18&gt;0,plotting!$D$18,"na")</f>
        <v>19.7</v>
      </c>
      <c r="J137" s="11">
        <f>IF(plotting!$D$19&gt;0,plotting!$D$19,"na")</f>
        <v>66</v>
      </c>
      <c r="K137" s="11" t="e">
        <f>IF(plotting!$D$13&gt;0,plotting!$D$13*24,"na")</f>
        <v>#VALUE!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16</v>
      </c>
      <c r="O137" s="11">
        <f>IF(AND(D137&gt;plotting!$C$40,D137&lt;=plotting!$D$40),plotting!$H$40,"na")</f>
        <v>405</v>
      </c>
      <c r="P137">
        <f>IF(AND(D137&gt;plotting!$C$40,D137&lt;=plotting!$D$40),plotting!$L$40,"na")</f>
        <v>0</v>
      </c>
      <c r="Q137">
        <f>IF(AND(D137&gt;plotting!$C$40,D137&lt;=plotting!$D$40),plotting!$J$43,"na")</f>
        <v>0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5">
      <c r="A138" s="11">
        <f>IF(plotting!$D$4&gt;0,plotting!$D$4,"na")</f>
        <v>7</v>
      </c>
      <c r="B138" s="11" t="str">
        <f>IF(plotting!$D$10&gt;0,plotting!$D$10,"na")</f>
        <v>idr4000_h24</v>
      </c>
      <c r="C138" s="11" t="str">
        <f>IF(plotting!$D$11&gt;0,plotting!$D$11,"na")</f>
        <v>t1</v>
      </c>
      <c r="D138" s="11">
        <v>68.5</v>
      </c>
      <c r="E138" s="11" t="str">
        <f>IF(plotting!$D$5&gt;0,plotting!$D$5,"na")</f>
        <v>m</v>
      </c>
      <c r="F138" s="11">
        <f>IF(plotting!$D$7&gt;0,plotting!$D$7,"na")</f>
        <v>191</v>
      </c>
      <c r="G138" s="11">
        <f>IF(plotting!$D$8&gt;0,plotting!$D$8,"na")</f>
        <v>82.1</v>
      </c>
      <c r="H138" s="11">
        <f>IF(AND(plotting!$D$6&gt;0,plotting!$D$12&gt;0),(plotting!$D$12-plotting!$D$6)/365,"na")</f>
        <v>0</v>
      </c>
      <c r="I138" s="11">
        <f>IF(plotting!$D$18&gt;0,plotting!$D$18,"na")</f>
        <v>19.7</v>
      </c>
      <c r="J138" s="11">
        <f>IF(plotting!$D$19&gt;0,plotting!$D$19,"na")</f>
        <v>66</v>
      </c>
      <c r="K138" s="11" t="e">
        <f>IF(plotting!$D$13&gt;0,plotting!$D$13*24,"na")</f>
        <v>#VALUE!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16</v>
      </c>
      <c r="O138" s="11">
        <f>IF(AND(D138&gt;plotting!$C$40,D138&lt;=plotting!$D$40),plotting!$H$40,"na")</f>
        <v>405</v>
      </c>
      <c r="P138">
        <f>IF(AND(D138&gt;plotting!$C$40,D138&lt;=plotting!$D$40),plotting!$L$40,"na")</f>
        <v>0</v>
      </c>
      <c r="Q138">
        <f>IF(AND(D138&gt;plotting!$C$40,D138&lt;=plotting!$D$40),plotting!$J$43,"na")</f>
        <v>0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5">
      <c r="A139" s="11">
        <f>IF(plotting!$D$4&gt;0,plotting!$D$4,"na")</f>
        <v>7</v>
      </c>
      <c r="B139" s="11" t="str">
        <f>IF(plotting!$D$10&gt;0,plotting!$D$10,"na")</f>
        <v>idr4000_h24</v>
      </c>
      <c r="C139" s="11" t="str">
        <f>IF(plotting!$D$11&gt;0,plotting!$D$11,"na")</f>
        <v>t1</v>
      </c>
      <c r="D139" s="11">
        <v>69</v>
      </c>
      <c r="E139" s="11" t="str">
        <f>IF(plotting!$D$5&gt;0,plotting!$D$5,"na")</f>
        <v>m</v>
      </c>
      <c r="F139" s="11">
        <f>IF(plotting!$D$7&gt;0,plotting!$D$7,"na")</f>
        <v>191</v>
      </c>
      <c r="G139" s="11">
        <f>IF(plotting!$D$8&gt;0,plotting!$D$8,"na")</f>
        <v>82.1</v>
      </c>
      <c r="H139" s="11">
        <f>IF(AND(plotting!$D$6&gt;0,plotting!$D$12&gt;0),(plotting!$D$12-plotting!$D$6)/365,"na")</f>
        <v>0</v>
      </c>
      <c r="I139" s="11">
        <f>IF(plotting!$D$18&gt;0,plotting!$D$18,"na")</f>
        <v>19.7</v>
      </c>
      <c r="J139" s="11">
        <f>IF(plotting!$D$19&gt;0,plotting!$D$19,"na")</f>
        <v>66</v>
      </c>
      <c r="K139" s="11" t="e">
        <f>IF(plotting!$D$13&gt;0,plotting!$D$13*24,"na")</f>
        <v>#VALUE!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16</v>
      </c>
      <c r="O139" s="11">
        <f>IF(AND(D139&gt;plotting!$C$40,D139&lt;=plotting!$D$40),plotting!$H$40,"na")</f>
        <v>405</v>
      </c>
      <c r="P139">
        <f>IF(AND(D139&gt;plotting!$C$40,D139&lt;=plotting!$D$40),plotting!$L$40,"na")</f>
        <v>0</v>
      </c>
      <c r="Q139">
        <f>IF(AND(D139&gt;plotting!$C$40,D139&lt;=plotting!$D$40),plotting!$J$43,"na")</f>
        <v>0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5">
      <c r="A140" s="11">
        <f>IF(plotting!$D$4&gt;0,plotting!$D$4,"na")</f>
        <v>7</v>
      </c>
      <c r="B140" s="11" t="str">
        <f>IF(plotting!$D$10&gt;0,plotting!$D$10,"na")</f>
        <v>idr4000_h24</v>
      </c>
      <c r="C140" s="11" t="str">
        <f>IF(plotting!$D$11&gt;0,plotting!$D$11,"na")</f>
        <v>t1</v>
      </c>
      <c r="D140" s="11">
        <v>69.5</v>
      </c>
      <c r="E140" s="11" t="str">
        <f>IF(plotting!$D$5&gt;0,plotting!$D$5,"na")</f>
        <v>m</v>
      </c>
      <c r="F140" s="11">
        <f>IF(plotting!$D$7&gt;0,plotting!$D$7,"na")</f>
        <v>191</v>
      </c>
      <c r="G140" s="11">
        <f>IF(plotting!$D$8&gt;0,plotting!$D$8,"na")</f>
        <v>82.1</v>
      </c>
      <c r="H140" s="11">
        <f>IF(AND(plotting!$D$6&gt;0,plotting!$D$12&gt;0),(plotting!$D$12-plotting!$D$6)/365,"na")</f>
        <v>0</v>
      </c>
      <c r="I140" s="11">
        <f>IF(plotting!$D$18&gt;0,plotting!$D$18,"na")</f>
        <v>19.7</v>
      </c>
      <c r="J140" s="11">
        <f>IF(plotting!$D$19&gt;0,plotting!$D$19,"na")</f>
        <v>66</v>
      </c>
      <c r="K140" s="11" t="e">
        <f>IF(plotting!$D$13&gt;0,plotting!$D$13*24,"na")</f>
        <v>#VALUE!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16</v>
      </c>
      <c r="O140" s="11">
        <f>IF(AND(D140&gt;plotting!$C$40,D140&lt;=plotting!$D$40),plotting!$H$40,"na")</f>
        <v>405</v>
      </c>
      <c r="P140">
        <f>IF(AND(D140&gt;plotting!$C$40,D140&lt;=plotting!$D$40),plotting!$L$40,"na")</f>
        <v>0</v>
      </c>
      <c r="Q140">
        <f>IF(AND(D140&gt;plotting!$C$40,D140&lt;=plotting!$D$40),plotting!$J$43,"na")</f>
        <v>0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5">
      <c r="A141" s="11">
        <f>IF(plotting!$D$4&gt;0,plotting!$D$4,"na")</f>
        <v>7</v>
      </c>
      <c r="B141" s="11" t="str">
        <f>IF(plotting!$D$10&gt;0,plotting!$D$10,"na")</f>
        <v>idr4000_h24</v>
      </c>
      <c r="C141" s="11" t="str">
        <f>IF(plotting!$D$11&gt;0,plotting!$D$11,"na")</f>
        <v>t1</v>
      </c>
      <c r="D141" s="11">
        <v>70</v>
      </c>
      <c r="E141" s="11" t="str">
        <f>IF(plotting!$D$5&gt;0,plotting!$D$5,"na")</f>
        <v>m</v>
      </c>
      <c r="F141" s="11">
        <f>IF(plotting!$D$7&gt;0,plotting!$D$7,"na")</f>
        <v>191</v>
      </c>
      <c r="G141" s="11">
        <f>IF(plotting!$D$8&gt;0,plotting!$D$8,"na")</f>
        <v>82.1</v>
      </c>
      <c r="H141" s="11">
        <f>IF(AND(plotting!$D$6&gt;0,plotting!$D$12&gt;0),(plotting!$D$12-plotting!$D$6)/365,"na")</f>
        <v>0</v>
      </c>
      <c r="I141" s="11">
        <f>IF(plotting!$D$18&gt;0,plotting!$D$18,"na")</f>
        <v>19.7</v>
      </c>
      <c r="J141" s="11">
        <f>IF(plotting!$D$19&gt;0,plotting!$D$19,"na")</f>
        <v>66</v>
      </c>
      <c r="K141" s="11" t="e">
        <f>IF(plotting!$D$13&gt;0,plotting!$D$13*24,"na")</f>
        <v>#VALUE!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16</v>
      </c>
      <c r="O141" s="11">
        <f>IF(AND(D141&gt;plotting!$C$40,D141&lt;=plotting!$D$40),plotting!$H$40,"na")</f>
        <v>405</v>
      </c>
      <c r="P141">
        <f>IF(AND(D141&gt;plotting!$C$40,D141&lt;=plotting!$D$40),plotting!$L$40,"na")</f>
        <v>0</v>
      </c>
      <c r="Q141">
        <f>IF(AND(D141&gt;plotting!$C$40,D141&lt;=plotting!$D$40),plotting!$J$43,"na")</f>
        <v>0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5">
      <c r="A142" s="11">
        <f>IF(plotting!$D$4&gt;0,plotting!$D$4,"na")</f>
        <v>7</v>
      </c>
      <c r="B142" s="11" t="str">
        <f>IF(plotting!$D$10&gt;0,plotting!$D$10,"na")</f>
        <v>idr4000_h24</v>
      </c>
      <c r="C142" s="11" t="str">
        <f>IF(plotting!$D$11&gt;0,plotting!$D$11,"na")</f>
        <v>t1</v>
      </c>
      <c r="D142" s="11">
        <v>70.5</v>
      </c>
      <c r="E142" s="11" t="str">
        <f>IF(plotting!$D$5&gt;0,plotting!$D$5,"na")</f>
        <v>m</v>
      </c>
      <c r="F142" s="11">
        <f>IF(plotting!$D$7&gt;0,plotting!$D$7,"na")</f>
        <v>191</v>
      </c>
      <c r="G142" s="11">
        <f>IF(plotting!$D$8&gt;0,plotting!$D$8,"na")</f>
        <v>82.1</v>
      </c>
      <c r="H142" s="11">
        <f>IF(AND(plotting!$D$6&gt;0,plotting!$D$12&gt;0),(plotting!$D$12-plotting!$D$6)/365,"na")</f>
        <v>0</v>
      </c>
      <c r="I142" s="11">
        <f>IF(plotting!$D$18&gt;0,plotting!$D$18,"na")</f>
        <v>19.7</v>
      </c>
      <c r="J142" s="11">
        <f>IF(plotting!$D$19&gt;0,plotting!$D$19,"na")</f>
        <v>66</v>
      </c>
      <c r="K142" s="11" t="e">
        <f>IF(plotting!$D$13&gt;0,plotting!$D$13*24,"na")</f>
        <v>#VALUE!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16</v>
      </c>
      <c r="O142" s="11">
        <f>IF(AND(D142&gt;plotting!$C$40,D142&lt;=plotting!$D$40),plotting!$H$40,"na")</f>
        <v>405</v>
      </c>
      <c r="P142">
        <f>IF(AND(D142&gt;plotting!$C$40,D142&lt;=plotting!$D$40),plotting!$L$40,"na")</f>
        <v>0</v>
      </c>
      <c r="Q142">
        <f>IF(AND(D142&gt;plotting!$C$40,D142&lt;=plotting!$D$40),plotting!$J$43,"na")</f>
        <v>0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5">
      <c r="A143" s="11">
        <f>IF(plotting!$D$4&gt;0,plotting!$D$4,"na")</f>
        <v>7</v>
      </c>
      <c r="B143" s="11" t="str">
        <f>IF(plotting!$D$10&gt;0,plotting!$D$10,"na")</f>
        <v>idr4000_h24</v>
      </c>
      <c r="C143" s="11" t="str">
        <f>IF(plotting!$D$11&gt;0,plotting!$D$11,"na")</f>
        <v>t1</v>
      </c>
      <c r="D143" s="11">
        <v>71</v>
      </c>
      <c r="E143" s="11" t="str">
        <f>IF(plotting!$D$5&gt;0,plotting!$D$5,"na")</f>
        <v>m</v>
      </c>
      <c r="F143" s="11">
        <f>IF(plotting!$D$7&gt;0,plotting!$D$7,"na")</f>
        <v>191</v>
      </c>
      <c r="G143" s="11">
        <f>IF(plotting!$D$8&gt;0,plotting!$D$8,"na")</f>
        <v>82.1</v>
      </c>
      <c r="H143" s="11">
        <f>IF(AND(plotting!$D$6&gt;0,plotting!$D$12&gt;0),(plotting!$D$12-plotting!$D$6)/365,"na")</f>
        <v>0</v>
      </c>
      <c r="I143" s="11">
        <f>IF(plotting!$D$18&gt;0,plotting!$D$18,"na")</f>
        <v>19.7</v>
      </c>
      <c r="J143" s="11">
        <f>IF(plotting!$D$19&gt;0,plotting!$D$19,"na")</f>
        <v>66</v>
      </c>
      <c r="K143" s="11" t="e">
        <f>IF(plotting!$D$13&gt;0,plotting!$D$13*24,"na")</f>
        <v>#VALUE!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16</v>
      </c>
      <c r="O143" s="11">
        <f>IF(AND(D143&gt;plotting!$C$40,D143&lt;=plotting!$D$40),plotting!$H$40,"na")</f>
        <v>405</v>
      </c>
      <c r="P143">
        <f>IF(AND(D143&gt;plotting!$C$40,D143&lt;=plotting!$D$40),plotting!$L$40,"na")</f>
        <v>0</v>
      </c>
      <c r="Q143">
        <f>IF(AND(D143&gt;plotting!$C$40,D143&lt;=plotting!$D$40),plotting!$J$43,"na")</f>
        <v>0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5">
      <c r="A144" s="11">
        <f>IF(plotting!$D$4&gt;0,plotting!$D$4,"na")</f>
        <v>7</v>
      </c>
      <c r="B144" s="11" t="str">
        <f>IF(plotting!$D$10&gt;0,plotting!$D$10,"na")</f>
        <v>idr4000_h24</v>
      </c>
      <c r="C144" s="11" t="str">
        <f>IF(plotting!$D$11&gt;0,plotting!$D$11,"na")</f>
        <v>t1</v>
      </c>
      <c r="D144" s="11">
        <v>71.5</v>
      </c>
      <c r="E144" s="11" t="str">
        <f>IF(plotting!$D$5&gt;0,plotting!$D$5,"na")</f>
        <v>m</v>
      </c>
      <c r="F144" s="11">
        <f>IF(plotting!$D$7&gt;0,plotting!$D$7,"na")</f>
        <v>191</v>
      </c>
      <c r="G144" s="11">
        <f>IF(plotting!$D$8&gt;0,plotting!$D$8,"na")</f>
        <v>82.1</v>
      </c>
      <c r="H144" s="11">
        <f>IF(AND(plotting!$D$6&gt;0,plotting!$D$12&gt;0),(plotting!$D$12-plotting!$D$6)/365,"na")</f>
        <v>0</v>
      </c>
      <c r="I144" s="11">
        <f>IF(plotting!$D$18&gt;0,plotting!$D$18,"na")</f>
        <v>19.7</v>
      </c>
      <c r="J144" s="11">
        <f>IF(plotting!$D$19&gt;0,plotting!$D$19,"na")</f>
        <v>66</v>
      </c>
      <c r="K144" s="11" t="e">
        <f>IF(plotting!$D$13&gt;0,plotting!$D$13*24,"na")</f>
        <v>#VALUE!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16</v>
      </c>
      <c r="O144" s="11">
        <f>IF(AND(D144&gt;plotting!$C$40,D144&lt;=plotting!$D$40),plotting!$H$40,"na")</f>
        <v>405</v>
      </c>
      <c r="P144">
        <f>IF(AND(D144&gt;plotting!$C$40,D144&lt;=plotting!$D$40),plotting!$L$40,"na")</f>
        <v>0</v>
      </c>
      <c r="Q144">
        <f>IF(AND(D144&gt;plotting!$C$40,D144&lt;=plotting!$D$40),plotting!$J$43,"na")</f>
        <v>0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5">
      <c r="A145" s="11">
        <f>IF(plotting!$D$4&gt;0,plotting!$D$4,"na")</f>
        <v>7</v>
      </c>
      <c r="B145" s="11" t="str">
        <f>IF(plotting!$D$10&gt;0,plotting!$D$10,"na")</f>
        <v>idr4000_h24</v>
      </c>
      <c r="C145" s="11" t="str">
        <f>IF(plotting!$D$11&gt;0,plotting!$D$11,"na")</f>
        <v>t1</v>
      </c>
      <c r="D145" s="11">
        <v>72</v>
      </c>
      <c r="E145" s="11" t="str">
        <f>IF(plotting!$D$5&gt;0,plotting!$D$5,"na")</f>
        <v>m</v>
      </c>
      <c r="F145" s="11">
        <f>IF(plotting!$D$7&gt;0,plotting!$D$7,"na")</f>
        <v>191</v>
      </c>
      <c r="G145" s="11">
        <f>IF(plotting!$D$8&gt;0,plotting!$D$8,"na")</f>
        <v>82.1</v>
      </c>
      <c r="H145" s="11">
        <f>IF(AND(plotting!$D$6&gt;0,plotting!$D$12&gt;0),(plotting!$D$12-plotting!$D$6)/365,"na")</f>
        <v>0</v>
      </c>
      <c r="I145" s="11">
        <f>IF(plotting!$D$18&gt;0,plotting!$D$18,"na")</f>
        <v>19.7</v>
      </c>
      <c r="J145" s="11">
        <f>IF(plotting!$D$19&gt;0,plotting!$D$19,"na")</f>
        <v>66</v>
      </c>
      <c r="K145" s="11" t="e">
        <f>IF(plotting!$D$13&gt;0,plotting!$D$13*24,"na")</f>
        <v>#VALUE!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16</v>
      </c>
      <c r="O145" s="11">
        <f>IF(AND(D145&gt;plotting!$C$40,D145&lt;=plotting!$D$40),plotting!$H$40,"na")</f>
        <v>405</v>
      </c>
      <c r="P145">
        <f>IF(AND(D145&gt;plotting!$C$40,D145&lt;=plotting!$D$40),plotting!$L$40,"na")</f>
        <v>0</v>
      </c>
      <c r="Q145">
        <f>IF(AND(D145&gt;plotting!$C$40,D145&lt;=plotting!$D$40),plotting!$J$43,"na")</f>
        <v>0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5">
      <c r="A146" s="11">
        <f>IF(plotting!$D$4&gt;0,plotting!$D$4,"na")</f>
        <v>7</v>
      </c>
      <c r="B146" s="11" t="str">
        <f>IF(plotting!$D$10&gt;0,plotting!$D$10,"na")</f>
        <v>idr4000_h24</v>
      </c>
      <c r="C146" s="11" t="str">
        <f>IF(plotting!$D$11&gt;0,plotting!$D$11,"na")</f>
        <v>t1</v>
      </c>
      <c r="D146" s="11">
        <v>72.5</v>
      </c>
      <c r="E146" s="11" t="str">
        <f>IF(plotting!$D$5&gt;0,plotting!$D$5,"na")</f>
        <v>m</v>
      </c>
      <c r="F146" s="11">
        <f>IF(plotting!$D$7&gt;0,plotting!$D$7,"na")</f>
        <v>191</v>
      </c>
      <c r="G146" s="11">
        <f>IF(plotting!$D$8&gt;0,plotting!$D$8,"na")</f>
        <v>82.1</v>
      </c>
      <c r="H146" s="11">
        <f>IF(AND(plotting!$D$6&gt;0,plotting!$D$12&gt;0),(plotting!$D$12-plotting!$D$6)/365,"na")</f>
        <v>0</v>
      </c>
      <c r="I146" s="11">
        <f>IF(plotting!$D$18&gt;0,plotting!$D$18,"na")</f>
        <v>19.7</v>
      </c>
      <c r="J146" s="11">
        <f>IF(plotting!$D$19&gt;0,plotting!$D$19,"na")</f>
        <v>66</v>
      </c>
      <c r="K146" s="11" t="e">
        <f>IF(plotting!$D$13&gt;0,plotting!$D$13*24,"na")</f>
        <v>#VALUE!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16</v>
      </c>
      <c r="O146" s="11">
        <f>IF(AND(D146&gt;plotting!$C$40,D146&lt;=plotting!$D$40),plotting!$H$40,"na")</f>
        <v>405</v>
      </c>
      <c r="P146">
        <f>IF(AND(D146&gt;plotting!$C$40,D146&lt;=plotting!$D$40),plotting!$L$40,"na")</f>
        <v>0</v>
      </c>
      <c r="Q146">
        <f>IF(AND(D146&gt;plotting!$C$40,D146&lt;=plotting!$D$40),plotting!$J$43,"na")</f>
        <v>0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5">
      <c r="A147" s="11">
        <f>IF(plotting!$D$4&gt;0,plotting!$D$4,"na")</f>
        <v>7</v>
      </c>
      <c r="B147" s="11" t="str">
        <f>IF(plotting!$D$10&gt;0,plotting!$D$10,"na")</f>
        <v>idr4000_h24</v>
      </c>
      <c r="C147" s="11" t="str">
        <f>IF(plotting!$D$11&gt;0,plotting!$D$11,"na")</f>
        <v>t1</v>
      </c>
      <c r="D147" s="11">
        <v>73</v>
      </c>
      <c r="E147" s="11" t="str">
        <f>IF(plotting!$D$5&gt;0,plotting!$D$5,"na")</f>
        <v>m</v>
      </c>
      <c r="F147" s="11">
        <f>IF(plotting!$D$7&gt;0,plotting!$D$7,"na")</f>
        <v>191</v>
      </c>
      <c r="G147" s="11">
        <f>IF(plotting!$D$8&gt;0,plotting!$D$8,"na")</f>
        <v>82.1</v>
      </c>
      <c r="H147" s="11">
        <f>IF(AND(plotting!$D$6&gt;0,plotting!$D$12&gt;0),(plotting!$D$12-plotting!$D$6)/365,"na")</f>
        <v>0</v>
      </c>
      <c r="I147" s="11">
        <f>IF(plotting!$D$18&gt;0,plotting!$D$18,"na")</f>
        <v>19.7</v>
      </c>
      <c r="J147" s="11">
        <f>IF(plotting!$D$19&gt;0,plotting!$D$19,"na")</f>
        <v>66</v>
      </c>
      <c r="K147" s="11" t="e">
        <f>IF(plotting!$D$13&gt;0,plotting!$D$13*24,"na")</f>
        <v>#VALUE!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16</v>
      </c>
      <c r="O147" s="11">
        <f>IF(AND(D147&gt;plotting!$C$40,D147&lt;=plotting!$D$40),plotting!$H$40,"na")</f>
        <v>405</v>
      </c>
      <c r="P147">
        <f>IF(AND(D147&gt;plotting!$C$40,D147&lt;=plotting!$D$40),plotting!$L$40,"na")</f>
        <v>0</v>
      </c>
      <c r="Q147">
        <f>IF(AND(D147&gt;plotting!$C$40,D147&lt;=plotting!$D$40),plotting!$J$43,"na")</f>
        <v>0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5">
      <c r="A148" s="11">
        <f>IF(plotting!$D$4&gt;0,plotting!$D$4,"na")</f>
        <v>7</v>
      </c>
      <c r="B148" s="11" t="str">
        <f>IF(plotting!$D$10&gt;0,plotting!$D$10,"na")</f>
        <v>idr4000_h24</v>
      </c>
      <c r="C148" s="11" t="str">
        <f>IF(plotting!$D$11&gt;0,plotting!$D$11,"na")</f>
        <v>t1</v>
      </c>
      <c r="D148" s="11">
        <v>73.5</v>
      </c>
      <c r="E148" s="11" t="str">
        <f>IF(plotting!$D$5&gt;0,plotting!$D$5,"na")</f>
        <v>m</v>
      </c>
      <c r="F148" s="11">
        <f>IF(plotting!$D$7&gt;0,plotting!$D$7,"na")</f>
        <v>191</v>
      </c>
      <c r="G148" s="11">
        <f>IF(plotting!$D$8&gt;0,plotting!$D$8,"na")</f>
        <v>82.1</v>
      </c>
      <c r="H148" s="11">
        <f>IF(AND(plotting!$D$6&gt;0,plotting!$D$12&gt;0),(plotting!$D$12-plotting!$D$6)/365,"na")</f>
        <v>0</v>
      </c>
      <c r="I148" s="11">
        <f>IF(plotting!$D$18&gt;0,plotting!$D$18,"na")</f>
        <v>19.7</v>
      </c>
      <c r="J148" s="11">
        <f>IF(plotting!$D$19&gt;0,plotting!$D$19,"na")</f>
        <v>66</v>
      </c>
      <c r="K148" s="11" t="e">
        <f>IF(plotting!$D$13&gt;0,plotting!$D$13*24,"na")</f>
        <v>#VALUE!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16</v>
      </c>
      <c r="O148" s="11">
        <f>IF(AND(D148&gt;plotting!$C$40,D148&lt;=plotting!$D$40),plotting!$H$40,"na")</f>
        <v>405</v>
      </c>
      <c r="P148">
        <f>IF(AND(D148&gt;plotting!$C$40,D148&lt;=plotting!$D$40),plotting!$L$40,"na")</f>
        <v>0</v>
      </c>
      <c r="Q148">
        <f>IF(AND(D148&gt;plotting!$C$40,D148&lt;=plotting!$D$40),plotting!$J$43,"na")</f>
        <v>0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5">
      <c r="A149" s="11">
        <f>IF(plotting!$D$4&gt;0,plotting!$D$4,"na")</f>
        <v>7</v>
      </c>
      <c r="B149" s="11" t="str">
        <f>IF(plotting!$D$10&gt;0,plotting!$D$10,"na")</f>
        <v>idr4000_h24</v>
      </c>
      <c r="C149" s="11" t="str">
        <f>IF(plotting!$D$11&gt;0,plotting!$D$11,"na")</f>
        <v>t1</v>
      </c>
      <c r="D149" s="11">
        <v>74</v>
      </c>
      <c r="E149" s="11" t="str">
        <f>IF(plotting!$D$5&gt;0,plotting!$D$5,"na")</f>
        <v>m</v>
      </c>
      <c r="F149" s="11">
        <f>IF(plotting!$D$7&gt;0,plotting!$D$7,"na")</f>
        <v>191</v>
      </c>
      <c r="G149" s="11">
        <f>IF(plotting!$D$8&gt;0,plotting!$D$8,"na")</f>
        <v>82.1</v>
      </c>
      <c r="H149" s="11">
        <f>IF(AND(plotting!$D$6&gt;0,plotting!$D$12&gt;0),(plotting!$D$12-plotting!$D$6)/365,"na")</f>
        <v>0</v>
      </c>
      <c r="I149" s="11">
        <f>IF(plotting!$D$18&gt;0,plotting!$D$18,"na")</f>
        <v>19.7</v>
      </c>
      <c r="J149" s="11">
        <f>IF(plotting!$D$19&gt;0,plotting!$D$19,"na")</f>
        <v>66</v>
      </c>
      <c r="K149" s="11" t="e">
        <f>IF(plotting!$D$13&gt;0,plotting!$D$13*24,"na")</f>
        <v>#VALUE!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16</v>
      </c>
      <c r="O149" s="11">
        <f>IF(AND(D149&gt;plotting!$C$40,D149&lt;=plotting!$D$40),plotting!$H$40,"na")</f>
        <v>405</v>
      </c>
      <c r="P149">
        <f>IF(AND(D149&gt;plotting!$C$40,D149&lt;=plotting!$D$40),plotting!$L$40,"na")</f>
        <v>0</v>
      </c>
      <c r="Q149">
        <f>IF(AND(D149&gt;plotting!$C$40,D149&lt;=plotting!$D$40),plotting!$J$43,"na")</f>
        <v>0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5">
      <c r="A150" s="11">
        <f>IF(plotting!$D$4&gt;0,plotting!$D$4,"na")</f>
        <v>7</v>
      </c>
      <c r="B150" s="11" t="str">
        <f>IF(plotting!$D$10&gt;0,plotting!$D$10,"na")</f>
        <v>idr4000_h24</v>
      </c>
      <c r="C150" s="11" t="str">
        <f>IF(plotting!$D$11&gt;0,plotting!$D$11,"na")</f>
        <v>t1</v>
      </c>
      <c r="D150" s="11">
        <v>74.5</v>
      </c>
      <c r="E150" s="11" t="str">
        <f>IF(plotting!$D$5&gt;0,plotting!$D$5,"na")</f>
        <v>m</v>
      </c>
      <c r="F150" s="11">
        <f>IF(plotting!$D$7&gt;0,plotting!$D$7,"na")</f>
        <v>191</v>
      </c>
      <c r="G150" s="11">
        <f>IF(plotting!$D$8&gt;0,plotting!$D$8,"na")</f>
        <v>82.1</v>
      </c>
      <c r="H150" s="11">
        <f>IF(AND(plotting!$D$6&gt;0,plotting!$D$12&gt;0),(plotting!$D$12-plotting!$D$6)/365,"na")</f>
        <v>0</v>
      </c>
      <c r="I150" s="11">
        <f>IF(plotting!$D$18&gt;0,plotting!$D$18,"na")</f>
        <v>19.7</v>
      </c>
      <c r="J150" s="11">
        <f>IF(plotting!$D$19&gt;0,plotting!$D$19,"na")</f>
        <v>66</v>
      </c>
      <c r="K150" s="11" t="e">
        <f>IF(plotting!$D$13&gt;0,plotting!$D$13*24,"na")</f>
        <v>#VALUE!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16</v>
      </c>
      <c r="O150" s="11">
        <f>IF(AND(D150&gt;plotting!$C$40,D150&lt;=plotting!$D$40),plotting!$H$40,"na")</f>
        <v>405</v>
      </c>
      <c r="P150">
        <f>IF(AND(D150&gt;plotting!$C$40,D150&lt;=plotting!$D$40),plotting!$L$40,"na")</f>
        <v>0</v>
      </c>
      <c r="Q150">
        <f>IF(AND(D150&gt;plotting!$C$40,D150&lt;=plotting!$D$40),plotting!$J$43,"na")</f>
        <v>0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5">
      <c r="A151" s="11">
        <f>IF(plotting!$D$4&gt;0,plotting!$D$4,"na")</f>
        <v>7</v>
      </c>
      <c r="B151" s="11" t="str">
        <f>IF(plotting!$D$10&gt;0,plotting!$D$10,"na")</f>
        <v>idr4000_h24</v>
      </c>
      <c r="C151" s="11" t="str">
        <f>IF(plotting!$D$11&gt;0,plotting!$D$11,"na")</f>
        <v>t1</v>
      </c>
      <c r="D151" s="11">
        <v>75</v>
      </c>
      <c r="E151" s="11" t="str">
        <f>IF(plotting!$D$5&gt;0,plotting!$D$5,"na")</f>
        <v>m</v>
      </c>
      <c r="F151" s="11">
        <f>IF(plotting!$D$7&gt;0,plotting!$D$7,"na")</f>
        <v>191</v>
      </c>
      <c r="G151" s="11">
        <f>IF(plotting!$D$8&gt;0,plotting!$D$8,"na")</f>
        <v>82.1</v>
      </c>
      <c r="H151" s="11">
        <f>IF(AND(plotting!$D$6&gt;0,plotting!$D$12&gt;0),(plotting!$D$12-plotting!$D$6)/365,"na")</f>
        <v>0</v>
      </c>
      <c r="I151" s="11">
        <f>IF(plotting!$D$18&gt;0,plotting!$D$18,"na")</f>
        <v>19.7</v>
      </c>
      <c r="J151" s="11">
        <f>IF(plotting!$D$19&gt;0,plotting!$D$19,"na")</f>
        <v>66</v>
      </c>
      <c r="K151" s="11" t="e">
        <f>IF(plotting!$D$13&gt;0,plotting!$D$13*24,"na")</f>
        <v>#VALUE!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16</v>
      </c>
      <c r="O151" s="11">
        <f>IF(AND(D151&gt;plotting!$C$40,D151&lt;=plotting!$D$40),plotting!$H$40,"na")</f>
        <v>405</v>
      </c>
      <c r="P151">
        <f>IF(AND(D151&gt;plotting!$C$40,D151&lt;=plotting!$D$40),plotting!$L$40,"na")</f>
        <v>0</v>
      </c>
      <c r="Q151">
        <f>IF(AND(D151&gt;plotting!$C$40,D151&lt;=plotting!$D$40),plotting!$J$43,"na")</f>
        <v>0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5">
      <c r="A152" s="11">
        <f>IF(plotting!$D$4&gt;0,plotting!$D$4,"na")</f>
        <v>7</v>
      </c>
      <c r="B152" s="11" t="str">
        <f>IF(plotting!$D$10&gt;0,plotting!$D$10,"na")</f>
        <v>idr4000_h24</v>
      </c>
      <c r="C152" s="11" t="str">
        <f>IF(plotting!$D$11&gt;0,plotting!$D$11,"na")</f>
        <v>t1</v>
      </c>
      <c r="D152" s="11">
        <v>75.5</v>
      </c>
      <c r="E152" s="11" t="str">
        <f>IF(plotting!$D$5&gt;0,plotting!$D$5,"na")</f>
        <v>m</v>
      </c>
      <c r="F152" s="11">
        <f>IF(plotting!$D$7&gt;0,plotting!$D$7,"na")</f>
        <v>191</v>
      </c>
      <c r="G152" s="11">
        <f>IF(plotting!$D$8&gt;0,plotting!$D$8,"na")</f>
        <v>82.1</v>
      </c>
      <c r="H152" s="11">
        <f>IF(AND(plotting!$D$6&gt;0,plotting!$D$12&gt;0),(plotting!$D$12-plotting!$D$6)/365,"na")</f>
        <v>0</v>
      </c>
      <c r="I152" s="11">
        <f>IF(plotting!$D$18&gt;0,plotting!$D$18,"na")</f>
        <v>19.7</v>
      </c>
      <c r="J152" s="11">
        <f>IF(plotting!$D$19&gt;0,plotting!$D$19,"na")</f>
        <v>66</v>
      </c>
      <c r="K152" s="11" t="e">
        <f>IF(plotting!$D$13&gt;0,plotting!$D$13*24,"na")</f>
        <v>#VALUE!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16</v>
      </c>
      <c r="O152" s="11">
        <f>IF(AND(D152&gt;plotting!$C$40,D152&lt;=plotting!$D$40),plotting!$H$40,"na")</f>
        <v>405</v>
      </c>
      <c r="P152">
        <f>IF(AND(D152&gt;plotting!$C$40,D152&lt;=plotting!$D$40),plotting!$L$40,"na")</f>
        <v>0</v>
      </c>
      <c r="Q152">
        <f>IF(AND(D152&gt;plotting!$C$40,D152&lt;=plotting!$D$40),plotting!$J$43,"na")</f>
        <v>0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5">
      <c r="A153" s="11">
        <f>IF(plotting!$D$4&gt;0,plotting!$D$4,"na")</f>
        <v>7</v>
      </c>
      <c r="B153" s="11" t="str">
        <f>IF(plotting!$D$10&gt;0,plotting!$D$10,"na")</f>
        <v>idr4000_h24</v>
      </c>
      <c r="C153" s="11" t="str">
        <f>IF(plotting!$D$11&gt;0,plotting!$D$11,"na")</f>
        <v>t1</v>
      </c>
      <c r="D153" s="11">
        <v>76</v>
      </c>
      <c r="E153" s="11" t="str">
        <f>IF(plotting!$D$5&gt;0,plotting!$D$5,"na")</f>
        <v>m</v>
      </c>
      <c r="F153" s="11">
        <f>IF(plotting!$D$7&gt;0,plotting!$D$7,"na")</f>
        <v>191</v>
      </c>
      <c r="G153" s="11">
        <f>IF(plotting!$D$8&gt;0,plotting!$D$8,"na")</f>
        <v>82.1</v>
      </c>
      <c r="H153" s="11">
        <f>IF(AND(plotting!$D$6&gt;0,plotting!$D$12&gt;0),(plotting!$D$12-plotting!$D$6)/365,"na")</f>
        <v>0</v>
      </c>
      <c r="I153" s="11">
        <f>IF(plotting!$D$18&gt;0,plotting!$D$18,"na")</f>
        <v>19.7</v>
      </c>
      <c r="J153" s="11">
        <f>IF(plotting!$D$19&gt;0,plotting!$D$19,"na")</f>
        <v>66</v>
      </c>
      <c r="K153" s="11" t="e">
        <f>IF(plotting!$D$13&gt;0,plotting!$D$13*24,"na")</f>
        <v>#VALUE!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16</v>
      </c>
      <c r="O153" s="11">
        <f>IF(AND(D153&gt;plotting!$C$40,D153&lt;=plotting!$D$40),plotting!$H$40,"na")</f>
        <v>405</v>
      </c>
      <c r="P153">
        <f>IF(AND(D153&gt;plotting!$C$40,D153&lt;=plotting!$D$40),plotting!$L$40,"na")</f>
        <v>0</v>
      </c>
      <c r="Q153">
        <f>IF(AND(D153&gt;plotting!$C$40,D153&lt;=plotting!$D$40),plotting!$J$43,"na")</f>
        <v>0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5">
      <c r="A154" s="11">
        <f>IF(plotting!$D$4&gt;0,plotting!$D$4,"na")</f>
        <v>7</v>
      </c>
      <c r="B154" s="11" t="str">
        <f>IF(plotting!$D$10&gt;0,plotting!$D$10,"na")</f>
        <v>idr4000_h24</v>
      </c>
      <c r="C154" s="11" t="str">
        <f>IF(plotting!$D$11&gt;0,plotting!$D$11,"na")</f>
        <v>t1</v>
      </c>
      <c r="D154" s="11">
        <v>76.5</v>
      </c>
      <c r="E154" s="11" t="str">
        <f>IF(plotting!$D$5&gt;0,plotting!$D$5,"na")</f>
        <v>m</v>
      </c>
      <c r="F154" s="11">
        <f>IF(plotting!$D$7&gt;0,plotting!$D$7,"na")</f>
        <v>191</v>
      </c>
      <c r="G154" s="11">
        <f>IF(plotting!$D$8&gt;0,plotting!$D$8,"na")</f>
        <v>82.1</v>
      </c>
      <c r="H154" s="11">
        <f>IF(AND(plotting!$D$6&gt;0,plotting!$D$12&gt;0),(plotting!$D$12-plotting!$D$6)/365,"na")</f>
        <v>0</v>
      </c>
      <c r="I154" s="11">
        <f>IF(plotting!$D$18&gt;0,plotting!$D$18,"na")</f>
        <v>19.7</v>
      </c>
      <c r="J154" s="11">
        <f>IF(plotting!$D$19&gt;0,plotting!$D$19,"na")</f>
        <v>66</v>
      </c>
      <c r="K154" s="11" t="e">
        <f>IF(plotting!$D$13&gt;0,plotting!$D$13*24,"na")</f>
        <v>#VALUE!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16</v>
      </c>
      <c r="O154" s="11">
        <f>IF(AND(D154&gt;plotting!$C$40,D154&lt;=plotting!$D$40),plotting!$H$40,"na")</f>
        <v>405</v>
      </c>
      <c r="P154">
        <f>IF(AND(D154&gt;plotting!$C$40,D154&lt;=plotting!$D$40),plotting!$L$40,"na")</f>
        <v>0</v>
      </c>
      <c r="Q154">
        <f>IF(AND(D154&gt;plotting!$C$40,D154&lt;=plotting!$D$40),plotting!$J$43,"na")</f>
        <v>0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5">
      <c r="A155" s="11">
        <f>IF(plotting!$D$4&gt;0,plotting!$D$4,"na")</f>
        <v>7</v>
      </c>
      <c r="B155" s="11" t="str">
        <f>IF(plotting!$D$10&gt;0,plotting!$D$10,"na")</f>
        <v>idr4000_h24</v>
      </c>
      <c r="C155" s="11" t="str">
        <f>IF(plotting!$D$11&gt;0,plotting!$D$11,"na")</f>
        <v>t1</v>
      </c>
      <c r="D155" s="11">
        <v>77</v>
      </c>
      <c r="E155" s="11" t="str">
        <f>IF(plotting!$D$5&gt;0,plotting!$D$5,"na")</f>
        <v>m</v>
      </c>
      <c r="F155" s="11">
        <f>IF(plotting!$D$7&gt;0,plotting!$D$7,"na")</f>
        <v>191</v>
      </c>
      <c r="G155" s="11">
        <f>IF(plotting!$D$8&gt;0,plotting!$D$8,"na")</f>
        <v>82.1</v>
      </c>
      <c r="H155" s="11">
        <f>IF(AND(plotting!$D$6&gt;0,plotting!$D$12&gt;0),(plotting!$D$12-plotting!$D$6)/365,"na")</f>
        <v>0</v>
      </c>
      <c r="I155" s="11">
        <f>IF(plotting!$D$18&gt;0,plotting!$D$18,"na")</f>
        <v>19.7</v>
      </c>
      <c r="J155" s="11">
        <f>IF(plotting!$D$19&gt;0,plotting!$D$19,"na")</f>
        <v>66</v>
      </c>
      <c r="K155" s="11" t="e">
        <f>IF(plotting!$D$13&gt;0,plotting!$D$13*24,"na")</f>
        <v>#VALUE!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16</v>
      </c>
      <c r="O155" s="11">
        <f>IF(AND(D155&gt;plotting!$C$40,D155&lt;=plotting!$D$40),plotting!$H$40,"na")</f>
        <v>405</v>
      </c>
      <c r="P155">
        <f>IF(AND(D155&gt;plotting!$C$40,D155&lt;=plotting!$D$40),plotting!$L$40,"na")</f>
        <v>0</v>
      </c>
      <c r="Q155">
        <f>IF(AND(D155&gt;plotting!$C$40,D155&lt;=plotting!$D$40),plotting!$J$43,"na")</f>
        <v>0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5">
      <c r="A156" s="11">
        <f>IF(plotting!$D$4&gt;0,plotting!$D$4,"na")</f>
        <v>7</v>
      </c>
      <c r="B156" s="11" t="str">
        <f>IF(plotting!$D$10&gt;0,plotting!$D$10,"na")</f>
        <v>idr4000_h24</v>
      </c>
      <c r="C156" s="11" t="str">
        <f>IF(plotting!$D$11&gt;0,plotting!$D$11,"na")</f>
        <v>t1</v>
      </c>
      <c r="D156" s="11">
        <v>77.5</v>
      </c>
      <c r="E156" s="11" t="str">
        <f>IF(plotting!$D$5&gt;0,plotting!$D$5,"na")</f>
        <v>m</v>
      </c>
      <c r="F156" s="11">
        <f>IF(plotting!$D$7&gt;0,plotting!$D$7,"na")</f>
        <v>191</v>
      </c>
      <c r="G156" s="11">
        <f>IF(plotting!$D$8&gt;0,plotting!$D$8,"na")</f>
        <v>82.1</v>
      </c>
      <c r="H156" s="11">
        <f>IF(AND(plotting!$D$6&gt;0,plotting!$D$12&gt;0),(plotting!$D$12-plotting!$D$6)/365,"na")</f>
        <v>0</v>
      </c>
      <c r="I156" s="11">
        <f>IF(plotting!$D$18&gt;0,plotting!$D$18,"na")</f>
        <v>19.7</v>
      </c>
      <c r="J156" s="11">
        <f>IF(plotting!$D$19&gt;0,plotting!$D$19,"na")</f>
        <v>66</v>
      </c>
      <c r="K156" s="11" t="e">
        <f>IF(plotting!$D$13&gt;0,plotting!$D$13*24,"na")</f>
        <v>#VALUE!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16</v>
      </c>
      <c r="O156" s="11">
        <f>IF(AND(D156&gt;plotting!$C$40,D156&lt;=plotting!$D$40),plotting!$H$40,"na")</f>
        <v>405</v>
      </c>
      <c r="P156">
        <f>IF(AND(D156&gt;plotting!$C$40,D156&lt;=plotting!$D$40),plotting!$L$40,"na")</f>
        <v>0</v>
      </c>
      <c r="Q156">
        <f>IF(AND(D156&gt;plotting!$C$40,D156&lt;=plotting!$D$40),plotting!$J$43,"na")</f>
        <v>0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5">
      <c r="A157" s="11">
        <f>IF(plotting!$D$4&gt;0,plotting!$D$4,"na")</f>
        <v>7</v>
      </c>
      <c r="B157" s="11" t="str">
        <f>IF(plotting!$D$10&gt;0,plotting!$D$10,"na")</f>
        <v>idr4000_h24</v>
      </c>
      <c r="C157" s="11" t="str">
        <f>IF(plotting!$D$11&gt;0,plotting!$D$11,"na")</f>
        <v>t1</v>
      </c>
      <c r="D157" s="11">
        <v>78</v>
      </c>
      <c r="E157" s="11" t="str">
        <f>IF(plotting!$D$5&gt;0,plotting!$D$5,"na")</f>
        <v>m</v>
      </c>
      <c r="F157" s="11">
        <f>IF(plotting!$D$7&gt;0,plotting!$D$7,"na")</f>
        <v>191</v>
      </c>
      <c r="G157" s="11">
        <f>IF(plotting!$D$8&gt;0,plotting!$D$8,"na")</f>
        <v>82.1</v>
      </c>
      <c r="H157" s="11">
        <f>IF(AND(plotting!$D$6&gt;0,plotting!$D$12&gt;0),(plotting!$D$12-plotting!$D$6)/365,"na")</f>
        <v>0</v>
      </c>
      <c r="I157" s="11">
        <f>IF(plotting!$D$18&gt;0,plotting!$D$18,"na")</f>
        <v>19.7</v>
      </c>
      <c r="J157" s="11">
        <f>IF(plotting!$D$19&gt;0,plotting!$D$19,"na")</f>
        <v>66</v>
      </c>
      <c r="K157" s="11" t="e">
        <f>IF(plotting!$D$13&gt;0,plotting!$D$13*24,"na")</f>
        <v>#VALUE!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16</v>
      </c>
      <c r="O157" s="11">
        <f>IF(AND(D157&gt;plotting!$C$40,D157&lt;=plotting!$D$40),plotting!$H$40,"na")</f>
        <v>405</v>
      </c>
      <c r="P157">
        <f>IF(AND(D157&gt;plotting!$C$40,D157&lt;=plotting!$D$40),plotting!$L$40,"na")</f>
        <v>0</v>
      </c>
      <c r="Q157">
        <f>IF(AND(D157&gt;plotting!$C$40,D157&lt;=plotting!$D$40),plotting!$J$43,"na")</f>
        <v>0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5">
      <c r="A158" s="11">
        <f>IF(plotting!$D$4&gt;0,plotting!$D$4,"na")</f>
        <v>7</v>
      </c>
      <c r="B158" s="11" t="str">
        <f>IF(plotting!$D$10&gt;0,plotting!$D$10,"na")</f>
        <v>idr4000_h24</v>
      </c>
      <c r="C158" s="11" t="str">
        <f>IF(plotting!$D$11&gt;0,plotting!$D$11,"na")</f>
        <v>t1</v>
      </c>
      <c r="D158" s="11">
        <v>78.5</v>
      </c>
      <c r="E158" s="11" t="str">
        <f>IF(plotting!$D$5&gt;0,plotting!$D$5,"na")</f>
        <v>m</v>
      </c>
      <c r="F158" s="11">
        <f>IF(plotting!$D$7&gt;0,plotting!$D$7,"na")</f>
        <v>191</v>
      </c>
      <c r="G158" s="11">
        <f>IF(plotting!$D$8&gt;0,plotting!$D$8,"na")</f>
        <v>82.1</v>
      </c>
      <c r="H158" s="11">
        <f>IF(AND(plotting!$D$6&gt;0,plotting!$D$12&gt;0),(plotting!$D$12-plotting!$D$6)/365,"na")</f>
        <v>0</v>
      </c>
      <c r="I158" s="11">
        <f>IF(plotting!$D$18&gt;0,plotting!$D$18,"na")</f>
        <v>19.7</v>
      </c>
      <c r="J158" s="11">
        <f>IF(plotting!$D$19&gt;0,plotting!$D$19,"na")</f>
        <v>66</v>
      </c>
      <c r="K158" s="11" t="e">
        <f>IF(plotting!$D$13&gt;0,plotting!$D$13*24,"na")</f>
        <v>#VALUE!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16</v>
      </c>
      <c r="O158" s="11">
        <f>IF(AND(D158&gt;plotting!$C$40,D158&lt;=plotting!$D$40),plotting!$H$40,"na")</f>
        <v>405</v>
      </c>
      <c r="P158">
        <f>IF(AND(D158&gt;plotting!$C$40,D158&lt;=plotting!$D$40),plotting!$L$40,"na")</f>
        <v>0</v>
      </c>
      <c r="Q158">
        <f>IF(AND(D158&gt;plotting!$C$40,D158&lt;=plotting!$D$40),plotting!$J$43,"na")</f>
        <v>0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5">
      <c r="A159" s="11">
        <f>IF(plotting!$D$4&gt;0,plotting!$D$4,"na")</f>
        <v>7</v>
      </c>
      <c r="B159" s="11" t="str">
        <f>IF(plotting!$D$10&gt;0,plotting!$D$10,"na")</f>
        <v>idr4000_h24</v>
      </c>
      <c r="C159" s="11" t="str">
        <f>IF(plotting!$D$11&gt;0,plotting!$D$11,"na")</f>
        <v>t1</v>
      </c>
      <c r="D159" s="11">
        <v>79</v>
      </c>
      <c r="E159" s="11" t="str">
        <f>IF(plotting!$D$5&gt;0,plotting!$D$5,"na")</f>
        <v>m</v>
      </c>
      <c r="F159" s="11">
        <f>IF(plotting!$D$7&gt;0,plotting!$D$7,"na")</f>
        <v>191</v>
      </c>
      <c r="G159" s="11">
        <f>IF(plotting!$D$8&gt;0,plotting!$D$8,"na")</f>
        <v>82.1</v>
      </c>
      <c r="H159" s="11">
        <f>IF(AND(plotting!$D$6&gt;0,plotting!$D$12&gt;0),(plotting!$D$12-plotting!$D$6)/365,"na")</f>
        <v>0</v>
      </c>
      <c r="I159" s="11">
        <f>IF(plotting!$D$18&gt;0,plotting!$D$18,"na")</f>
        <v>19.7</v>
      </c>
      <c r="J159" s="11">
        <f>IF(plotting!$D$19&gt;0,plotting!$D$19,"na")</f>
        <v>66</v>
      </c>
      <c r="K159" s="11" t="e">
        <f>IF(plotting!$D$13&gt;0,plotting!$D$13*24,"na")</f>
        <v>#VALUE!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16</v>
      </c>
      <c r="O159" s="11">
        <f>IF(AND(D159&gt;plotting!$C$40,D159&lt;=plotting!$D$40),plotting!$H$40,"na")</f>
        <v>405</v>
      </c>
      <c r="P159">
        <f>IF(AND(D159&gt;plotting!$C$40,D159&lt;=plotting!$D$40),plotting!$L$40,"na")</f>
        <v>0</v>
      </c>
      <c r="Q159">
        <f>IF(AND(D159&gt;plotting!$C$40,D159&lt;=plotting!$D$40),plotting!$J$43,"na")</f>
        <v>0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5">
      <c r="A160" s="11">
        <f>IF(plotting!$D$4&gt;0,plotting!$D$4,"na")</f>
        <v>7</v>
      </c>
      <c r="B160" s="11" t="str">
        <f>IF(plotting!$D$10&gt;0,plotting!$D$10,"na")</f>
        <v>idr4000_h24</v>
      </c>
      <c r="C160" s="11" t="str">
        <f>IF(plotting!$D$11&gt;0,plotting!$D$11,"na")</f>
        <v>t1</v>
      </c>
      <c r="D160" s="11">
        <v>79.5</v>
      </c>
      <c r="E160" s="11" t="str">
        <f>IF(plotting!$D$5&gt;0,plotting!$D$5,"na")</f>
        <v>m</v>
      </c>
      <c r="F160" s="11">
        <f>IF(plotting!$D$7&gt;0,plotting!$D$7,"na")</f>
        <v>191</v>
      </c>
      <c r="G160" s="11">
        <f>IF(plotting!$D$8&gt;0,plotting!$D$8,"na")</f>
        <v>82.1</v>
      </c>
      <c r="H160" s="11">
        <f>IF(AND(plotting!$D$6&gt;0,plotting!$D$12&gt;0),(plotting!$D$12-plotting!$D$6)/365,"na")</f>
        <v>0</v>
      </c>
      <c r="I160" s="11">
        <f>IF(plotting!$D$18&gt;0,plotting!$D$18,"na")</f>
        <v>19.7</v>
      </c>
      <c r="J160" s="11">
        <f>IF(plotting!$D$19&gt;0,plotting!$D$19,"na")</f>
        <v>66</v>
      </c>
      <c r="K160" s="11" t="e">
        <f>IF(plotting!$D$13&gt;0,plotting!$D$13*24,"na")</f>
        <v>#VALUE!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16</v>
      </c>
      <c r="O160" s="11">
        <f>IF(AND(D160&gt;plotting!$C$40,D160&lt;=plotting!$D$40),plotting!$H$40,"na")</f>
        <v>405</v>
      </c>
      <c r="P160">
        <f>IF(AND(D160&gt;plotting!$C$40,D160&lt;=plotting!$D$40),plotting!$L$40,"na")</f>
        <v>0</v>
      </c>
      <c r="Q160">
        <f>IF(AND(D160&gt;plotting!$C$40,D160&lt;=plotting!$D$40),plotting!$J$43,"na")</f>
        <v>0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5">
      <c r="A161" s="11">
        <f>IF(plotting!$D$4&gt;0,plotting!$D$4,"na")</f>
        <v>7</v>
      </c>
      <c r="B161" s="11" t="str">
        <f>IF(plotting!$D$10&gt;0,plotting!$D$10,"na")</f>
        <v>idr4000_h24</v>
      </c>
      <c r="C161" s="11" t="str">
        <f>IF(plotting!$D$11&gt;0,plotting!$D$11,"na")</f>
        <v>t1</v>
      </c>
      <c r="D161" s="11">
        <v>80</v>
      </c>
      <c r="E161" s="11" t="str">
        <f>IF(plotting!$D$5&gt;0,plotting!$D$5,"na")</f>
        <v>m</v>
      </c>
      <c r="F161" s="11">
        <f>IF(plotting!$D$7&gt;0,plotting!$D$7,"na")</f>
        <v>191</v>
      </c>
      <c r="G161" s="11">
        <f>IF(plotting!$D$8&gt;0,plotting!$D$8,"na")</f>
        <v>82.1</v>
      </c>
      <c r="H161" s="11">
        <f>IF(AND(plotting!$D$6&gt;0,plotting!$D$12&gt;0),(plotting!$D$12-plotting!$D$6)/365,"na")</f>
        <v>0</v>
      </c>
      <c r="I161" s="11">
        <f>IF(plotting!$D$18&gt;0,plotting!$D$18,"na")</f>
        <v>19.7</v>
      </c>
      <c r="J161" s="11">
        <f>IF(plotting!$D$19&gt;0,plotting!$D$19,"na")</f>
        <v>66</v>
      </c>
      <c r="K161" s="11" t="e">
        <f>IF(plotting!$D$13&gt;0,plotting!$D$13*24,"na")</f>
        <v>#VALUE!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16</v>
      </c>
      <c r="O161" s="11">
        <f>IF(AND(D161&gt;plotting!$C$40,D161&lt;=plotting!$D$40),plotting!$H$40,"na")</f>
        <v>405</v>
      </c>
      <c r="P161">
        <f>IF(AND(D161&gt;plotting!$C$40,D161&lt;=plotting!$D$40),plotting!$L$40,"na")</f>
        <v>0</v>
      </c>
      <c r="Q161">
        <f>IF(AND(D161&gt;plotting!$C$40,D161&lt;=plotting!$D$40),plotting!$J$43,"na")</f>
        <v>0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5">
      <c r="A162" s="11">
        <f>IF(plotting!$D$4&gt;0,plotting!$D$4,"na")</f>
        <v>7</v>
      </c>
      <c r="B162" s="11" t="str">
        <f>IF(plotting!$D$10&gt;0,plotting!$D$10,"na")</f>
        <v>idr4000_h24</v>
      </c>
      <c r="C162" s="11" t="str">
        <f>IF(plotting!$D$11&gt;0,plotting!$D$11,"na")</f>
        <v>t1</v>
      </c>
      <c r="D162" s="11">
        <v>80.5</v>
      </c>
      <c r="E162" s="11" t="str">
        <f>IF(plotting!$D$5&gt;0,plotting!$D$5,"na")</f>
        <v>m</v>
      </c>
      <c r="F162" s="11">
        <f>IF(plotting!$D$7&gt;0,plotting!$D$7,"na")</f>
        <v>191</v>
      </c>
      <c r="G162" s="11">
        <f>IF(plotting!$D$8&gt;0,plotting!$D$8,"na")</f>
        <v>82.1</v>
      </c>
      <c r="H162" s="11">
        <f>IF(AND(plotting!$D$6&gt;0,plotting!$D$12&gt;0),(plotting!$D$12-plotting!$D$6)/365,"na")</f>
        <v>0</v>
      </c>
      <c r="I162" s="11">
        <f>IF(plotting!$D$18&gt;0,plotting!$D$18,"na")</f>
        <v>19.7</v>
      </c>
      <c r="J162" s="11">
        <f>IF(plotting!$D$19&gt;0,plotting!$D$19,"na")</f>
        <v>66</v>
      </c>
      <c r="K162" s="11" t="e">
        <f>IF(plotting!$D$13&gt;0,plotting!$D$13*24,"na")</f>
        <v>#VALUE!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16</v>
      </c>
      <c r="O162" s="11">
        <f>IF(AND(D162&gt;plotting!$C$40,D162&lt;=plotting!$D$40),plotting!$H$40,"na")</f>
        <v>405</v>
      </c>
      <c r="P162">
        <f>IF(AND(D162&gt;plotting!$C$40,D162&lt;=plotting!$D$40),plotting!$L$40,"na")</f>
        <v>0</v>
      </c>
      <c r="Q162">
        <f>IF(AND(D162&gt;plotting!$C$40,D162&lt;=plotting!$D$40),plotting!$J$43,"na")</f>
        <v>0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5">
      <c r="A163" s="11">
        <f>IF(plotting!$D$4&gt;0,plotting!$D$4,"na")</f>
        <v>7</v>
      </c>
      <c r="B163" s="11" t="str">
        <f>IF(plotting!$D$10&gt;0,plotting!$D$10,"na")</f>
        <v>idr4000_h24</v>
      </c>
      <c r="C163" s="11" t="str">
        <f>IF(plotting!$D$11&gt;0,plotting!$D$11,"na")</f>
        <v>t1</v>
      </c>
      <c r="D163" s="11">
        <v>81</v>
      </c>
      <c r="E163" s="11" t="str">
        <f>IF(plotting!$D$5&gt;0,plotting!$D$5,"na")</f>
        <v>m</v>
      </c>
      <c r="F163" s="11">
        <f>IF(plotting!$D$7&gt;0,plotting!$D$7,"na")</f>
        <v>191</v>
      </c>
      <c r="G163" s="11">
        <f>IF(plotting!$D$8&gt;0,plotting!$D$8,"na")</f>
        <v>82.1</v>
      </c>
      <c r="H163" s="11">
        <f>IF(AND(plotting!$D$6&gt;0,plotting!$D$12&gt;0),(plotting!$D$12-plotting!$D$6)/365,"na")</f>
        <v>0</v>
      </c>
      <c r="I163" s="11">
        <f>IF(plotting!$D$18&gt;0,plotting!$D$18,"na")</f>
        <v>19.7</v>
      </c>
      <c r="J163" s="11">
        <f>IF(plotting!$D$19&gt;0,plotting!$D$19,"na")</f>
        <v>66</v>
      </c>
      <c r="K163" s="11" t="e">
        <f>IF(plotting!$D$13&gt;0,plotting!$D$13*24,"na")</f>
        <v>#VALUE!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16</v>
      </c>
      <c r="O163" s="11">
        <f>IF(AND(D163&gt;plotting!$C$40,D163&lt;=plotting!$D$40),plotting!$H$40,"na")</f>
        <v>405</v>
      </c>
      <c r="P163">
        <f>IF(AND(D163&gt;plotting!$C$40,D163&lt;=plotting!$D$40),plotting!$L$40,"na")</f>
        <v>0</v>
      </c>
      <c r="Q163">
        <f>IF(AND(D163&gt;plotting!$C$40,D163&lt;=plotting!$D$40),plotting!$J$43,"na")</f>
        <v>0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5">
      <c r="A164" s="11">
        <f>IF(plotting!$D$4&gt;0,plotting!$D$4,"na")</f>
        <v>7</v>
      </c>
      <c r="B164" s="11" t="str">
        <f>IF(plotting!$D$10&gt;0,plotting!$D$10,"na")</f>
        <v>idr4000_h24</v>
      </c>
      <c r="C164" s="11" t="str">
        <f>IF(plotting!$D$11&gt;0,plotting!$D$11,"na")</f>
        <v>t1</v>
      </c>
      <c r="D164" s="11">
        <v>81.5</v>
      </c>
      <c r="E164" s="11" t="str">
        <f>IF(plotting!$D$5&gt;0,plotting!$D$5,"na")</f>
        <v>m</v>
      </c>
      <c r="F164" s="11">
        <f>IF(plotting!$D$7&gt;0,plotting!$D$7,"na")</f>
        <v>191</v>
      </c>
      <c r="G164" s="11">
        <f>IF(plotting!$D$8&gt;0,plotting!$D$8,"na")</f>
        <v>82.1</v>
      </c>
      <c r="H164" s="11">
        <f>IF(AND(plotting!$D$6&gt;0,plotting!$D$12&gt;0),(plotting!$D$12-plotting!$D$6)/365,"na")</f>
        <v>0</v>
      </c>
      <c r="I164" s="11">
        <f>IF(plotting!$D$18&gt;0,plotting!$D$18,"na")</f>
        <v>19.7</v>
      </c>
      <c r="J164" s="11">
        <f>IF(plotting!$D$19&gt;0,plotting!$D$19,"na")</f>
        <v>66</v>
      </c>
      <c r="K164" s="11" t="e">
        <f>IF(plotting!$D$13&gt;0,plotting!$D$13*24,"na")</f>
        <v>#VALUE!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16</v>
      </c>
      <c r="O164" s="11">
        <f>IF(AND(D164&gt;plotting!$C$40,D164&lt;=plotting!$D$40),plotting!$H$40,"na")</f>
        <v>405</v>
      </c>
      <c r="P164">
        <f>IF(AND(D164&gt;plotting!$C$40,D164&lt;=plotting!$D$40),plotting!$L$40,"na")</f>
        <v>0</v>
      </c>
      <c r="Q164">
        <f>IF(AND(D164&gt;plotting!$C$40,D164&lt;=plotting!$D$40),plotting!$J$43,"na")</f>
        <v>0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5">
      <c r="A165" s="11">
        <f>IF(plotting!$D$4&gt;0,plotting!$D$4,"na")</f>
        <v>7</v>
      </c>
      <c r="B165" s="11" t="str">
        <f>IF(plotting!$D$10&gt;0,plotting!$D$10,"na")</f>
        <v>idr4000_h24</v>
      </c>
      <c r="C165" s="11" t="str">
        <f>IF(plotting!$D$11&gt;0,plotting!$D$11,"na")</f>
        <v>t1</v>
      </c>
      <c r="D165" s="11">
        <v>82</v>
      </c>
      <c r="E165" s="11" t="str">
        <f>IF(plotting!$D$5&gt;0,plotting!$D$5,"na")</f>
        <v>m</v>
      </c>
      <c r="F165" s="11">
        <f>IF(plotting!$D$7&gt;0,plotting!$D$7,"na")</f>
        <v>191</v>
      </c>
      <c r="G165" s="11">
        <f>IF(plotting!$D$8&gt;0,plotting!$D$8,"na")</f>
        <v>82.1</v>
      </c>
      <c r="H165" s="11">
        <f>IF(AND(plotting!$D$6&gt;0,plotting!$D$12&gt;0),(plotting!$D$12-plotting!$D$6)/365,"na")</f>
        <v>0</v>
      </c>
      <c r="I165" s="11">
        <f>IF(plotting!$D$18&gt;0,plotting!$D$18,"na")</f>
        <v>19.7</v>
      </c>
      <c r="J165" s="11">
        <f>IF(plotting!$D$19&gt;0,plotting!$D$19,"na")</f>
        <v>66</v>
      </c>
      <c r="K165" s="11" t="e">
        <f>IF(plotting!$D$13&gt;0,plotting!$D$13*24,"na")</f>
        <v>#VALUE!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16</v>
      </c>
      <c r="O165" s="11">
        <f>IF(AND(D165&gt;plotting!$C$40,D165&lt;=plotting!$D$40),plotting!$H$40,"na")</f>
        <v>405</v>
      </c>
      <c r="P165">
        <f>IF(AND(D165&gt;plotting!$C$40,D165&lt;=plotting!$D$40),plotting!$L$40,"na")</f>
        <v>0</v>
      </c>
      <c r="Q165">
        <f>IF(AND(D165&gt;plotting!$C$40,D165&lt;=plotting!$D$40),plotting!$J$43,"na")</f>
        <v>0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5">
      <c r="A166" s="11">
        <f>IF(plotting!$D$4&gt;0,plotting!$D$4,"na")</f>
        <v>7</v>
      </c>
      <c r="B166" s="11" t="str">
        <f>IF(plotting!$D$10&gt;0,plotting!$D$10,"na")</f>
        <v>idr4000_h24</v>
      </c>
      <c r="C166" s="11" t="str">
        <f>IF(plotting!$D$11&gt;0,plotting!$D$11,"na")</f>
        <v>t1</v>
      </c>
      <c r="D166" s="11">
        <v>82.5</v>
      </c>
      <c r="E166" s="11" t="str">
        <f>IF(plotting!$D$5&gt;0,plotting!$D$5,"na")</f>
        <v>m</v>
      </c>
      <c r="F166" s="11">
        <f>IF(plotting!$D$7&gt;0,plotting!$D$7,"na")</f>
        <v>191</v>
      </c>
      <c r="G166" s="11">
        <f>IF(plotting!$D$8&gt;0,plotting!$D$8,"na")</f>
        <v>82.1</v>
      </c>
      <c r="H166" s="11">
        <f>IF(AND(plotting!$D$6&gt;0,plotting!$D$12&gt;0),(plotting!$D$12-plotting!$D$6)/365,"na")</f>
        <v>0</v>
      </c>
      <c r="I166" s="11">
        <f>IF(plotting!$D$18&gt;0,plotting!$D$18,"na")</f>
        <v>19.7</v>
      </c>
      <c r="J166" s="11">
        <f>IF(plotting!$D$19&gt;0,plotting!$D$19,"na")</f>
        <v>66</v>
      </c>
      <c r="K166" s="11" t="e">
        <f>IF(plotting!$D$13&gt;0,plotting!$D$13*24,"na")</f>
        <v>#VALUE!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16</v>
      </c>
      <c r="O166" s="11">
        <f>IF(AND(D166&gt;plotting!$C$40,D166&lt;=plotting!$D$40),plotting!$H$40,"na")</f>
        <v>405</v>
      </c>
      <c r="P166">
        <f>IF(AND(D166&gt;plotting!$C$40,D166&lt;=plotting!$D$40),plotting!$L$40,"na")</f>
        <v>0</v>
      </c>
      <c r="Q166">
        <f>IF(AND(D166&gt;plotting!$C$40,D166&lt;=plotting!$D$40),plotting!$J$43,"na")</f>
        <v>0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5">
      <c r="A167" s="11">
        <f>IF(plotting!$D$4&gt;0,plotting!$D$4,"na")</f>
        <v>7</v>
      </c>
      <c r="B167" s="11" t="str">
        <f>IF(plotting!$D$10&gt;0,plotting!$D$10,"na")</f>
        <v>idr4000_h24</v>
      </c>
      <c r="C167" s="11" t="str">
        <f>IF(plotting!$D$11&gt;0,plotting!$D$11,"na")</f>
        <v>t1</v>
      </c>
      <c r="D167" s="11">
        <v>83</v>
      </c>
      <c r="E167" s="11" t="str">
        <f>IF(plotting!$D$5&gt;0,plotting!$D$5,"na")</f>
        <v>m</v>
      </c>
      <c r="F167" s="11">
        <f>IF(plotting!$D$7&gt;0,plotting!$D$7,"na")</f>
        <v>191</v>
      </c>
      <c r="G167" s="11">
        <f>IF(plotting!$D$8&gt;0,plotting!$D$8,"na")</f>
        <v>82.1</v>
      </c>
      <c r="H167" s="11">
        <f>IF(AND(plotting!$D$6&gt;0,plotting!$D$12&gt;0),(plotting!$D$12-plotting!$D$6)/365,"na")</f>
        <v>0</v>
      </c>
      <c r="I167" s="11">
        <f>IF(plotting!$D$18&gt;0,plotting!$D$18,"na")</f>
        <v>19.7</v>
      </c>
      <c r="J167" s="11">
        <f>IF(plotting!$D$19&gt;0,plotting!$D$19,"na")</f>
        <v>66</v>
      </c>
      <c r="K167" s="11" t="e">
        <f>IF(plotting!$D$13&gt;0,plotting!$D$13*24,"na")</f>
        <v>#VALUE!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16</v>
      </c>
      <c r="O167" s="11">
        <f>IF(AND(D167&gt;plotting!$C$40,D167&lt;=plotting!$D$40),plotting!$H$40,"na")</f>
        <v>405</v>
      </c>
      <c r="P167">
        <f>IF(AND(D167&gt;plotting!$C$40,D167&lt;=plotting!$D$40),plotting!$L$40,"na")</f>
        <v>0</v>
      </c>
      <c r="Q167">
        <f>IF(AND(D167&gt;plotting!$C$40,D167&lt;=plotting!$D$40),plotting!$J$43,"na")</f>
        <v>0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5">
      <c r="A168" s="11">
        <f>IF(plotting!$D$4&gt;0,plotting!$D$4,"na")</f>
        <v>7</v>
      </c>
      <c r="B168" s="11" t="str">
        <f>IF(plotting!$D$10&gt;0,plotting!$D$10,"na")</f>
        <v>idr4000_h24</v>
      </c>
      <c r="C168" s="11" t="str">
        <f>IF(plotting!$D$11&gt;0,plotting!$D$11,"na")</f>
        <v>t1</v>
      </c>
      <c r="D168" s="11">
        <v>83.5</v>
      </c>
      <c r="E168" s="11" t="str">
        <f>IF(plotting!$D$5&gt;0,plotting!$D$5,"na")</f>
        <v>m</v>
      </c>
      <c r="F168" s="11">
        <f>IF(plotting!$D$7&gt;0,plotting!$D$7,"na")</f>
        <v>191</v>
      </c>
      <c r="G168" s="11">
        <f>IF(plotting!$D$8&gt;0,plotting!$D$8,"na")</f>
        <v>82.1</v>
      </c>
      <c r="H168" s="11">
        <f>IF(AND(plotting!$D$6&gt;0,plotting!$D$12&gt;0),(plotting!$D$12-plotting!$D$6)/365,"na")</f>
        <v>0</v>
      </c>
      <c r="I168" s="11">
        <f>IF(plotting!$D$18&gt;0,plotting!$D$18,"na")</f>
        <v>19.7</v>
      </c>
      <c r="J168" s="11">
        <f>IF(plotting!$D$19&gt;0,plotting!$D$19,"na")</f>
        <v>66</v>
      </c>
      <c r="K168" s="11" t="e">
        <f>IF(plotting!$D$13&gt;0,plotting!$D$13*24,"na")</f>
        <v>#VALUE!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16</v>
      </c>
      <c r="O168" s="11">
        <f>IF(AND(D168&gt;plotting!$C$40,D168&lt;=plotting!$D$40),plotting!$H$40,"na")</f>
        <v>405</v>
      </c>
      <c r="P168">
        <f>IF(AND(D168&gt;plotting!$C$40,D168&lt;=plotting!$D$40),plotting!$L$40,"na")</f>
        <v>0</v>
      </c>
      <c r="Q168">
        <f>IF(AND(D168&gt;plotting!$C$40,D168&lt;=plotting!$D$40),plotting!$J$43,"na")</f>
        <v>0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5">
      <c r="A169" s="11">
        <f>IF(plotting!$D$4&gt;0,plotting!$D$4,"na")</f>
        <v>7</v>
      </c>
      <c r="B169" s="11" t="str">
        <f>IF(plotting!$D$10&gt;0,plotting!$D$10,"na")</f>
        <v>idr4000_h24</v>
      </c>
      <c r="C169" s="11" t="str">
        <f>IF(plotting!$D$11&gt;0,plotting!$D$11,"na")</f>
        <v>t1</v>
      </c>
      <c r="D169" s="11">
        <v>84</v>
      </c>
      <c r="E169" s="11" t="str">
        <f>IF(plotting!$D$5&gt;0,plotting!$D$5,"na")</f>
        <v>m</v>
      </c>
      <c r="F169" s="11">
        <f>IF(plotting!$D$7&gt;0,plotting!$D$7,"na")</f>
        <v>191</v>
      </c>
      <c r="G169" s="11">
        <f>IF(plotting!$D$8&gt;0,plotting!$D$8,"na")</f>
        <v>82.1</v>
      </c>
      <c r="H169" s="11">
        <f>IF(AND(plotting!$D$6&gt;0,plotting!$D$12&gt;0),(plotting!$D$12-plotting!$D$6)/365,"na")</f>
        <v>0</v>
      </c>
      <c r="I169" s="11">
        <f>IF(plotting!$D$18&gt;0,plotting!$D$18,"na")</f>
        <v>19.7</v>
      </c>
      <c r="J169" s="11">
        <f>IF(plotting!$D$19&gt;0,plotting!$D$19,"na")</f>
        <v>66</v>
      </c>
      <c r="K169" s="11" t="e">
        <f>IF(plotting!$D$13&gt;0,plotting!$D$13*24,"na")</f>
        <v>#VALUE!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16</v>
      </c>
      <c r="O169" s="11">
        <f>IF(AND(D169&gt;plotting!$C$40,D169&lt;=plotting!$D$40),plotting!$H$40,"na")</f>
        <v>405</v>
      </c>
      <c r="P169">
        <f>IF(AND(D169&gt;plotting!$C$40,D169&lt;=plotting!$D$40),plotting!$L$40,"na")</f>
        <v>0</v>
      </c>
      <c r="Q169">
        <f>IF(AND(D169&gt;plotting!$C$40,D169&lt;=plotting!$D$40),plotting!$J$43,"na")</f>
        <v>0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5">
      <c r="A170" s="11">
        <f>IF(plotting!$D$4&gt;0,plotting!$D$4,"na")</f>
        <v>7</v>
      </c>
      <c r="B170" s="11" t="str">
        <f>IF(plotting!$D$10&gt;0,plotting!$D$10,"na")</f>
        <v>idr4000_h24</v>
      </c>
      <c r="C170" s="11" t="str">
        <f>IF(plotting!$D$11&gt;0,plotting!$D$11,"na")</f>
        <v>t1</v>
      </c>
      <c r="D170" s="11">
        <v>84.5</v>
      </c>
      <c r="E170" s="11" t="str">
        <f>IF(plotting!$D$5&gt;0,plotting!$D$5,"na")</f>
        <v>m</v>
      </c>
      <c r="F170" s="11">
        <f>IF(plotting!$D$7&gt;0,plotting!$D$7,"na")</f>
        <v>191</v>
      </c>
      <c r="G170" s="11">
        <f>IF(plotting!$D$8&gt;0,plotting!$D$8,"na")</f>
        <v>82.1</v>
      </c>
      <c r="H170" s="11">
        <f>IF(AND(plotting!$D$6&gt;0,plotting!$D$12&gt;0),(plotting!$D$12-plotting!$D$6)/365,"na")</f>
        <v>0</v>
      </c>
      <c r="I170" s="11">
        <f>IF(plotting!$D$18&gt;0,plotting!$D$18,"na")</f>
        <v>19.7</v>
      </c>
      <c r="J170" s="11">
        <f>IF(plotting!$D$19&gt;0,plotting!$D$19,"na")</f>
        <v>66</v>
      </c>
      <c r="K170" s="11" t="e">
        <f>IF(plotting!$D$13&gt;0,plotting!$D$13*24,"na")</f>
        <v>#VALUE!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16</v>
      </c>
      <c r="O170" s="11">
        <f>IF(AND(D170&gt;plotting!$C$40,D170&lt;=plotting!$D$40),plotting!$H$40,"na")</f>
        <v>405</v>
      </c>
      <c r="P170">
        <f>IF(AND(D170&gt;plotting!$C$40,D170&lt;=plotting!$D$40),plotting!$L$40,"na")</f>
        <v>0</v>
      </c>
      <c r="Q170">
        <f>IF(AND(D170&gt;plotting!$C$40,D170&lt;=plotting!$D$40),plotting!$J$43,"na")</f>
        <v>0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5">
      <c r="A171" s="11">
        <f>IF(plotting!$D$4&gt;0,plotting!$D$4,"na")</f>
        <v>7</v>
      </c>
      <c r="B171" s="11" t="str">
        <f>IF(plotting!$D$10&gt;0,plotting!$D$10,"na")</f>
        <v>idr4000_h24</v>
      </c>
      <c r="C171" s="11" t="str">
        <f>IF(plotting!$D$11&gt;0,plotting!$D$11,"na")</f>
        <v>t1</v>
      </c>
      <c r="D171" s="11">
        <v>85</v>
      </c>
      <c r="E171" s="11" t="str">
        <f>IF(plotting!$D$5&gt;0,plotting!$D$5,"na")</f>
        <v>m</v>
      </c>
      <c r="F171" s="11">
        <f>IF(plotting!$D$7&gt;0,plotting!$D$7,"na")</f>
        <v>191</v>
      </c>
      <c r="G171" s="11">
        <f>IF(plotting!$D$8&gt;0,plotting!$D$8,"na")</f>
        <v>82.1</v>
      </c>
      <c r="H171" s="11">
        <f>IF(AND(plotting!$D$6&gt;0,plotting!$D$12&gt;0),(plotting!$D$12-plotting!$D$6)/365,"na")</f>
        <v>0</v>
      </c>
      <c r="I171" s="11">
        <f>IF(plotting!$D$18&gt;0,plotting!$D$18,"na")</f>
        <v>19.7</v>
      </c>
      <c r="J171" s="11">
        <f>IF(plotting!$D$19&gt;0,plotting!$D$19,"na")</f>
        <v>66</v>
      </c>
      <c r="K171" s="11" t="e">
        <f>IF(plotting!$D$13&gt;0,plotting!$D$13*24,"na")</f>
        <v>#VALUE!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16</v>
      </c>
      <c r="O171" s="11">
        <f>IF(AND(D171&gt;plotting!$C$40,D171&lt;=plotting!$D$40),plotting!$H$40,"na")</f>
        <v>405</v>
      </c>
      <c r="P171">
        <f>IF(AND(D171&gt;plotting!$C$40,D171&lt;=plotting!$D$40),plotting!$L$40,"na")</f>
        <v>0</v>
      </c>
      <c r="Q171">
        <f>IF(AND(D171&gt;plotting!$C$40,D171&lt;=plotting!$D$40),plotting!$J$43,"na")</f>
        <v>0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5">
      <c r="A172" s="11">
        <f>IF(plotting!$D$4&gt;0,plotting!$D$4,"na")</f>
        <v>7</v>
      </c>
      <c r="B172" s="11" t="str">
        <f>IF(plotting!$D$10&gt;0,plotting!$D$10,"na")</f>
        <v>idr4000_h24</v>
      </c>
      <c r="C172" s="11" t="str">
        <f>IF(plotting!$D$11&gt;0,plotting!$D$11,"na")</f>
        <v>t1</v>
      </c>
      <c r="D172" s="11">
        <v>85.5</v>
      </c>
      <c r="E172" s="11" t="str">
        <f>IF(plotting!$D$5&gt;0,plotting!$D$5,"na")</f>
        <v>m</v>
      </c>
      <c r="F172" s="11">
        <f>IF(plotting!$D$7&gt;0,plotting!$D$7,"na")</f>
        <v>191</v>
      </c>
      <c r="G172" s="11">
        <f>IF(plotting!$D$8&gt;0,plotting!$D$8,"na")</f>
        <v>82.1</v>
      </c>
      <c r="H172" s="11">
        <f>IF(AND(plotting!$D$6&gt;0,plotting!$D$12&gt;0),(plotting!$D$12-plotting!$D$6)/365,"na")</f>
        <v>0</v>
      </c>
      <c r="I172" s="11">
        <f>IF(plotting!$D$18&gt;0,plotting!$D$18,"na")</f>
        <v>19.7</v>
      </c>
      <c r="J172" s="11">
        <f>IF(plotting!$D$19&gt;0,plotting!$D$19,"na")</f>
        <v>66</v>
      </c>
      <c r="K172" s="11" t="e">
        <f>IF(plotting!$D$13&gt;0,plotting!$D$13*24,"na")</f>
        <v>#VALUE!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16</v>
      </c>
      <c r="O172" s="11">
        <f>IF(AND(D172&gt;plotting!$C$40,D172&lt;=plotting!$D$40),plotting!$H$40,"na")</f>
        <v>405</v>
      </c>
      <c r="P172">
        <f>IF(AND(D172&gt;plotting!$C$40,D172&lt;=plotting!$D$40),plotting!$L$40,"na")</f>
        <v>0</v>
      </c>
      <c r="Q172">
        <f>IF(AND(D172&gt;plotting!$C$40,D172&lt;=plotting!$D$40),plotting!$J$43,"na")</f>
        <v>0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5">
      <c r="A173" s="11">
        <f>IF(plotting!$D$4&gt;0,plotting!$D$4,"na")</f>
        <v>7</v>
      </c>
      <c r="B173" s="11" t="str">
        <f>IF(plotting!$D$10&gt;0,plotting!$D$10,"na")</f>
        <v>idr4000_h24</v>
      </c>
      <c r="C173" s="11" t="str">
        <f>IF(plotting!$D$11&gt;0,plotting!$D$11,"na")</f>
        <v>t1</v>
      </c>
      <c r="D173" s="11">
        <v>86</v>
      </c>
      <c r="E173" s="11" t="str">
        <f>IF(plotting!$D$5&gt;0,plotting!$D$5,"na")</f>
        <v>m</v>
      </c>
      <c r="F173" s="11">
        <f>IF(plotting!$D$7&gt;0,plotting!$D$7,"na")</f>
        <v>191</v>
      </c>
      <c r="G173" s="11">
        <f>IF(plotting!$D$8&gt;0,plotting!$D$8,"na")</f>
        <v>82.1</v>
      </c>
      <c r="H173" s="11">
        <f>IF(AND(plotting!$D$6&gt;0,plotting!$D$12&gt;0),(plotting!$D$12-plotting!$D$6)/365,"na")</f>
        <v>0</v>
      </c>
      <c r="I173" s="11">
        <f>IF(plotting!$D$18&gt;0,plotting!$D$18,"na")</f>
        <v>19.7</v>
      </c>
      <c r="J173" s="11">
        <f>IF(plotting!$D$19&gt;0,plotting!$D$19,"na")</f>
        <v>66</v>
      </c>
      <c r="K173" s="11" t="e">
        <f>IF(plotting!$D$13&gt;0,plotting!$D$13*24,"na")</f>
        <v>#VALUE!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16</v>
      </c>
      <c r="O173" s="11">
        <f>IF(AND(D173&gt;plotting!$C$40,D173&lt;=plotting!$D$40),plotting!$H$40,"na")</f>
        <v>405</v>
      </c>
      <c r="P173">
        <f>IF(AND(D173&gt;plotting!$C$40,D173&lt;=plotting!$D$40),plotting!$L$40,"na")</f>
        <v>0</v>
      </c>
      <c r="Q173">
        <f>IF(AND(D173&gt;plotting!$C$40,D173&lt;=plotting!$D$40),plotting!$J$43,"na")</f>
        <v>0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5">
      <c r="A174" s="11">
        <f>IF(plotting!$D$4&gt;0,plotting!$D$4,"na")</f>
        <v>7</v>
      </c>
      <c r="B174" s="11" t="str">
        <f>IF(plotting!$D$10&gt;0,plotting!$D$10,"na")</f>
        <v>idr4000_h24</v>
      </c>
      <c r="C174" s="11" t="str">
        <f>IF(plotting!$D$11&gt;0,plotting!$D$11,"na")</f>
        <v>t1</v>
      </c>
      <c r="D174" s="11">
        <v>86.5</v>
      </c>
      <c r="E174" s="11" t="str">
        <f>IF(plotting!$D$5&gt;0,plotting!$D$5,"na")</f>
        <v>m</v>
      </c>
      <c r="F174" s="11">
        <f>IF(plotting!$D$7&gt;0,plotting!$D$7,"na")</f>
        <v>191</v>
      </c>
      <c r="G174" s="11">
        <f>IF(plotting!$D$8&gt;0,plotting!$D$8,"na")</f>
        <v>82.1</v>
      </c>
      <c r="H174" s="11">
        <f>IF(AND(plotting!$D$6&gt;0,plotting!$D$12&gt;0),(plotting!$D$12-plotting!$D$6)/365,"na")</f>
        <v>0</v>
      </c>
      <c r="I174" s="11">
        <f>IF(plotting!$D$18&gt;0,plotting!$D$18,"na")</f>
        <v>19.7</v>
      </c>
      <c r="J174" s="11">
        <f>IF(plotting!$D$19&gt;0,plotting!$D$19,"na")</f>
        <v>66</v>
      </c>
      <c r="K174" s="11" t="e">
        <f>IF(plotting!$D$13&gt;0,plotting!$D$13*24,"na")</f>
        <v>#VALUE!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16</v>
      </c>
      <c r="O174" s="11">
        <f>IF(AND(D174&gt;plotting!$C$40,D174&lt;=plotting!$D$40),plotting!$H$40,"na")</f>
        <v>405</v>
      </c>
      <c r="P174">
        <f>IF(AND(D174&gt;plotting!$C$40,D174&lt;=plotting!$D$40),plotting!$L$40,"na")</f>
        <v>0</v>
      </c>
      <c r="Q174">
        <f>IF(AND(D174&gt;plotting!$C$40,D174&lt;=plotting!$D$40),plotting!$J$43,"na")</f>
        <v>0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5">
      <c r="A175" s="11">
        <f>IF(plotting!$D$4&gt;0,plotting!$D$4,"na")</f>
        <v>7</v>
      </c>
      <c r="B175" s="11" t="str">
        <f>IF(plotting!$D$10&gt;0,plotting!$D$10,"na")</f>
        <v>idr4000_h24</v>
      </c>
      <c r="C175" s="11" t="str">
        <f>IF(plotting!$D$11&gt;0,plotting!$D$11,"na")</f>
        <v>t1</v>
      </c>
      <c r="D175" s="11">
        <v>87</v>
      </c>
      <c r="E175" s="11" t="str">
        <f>IF(plotting!$D$5&gt;0,plotting!$D$5,"na")</f>
        <v>m</v>
      </c>
      <c r="F175" s="11">
        <f>IF(plotting!$D$7&gt;0,plotting!$D$7,"na")</f>
        <v>191</v>
      </c>
      <c r="G175" s="11">
        <f>IF(plotting!$D$8&gt;0,plotting!$D$8,"na")</f>
        <v>82.1</v>
      </c>
      <c r="H175" s="11">
        <f>IF(AND(plotting!$D$6&gt;0,plotting!$D$12&gt;0),(plotting!$D$12-plotting!$D$6)/365,"na")</f>
        <v>0</v>
      </c>
      <c r="I175" s="11">
        <f>IF(plotting!$D$18&gt;0,plotting!$D$18,"na")</f>
        <v>19.7</v>
      </c>
      <c r="J175" s="11">
        <f>IF(plotting!$D$19&gt;0,plotting!$D$19,"na")</f>
        <v>66</v>
      </c>
      <c r="K175" s="11" t="e">
        <f>IF(plotting!$D$13&gt;0,plotting!$D$13*24,"na")</f>
        <v>#VALUE!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16</v>
      </c>
      <c r="O175" s="11">
        <f>IF(AND(D175&gt;plotting!$C$40,D175&lt;=plotting!$D$40),plotting!$H$40,"na")</f>
        <v>405</v>
      </c>
      <c r="P175">
        <f>IF(AND(D175&gt;plotting!$C$40,D175&lt;=plotting!$D$40),plotting!$L$40,"na")</f>
        <v>0</v>
      </c>
      <c r="Q175">
        <f>IF(AND(D175&gt;plotting!$C$40,D175&lt;=plotting!$D$40),plotting!$J$43,"na")</f>
        <v>0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5">
      <c r="A176" s="11">
        <f>IF(plotting!$D$4&gt;0,plotting!$D$4,"na")</f>
        <v>7</v>
      </c>
      <c r="B176" s="11" t="str">
        <f>IF(plotting!$D$10&gt;0,plotting!$D$10,"na")</f>
        <v>idr4000_h24</v>
      </c>
      <c r="C176" s="11" t="str">
        <f>IF(plotting!$D$11&gt;0,plotting!$D$11,"na")</f>
        <v>t1</v>
      </c>
      <c r="D176" s="11">
        <v>87.5</v>
      </c>
      <c r="E176" s="11" t="str">
        <f>IF(plotting!$D$5&gt;0,plotting!$D$5,"na")</f>
        <v>m</v>
      </c>
      <c r="F176" s="11">
        <f>IF(plotting!$D$7&gt;0,plotting!$D$7,"na")</f>
        <v>191</v>
      </c>
      <c r="G176" s="11">
        <f>IF(plotting!$D$8&gt;0,plotting!$D$8,"na")</f>
        <v>82.1</v>
      </c>
      <c r="H176" s="11">
        <f>IF(AND(plotting!$D$6&gt;0,plotting!$D$12&gt;0),(plotting!$D$12-plotting!$D$6)/365,"na")</f>
        <v>0</v>
      </c>
      <c r="I176" s="11">
        <f>IF(plotting!$D$18&gt;0,plotting!$D$18,"na")</f>
        <v>19.7</v>
      </c>
      <c r="J176" s="11">
        <f>IF(plotting!$D$19&gt;0,plotting!$D$19,"na")</f>
        <v>66</v>
      </c>
      <c r="K176" s="11" t="e">
        <f>IF(plotting!$D$13&gt;0,plotting!$D$13*24,"na")</f>
        <v>#VALUE!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16</v>
      </c>
      <c r="O176" s="11">
        <f>IF(AND(D176&gt;plotting!$C$40,D176&lt;=plotting!$D$40),plotting!$H$40,"na")</f>
        <v>405</v>
      </c>
      <c r="P176">
        <f>IF(AND(D176&gt;plotting!$C$40,D176&lt;=plotting!$D$40),plotting!$L$40,"na")</f>
        <v>0</v>
      </c>
      <c r="Q176">
        <f>IF(AND(D176&gt;plotting!$C$40,D176&lt;=plotting!$D$40),plotting!$J$43,"na")</f>
        <v>0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5">
      <c r="A177" s="11">
        <f>IF(plotting!$D$4&gt;0,plotting!$D$4,"na")</f>
        <v>7</v>
      </c>
      <c r="B177" s="11" t="str">
        <f>IF(plotting!$D$10&gt;0,plotting!$D$10,"na")</f>
        <v>idr4000_h24</v>
      </c>
      <c r="C177" s="11" t="str">
        <f>IF(plotting!$D$11&gt;0,plotting!$D$11,"na")</f>
        <v>t1</v>
      </c>
      <c r="D177" s="11">
        <v>88</v>
      </c>
      <c r="E177" s="11" t="str">
        <f>IF(plotting!$D$5&gt;0,plotting!$D$5,"na")</f>
        <v>m</v>
      </c>
      <c r="F177" s="11">
        <f>IF(plotting!$D$7&gt;0,plotting!$D$7,"na")</f>
        <v>191</v>
      </c>
      <c r="G177" s="11">
        <f>IF(plotting!$D$8&gt;0,plotting!$D$8,"na")</f>
        <v>82.1</v>
      </c>
      <c r="H177" s="11">
        <f>IF(AND(plotting!$D$6&gt;0,plotting!$D$12&gt;0),(plotting!$D$12-plotting!$D$6)/365,"na")</f>
        <v>0</v>
      </c>
      <c r="I177" s="11">
        <f>IF(plotting!$D$18&gt;0,plotting!$D$18,"na")</f>
        <v>19.7</v>
      </c>
      <c r="J177" s="11">
        <f>IF(plotting!$D$19&gt;0,plotting!$D$19,"na")</f>
        <v>66</v>
      </c>
      <c r="K177" s="11" t="e">
        <f>IF(plotting!$D$13&gt;0,plotting!$D$13*24,"na")</f>
        <v>#VALUE!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16</v>
      </c>
      <c r="O177" s="11">
        <f>IF(AND(D177&gt;plotting!$C$40,D177&lt;=plotting!$D$40),plotting!$H$40,"na")</f>
        <v>405</v>
      </c>
      <c r="P177">
        <f>IF(AND(D177&gt;plotting!$C$40,D177&lt;=plotting!$D$40),plotting!$L$40,"na")</f>
        <v>0</v>
      </c>
      <c r="Q177">
        <f>IF(AND(D177&gt;plotting!$C$40,D177&lt;=plotting!$D$40),plotting!$J$43,"na")</f>
        <v>0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5">
      <c r="A178" s="11">
        <f>IF(plotting!$D$4&gt;0,plotting!$D$4,"na")</f>
        <v>7</v>
      </c>
      <c r="B178" s="11" t="str">
        <f>IF(plotting!$D$10&gt;0,plotting!$D$10,"na")</f>
        <v>idr4000_h24</v>
      </c>
      <c r="C178" s="11" t="str">
        <f>IF(plotting!$D$11&gt;0,plotting!$D$11,"na")</f>
        <v>t1</v>
      </c>
      <c r="D178" s="11">
        <v>88.5</v>
      </c>
      <c r="E178" s="11" t="str">
        <f>IF(plotting!$D$5&gt;0,plotting!$D$5,"na")</f>
        <v>m</v>
      </c>
      <c r="F178" s="11">
        <f>IF(plotting!$D$7&gt;0,plotting!$D$7,"na")</f>
        <v>191</v>
      </c>
      <c r="G178" s="11">
        <f>IF(plotting!$D$8&gt;0,plotting!$D$8,"na")</f>
        <v>82.1</v>
      </c>
      <c r="H178" s="11">
        <f>IF(AND(plotting!$D$6&gt;0,plotting!$D$12&gt;0),(plotting!$D$12-plotting!$D$6)/365,"na")</f>
        <v>0</v>
      </c>
      <c r="I178" s="11">
        <f>IF(plotting!$D$18&gt;0,plotting!$D$18,"na")</f>
        <v>19.7</v>
      </c>
      <c r="J178" s="11">
        <f>IF(plotting!$D$19&gt;0,plotting!$D$19,"na")</f>
        <v>66</v>
      </c>
      <c r="K178" s="11" t="e">
        <f>IF(plotting!$D$13&gt;0,plotting!$D$13*24,"na")</f>
        <v>#VALUE!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16</v>
      </c>
      <c r="O178" s="11">
        <f>IF(AND(D178&gt;plotting!$C$40,D178&lt;=plotting!$D$40),plotting!$H$40,"na")</f>
        <v>405</v>
      </c>
      <c r="P178">
        <f>IF(AND(D178&gt;plotting!$C$40,D178&lt;=plotting!$D$40),plotting!$L$40,"na")</f>
        <v>0</v>
      </c>
      <c r="Q178">
        <f>IF(AND(D178&gt;plotting!$C$40,D178&lt;=plotting!$D$40),plotting!$J$43,"na")</f>
        <v>0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5">
      <c r="A179" s="11">
        <f>IF(plotting!$D$4&gt;0,plotting!$D$4,"na")</f>
        <v>7</v>
      </c>
      <c r="B179" s="11" t="str">
        <f>IF(plotting!$D$10&gt;0,plotting!$D$10,"na")</f>
        <v>idr4000_h24</v>
      </c>
      <c r="C179" s="11" t="str">
        <f>IF(plotting!$D$11&gt;0,plotting!$D$11,"na")</f>
        <v>t1</v>
      </c>
      <c r="D179" s="11">
        <v>89</v>
      </c>
      <c r="E179" s="11" t="str">
        <f>IF(plotting!$D$5&gt;0,plotting!$D$5,"na")</f>
        <v>m</v>
      </c>
      <c r="F179" s="11">
        <f>IF(plotting!$D$7&gt;0,plotting!$D$7,"na")</f>
        <v>191</v>
      </c>
      <c r="G179" s="11">
        <f>IF(plotting!$D$8&gt;0,plotting!$D$8,"na")</f>
        <v>82.1</v>
      </c>
      <c r="H179" s="11">
        <f>IF(AND(plotting!$D$6&gt;0,plotting!$D$12&gt;0),(plotting!$D$12-plotting!$D$6)/365,"na")</f>
        <v>0</v>
      </c>
      <c r="I179" s="11">
        <f>IF(plotting!$D$18&gt;0,plotting!$D$18,"na")</f>
        <v>19.7</v>
      </c>
      <c r="J179" s="11">
        <f>IF(plotting!$D$19&gt;0,plotting!$D$19,"na")</f>
        <v>66</v>
      </c>
      <c r="K179" s="11" t="e">
        <f>IF(plotting!$D$13&gt;0,plotting!$D$13*24,"na")</f>
        <v>#VALUE!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16</v>
      </c>
      <c r="O179" s="11">
        <f>IF(AND(D179&gt;plotting!$C$40,D179&lt;=plotting!$D$40),plotting!$H$40,"na")</f>
        <v>405</v>
      </c>
      <c r="P179">
        <f>IF(AND(D179&gt;plotting!$C$40,D179&lt;=plotting!$D$40),plotting!$L$40,"na")</f>
        <v>0</v>
      </c>
      <c r="Q179">
        <f>IF(AND(D179&gt;plotting!$C$40,D179&lt;=plotting!$D$40),plotting!$J$43,"na")</f>
        <v>0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5">
      <c r="A180" s="11">
        <f>IF(plotting!$D$4&gt;0,plotting!$D$4,"na")</f>
        <v>7</v>
      </c>
      <c r="B180" s="11" t="str">
        <f>IF(plotting!$D$10&gt;0,plotting!$D$10,"na")</f>
        <v>idr4000_h24</v>
      </c>
      <c r="C180" s="11" t="str">
        <f>IF(plotting!$D$11&gt;0,plotting!$D$11,"na")</f>
        <v>t1</v>
      </c>
      <c r="D180" s="11">
        <v>89.5</v>
      </c>
      <c r="E180" s="11" t="str">
        <f>IF(plotting!$D$5&gt;0,plotting!$D$5,"na")</f>
        <v>m</v>
      </c>
      <c r="F180" s="11">
        <f>IF(plotting!$D$7&gt;0,plotting!$D$7,"na")</f>
        <v>191</v>
      </c>
      <c r="G180" s="11">
        <f>IF(plotting!$D$8&gt;0,plotting!$D$8,"na")</f>
        <v>82.1</v>
      </c>
      <c r="H180" s="11">
        <f>IF(AND(plotting!$D$6&gt;0,plotting!$D$12&gt;0),(plotting!$D$12-plotting!$D$6)/365,"na")</f>
        <v>0</v>
      </c>
      <c r="I180" s="11">
        <f>IF(plotting!$D$18&gt;0,plotting!$D$18,"na")</f>
        <v>19.7</v>
      </c>
      <c r="J180" s="11">
        <f>IF(plotting!$D$19&gt;0,plotting!$D$19,"na")</f>
        <v>66</v>
      </c>
      <c r="K180" s="11" t="e">
        <f>IF(plotting!$D$13&gt;0,plotting!$D$13*24,"na")</f>
        <v>#VALUE!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16</v>
      </c>
      <c r="O180" s="11">
        <f>IF(AND(D180&gt;plotting!$C$40,D180&lt;=plotting!$D$40),plotting!$H$40,"na")</f>
        <v>405</v>
      </c>
      <c r="P180">
        <f>IF(AND(D180&gt;plotting!$C$40,D180&lt;=plotting!$D$40),plotting!$L$40,"na")</f>
        <v>0</v>
      </c>
      <c r="Q180">
        <f>IF(AND(D180&gt;plotting!$C$40,D180&lt;=plotting!$D$40),plotting!$J$43,"na")</f>
        <v>0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5">
      <c r="A181" s="11">
        <f>IF(plotting!$D$4&gt;0,plotting!$D$4,"na")</f>
        <v>7</v>
      </c>
      <c r="B181" s="11" t="str">
        <f>IF(plotting!$D$10&gt;0,plotting!$D$10,"na")</f>
        <v>idr4000_h24</v>
      </c>
      <c r="C181" s="11" t="str">
        <f>IF(plotting!$D$11&gt;0,plotting!$D$11,"na")</f>
        <v>t1</v>
      </c>
      <c r="D181" s="11">
        <v>90</v>
      </c>
      <c r="E181" s="11" t="str">
        <f>IF(plotting!$D$5&gt;0,plotting!$D$5,"na")</f>
        <v>m</v>
      </c>
      <c r="F181" s="11">
        <f>IF(plotting!$D$7&gt;0,plotting!$D$7,"na")</f>
        <v>191</v>
      </c>
      <c r="G181" s="11">
        <f>IF(plotting!$D$8&gt;0,plotting!$D$8,"na")</f>
        <v>82.1</v>
      </c>
      <c r="H181" s="11">
        <f>IF(AND(plotting!$D$6&gt;0,plotting!$D$12&gt;0),(plotting!$D$12-plotting!$D$6)/365,"na")</f>
        <v>0</v>
      </c>
      <c r="I181" s="11">
        <f>IF(plotting!$D$18&gt;0,plotting!$D$18,"na")</f>
        <v>19.7</v>
      </c>
      <c r="J181" s="11">
        <f>IF(plotting!$D$19&gt;0,plotting!$D$19,"na")</f>
        <v>66</v>
      </c>
      <c r="K181" s="11" t="e">
        <f>IF(plotting!$D$13&gt;0,plotting!$D$13*24,"na")</f>
        <v>#VALUE!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16</v>
      </c>
      <c r="O181" s="11">
        <f>IF(AND(D181&gt;plotting!$C$40,D181&lt;=plotting!$D$40),plotting!$H$40,"na")</f>
        <v>405</v>
      </c>
      <c r="P181">
        <f>IF(AND(D181&gt;plotting!$C$40,D181&lt;=plotting!$D$40),plotting!$L$40,"na")</f>
        <v>0</v>
      </c>
      <c r="Q181">
        <f>IF(AND(D181&gt;plotting!$C$40,D181&lt;=plotting!$D$40),plotting!$J$43,"na")</f>
        <v>0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453125" defaultRowHeight="14.5" x14ac:dyDescent="0.35"/>
  <sheetData>
    <row r="1" spans="1:5" x14ac:dyDescent="0.3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53</v>
      </c>
    </row>
    <row r="2" spans="1:5" x14ac:dyDescent="0.35">
      <c r="A2" s="11">
        <f>IF(plotting!$D$4&gt;0,plotting!$D$4,"na")</f>
        <v>7</v>
      </c>
      <c r="B2" s="11" t="str">
        <f>IF(plotting!$D$10&gt;0,plotting!$D$10,"na")</f>
        <v>idr4000_h24</v>
      </c>
      <c r="C2" s="11" t="str">
        <f>IF(plotting!$D$11&gt;0,plotting!$D$11,"na")</f>
        <v>t1</v>
      </c>
      <c r="D2" s="28">
        <v>8.3333333333333301E-2</v>
      </c>
      <c r="E2" t="str">
        <f>IF(AND(D2&gt;plotting!$C$40+0.083333333333,D2&lt;=plotting!$D$42),"max","na")</f>
        <v>na</v>
      </c>
    </row>
    <row r="3" spans="1:5" x14ac:dyDescent="0.35">
      <c r="A3" s="11">
        <f>IF(plotting!$D$4&gt;0,plotting!$D$4,"na")</f>
        <v>7</v>
      </c>
      <c r="B3" s="11" t="str">
        <f>IF(plotting!$D$10&gt;0,plotting!$D$10,"na")</f>
        <v>idr4000_h24</v>
      </c>
      <c r="C3" s="11" t="str">
        <f>IF(plotting!$D$11&gt;0,plotting!$D$11,"na")</f>
        <v>t1</v>
      </c>
      <c r="D3" s="28">
        <v>0.16666666666669999</v>
      </c>
      <c r="E3" t="str">
        <f>IF(AND(D3&gt;plotting!$C$40+0.083333333333,D3&lt;=plotting!$D$42),"max","na")</f>
        <v>na</v>
      </c>
    </row>
    <row r="4" spans="1:5" x14ac:dyDescent="0.35">
      <c r="A4" s="11">
        <f>IF(plotting!$D$4&gt;0,plotting!$D$4,"na")</f>
        <v>7</v>
      </c>
      <c r="B4" s="11" t="str">
        <f>IF(plotting!$D$10&gt;0,plotting!$D$10,"na")</f>
        <v>idr4000_h24</v>
      </c>
      <c r="C4" s="11" t="str">
        <f>IF(plotting!$D$11&gt;0,plotting!$D$11,"na")</f>
        <v>t1</v>
      </c>
      <c r="D4" s="28">
        <v>0.25</v>
      </c>
      <c r="E4" t="str">
        <f>IF(AND(D4&gt;plotting!$C$40+0.083333333333,D4&lt;=plotting!$D$42),"max","na")</f>
        <v>na</v>
      </c>
    </row>
    <row r="5" spans="1:5" x14ac:dyDescent="0.35">
      <c r="A5" s="11">
        <f>IF(plotting!$D$4&gt;0,plotting!$D$4,"na")</f>
        <v>7</v>
      </c>
      <c r="B5" s="11" t="str">
        <f>IF(plotting!$D$10&gt;0,plotting!$D$10,"na")</f>
        <v>idr4000_h24</v>
      </c>
      <c r="C5" s="11" t="str">
        <f>IF(plotting!$D$11&gt;0,plotting!$D$11,"na")</f>
        <v>t1</v>
      </c>
      <c r="D5" s="28">
        <v>0.33333333333330001</v>
      </c>
      <c r="E5" t="str">
        <f>IF(AND(D5&gt;plotting!$C$40+0.083333333333,D5&lt;=plotting!$D$42),"max","na")</f>
        <v>na</v>
      </c>
    </row>
    <row r="6" spans="1:5" x14ac:dyDescent="0.35">
      <c r="A6" s="11">
        <f>IF(plotting!$D$4&gt;0,plotting!$D$4,"na")</f>
        <v>7</v>
      </c>
      <c r="B6" s="11" t="str">
        <f>IF(plotting!$D$10&gt;0,plotting!$D$10,"na")</f>
        <v>idr4000_h24</v>
      </c>
      <c r="C6" s="11" t="str">
        <f>IF(plotting!$D$11&gt;0,plotting!$D$11,"na")</f>
        <v>t1</v>
      </c>
      <c r="D6" s="28">
        <v>0.41666666666667002</v>
      </c>
      <c r="E6" t="str">
        <f>IF(AND(D6&gt;plotting!$C$40+0.083333333333,D6&lt;=plotting!$D$42),"max","na")</f>
        <v>na</v>
      </c>
    </row>
    <row r="7" spans="1:5" x14ac:dyDescent="0.35">
      <c r="A7" s="11">
        <f>IF(plotting!$D$4&gt;0,plotting!$D$4,"na")</f>
        <v>7</v>
      </c>
      <c r="B7" s="11" t="str">
        <f>IF(plotting!$D$10&gt;0,plotting!$D$10,"na")</f>
        <v>idr4000_h24</v>
      </c>
      <c r="C7" s="11" t="str">
        <f>IF(plotting!$D$11&gt;0,plotting!$D$11,"na")</f>
        <v>t1</v>
      </c>
      <c r="D7" s="28">
        <v>0.5</v>
      </c>
      <c r="E7" t="str">
        <f>IF(AND(D7&gt;plotting!$C$40+0.083333333333,D7&lt;=plotting!$D$42),"max","na")</f>
        <v>na</v>
      </c>
    </row>
    <row r="8" spans="1:5" x14ac:dyDescent="0.35">
      <c r="A8" s="11">
        <f>IF(plotting!$D$4&gt;0,plotting!$D$4,"na")</f>
        <v>7</v>
      </c>
      <c r="B8" s="11" t="str">
        <f>IF(plotting!$D$10&gt;0,plotting!$D$10,"na")</f>
        <v>idr4000_h24</v>
      </c>
      <c r="C8" s="11" t="str">
        <f>IF(plotting!$D$11&gt;0,plotting!$D$11,"na")</f>
        <v>t1</v>
      </c>
      <c r="D8" s="28">
        <v>0.58333333333000004</v>
      </c>
      <c r="E8" t="str">
        <f>IF(AND(D8&gt;plotting!$C$40+0.083333333333,D8&lt;=plotting!$D$42),"max","na")</f>
        <v>na</v>
      </c>
    </row>
    <row r="9" spans="1:5" x14ac:dyDescent="0.35">
      <c r="A9" s="11">
        <f>IF(plotting!$D$4&gt;0,plotting!$D$4,"na")</f>
        <v>7</v>
      </c>
      <c r="B9" s="11" t="str">
        <f>IF(plotting!$D$10&gt;0,plotting!$D$10,"na")</f>
        <v>idr4000_h24</v>
      </c>
      <c r="C9" s="11" t="str">
        <f>IF(plotting!$D$11&gt;0,plotting!$D$11,"na")</f>
        <v>t1</v>
      </c>
      <c r="D9" s="28">
        <v>0.66666666666670005</v>
      </c>
      <c r="E9" t="str">
        <f>IF(AND(D9&gt;plotting!$C$40+0.083333333333,D9&lt;=plotting!$D$42),"max","na")</f>
        <v>na</v>
      </c>
    </row>
    <row r="10" spans="1:5" x14ac:dyDescent="0.35">
      <c r="A10" s="11">
        <f>IF(plotting!$D$4&gt;0,plotting!$D$4,"na")</f>
        <v>7</v>
      </c>
      <c r="B10" s="11" t="str">
        <f>IF(plotting!$D$10&gt;0,plotting!$D$10,"na")</f>
        <v>idr4000_h24</v>
      </c>
      <c r="C10" s="11" t="str">
        <f>IF(plotting!$D$11&gt;0,plotting!$D$11,"na")</f>
        <v>t1</v>
      </c>
      <c r="D10" s="28">
        <v>0.75</v>
      </c>
      <c r="E10" t="str">
        <f>IF(AND(D10&gt;plotting!$C$40+0.083333333333,D10&lt;=plotting!$D$42),"max","na")</f>
        <v>na</v>
      </c>
    </row>
    <row r="11" spans="1:5" x14ac:dyDescent="0.35">
      <c r="A11" s="11">
        <f>IF(plotting!$D$4&gt;0,plotting!$D$4,"na")</f>
        <v>7</v>
      </c>
      <c r="B11" s="11" t="str">
        <f>IF(plotting!$D$10&gt;0,plotting!$D$10,"na")</f>
        <v>idr4000_h24</v>
      </c>
      <c r="C11" s="11" t="str">
        <f>IF(plotting!$D$11&gt;0,plotting!$D$11,"na")</f>
        <v>t1</v>
      </c>
      <c r="D11" s="28">
        <v>0.83333333333329995</v>
      </c>
      <c r="E11" t="str">
        <f>IF(AND(D11&gt;plotting!$C$40+0.083333333333,D11&lt;=plotting!$D$42),"max","na")</f>
        <v>na</v>
      </c>
    </row>
    <row r="12" spans="1:5" x14ac:dyDescent="0.35">
      <c r="A12" s="11">
        <f>IF(plotting!$D$4&gt;0,plotting!$D$4,"na")</f>
        <v>7</v>
      </c>
      <c r="B12" s="11" t="str">
        <f>IF(plotting!$D$10&gt;0,plotting!$D$10,"na")</f>
        <v>idr4000_h24</v>
      </c>
      <c r="C12" s="11" t="str">
        <f>IF(plotting!$D$11&gt;0,plotting!$D$11,"na")</f>
        <v>t1</v>
      </c>
      <c r="D12" s="28">
        <v>0.91666666666666596</v>
      </c>
      <c r="E12" t="str">
        <f>IF(AND(D12&gt;plotting!$C$40+0.083333333333,D12&lt;=plotting!$D$42),"max","na")</f>
        <v>na</v>
      </c>
    </row>
    <row r="13" spans="1:5" x14ac:dyDescent="0.35">
      <c r="A13" s="11">
        <f>IF(plotting!$D$4&gt;0,plotting!$D$4,"na")</f>
        <v>7</v>
      </c>
      <c r="B13" s="11" t="str">
        <f>IF(plotting!$D$10&gt;0,plotting!$D$10,"na")</f>
        <v>idr4000_h24</v>
      </c>
      <c r="C13" s="11" t="str">
        <f>IF(plotting!$D$11&gt;0,plotting!$D$11,"na")</f>
        <v>t1</v>
      </c>
      <c r="D13" s="28">
        <v>1</v>
      </c>
      <c r="E13" t="str">
        <f>IF(AND(D13&gt;plotting!$C$40+0.083333333333,D13&lt;=plotting!$D$42),"max","na")</f>
        <v>na</v>
      </c>
    </row>
    <row r="14" spans="1:5" x14ac:dyDescent="0.35">
      <c r="A14" s="11">
        <f>IF(plotting!$D$4&gt;0,plotting!$D$4,"na")</f>
        <v>7</v>
      </c>
      <c r="B14" s="11" t="str">
        <f>IF(plotting!$D$10&gt;0,plotting!$D$10,"na")</f>
        <v>idr4000_h24</v>
      </c>
      <c r="C14" s="11" t="str">
        <f>IF(plotting!$D$11&gt;0,plotting!$D$11,"na")</f>
        <v>t1</v>
      </c>
      <c r="D14" s="28">
        <v>1.0833333333337301</v>
      </c>
      <c r="E14" t="str">
        <f>IF(AND(D14&gt;plotting!$C$40+0.083333333333,D14&lt;=plotting!$D$42),"max","na")</f>
        <v>max</v>
      </c>
    </row>
    <row r="15" spans="1:5" x14ac:dyDescent="0.35">
      <c r="A15" s="11">
        <f>IF(plotting!$D$4&gt;0,plotting!$D$4,"na")</f>
        <v>7</v>
      </c>
      <c r="B15" s="11" t="str">
        <f>IF(plotting!$D$10&gt;0,plotting!$D$10,"na")</f>
        <v>idr4000_h24</v>
      </c>
      <c r="C15" s="11" t="str">
        <f>IF(plotting!$D$11&gt;0,plotting!$D$11,"na")</f>
        <v>t1</v>
      </c>
      <c r="D15" s="28">
        <v>1.1666666666670999</v>
      </c>
      <c r="E15" t="str">
        <f>IF(AND(D15&gt;plotting!$C$40+0.083333333333,D15&lt;=plotting!$D$42),"max","na")</f>
        <v>max</v>
      </c>
    </row>
    <row r="16" spans="1:5" x14ac:dyDescent="0.35">
      <c r="A16" s="11">
        <f>IF(plotting!$D$4&gt;0,plotting!$D$4,"na")</f>
        <v>7</v>
      </c>
      <c r="B16" s="11" t="str">
        <f>IF(plotting!$D$10&gt;0,plotting!$D$10,"na")</f>
        <v>idr4000_h24</v>
      </c>
      <c r="C16" s="11" t="str">
        <f>IF(plotting!$D$11&gt;0,plotting!$D$11,"na")</f>
        <v>t1</v>
      </c>
      <c r="D16" s="28">
        <v>1.2500000000004601</v>
      </c>
      <c r="E16" t="str">
        <f>IF(AND(D16&gt;plotting!$C$40+0.083333333333,D16&lt;=plotting!$D$42),"max","na")</f>
        <v>max</v>
      </c>
    </row>
    <row r="17" spans="1:5" x14ac:dyDescent="0.35">
      <c r="A17" s="11">
        <f>IF(plotting!$D$4&gt;0,plotting!$D$4,"na")</f>
        <v>7</v>
      </c>
      <c r="B17" s="11" t="str">
        <f>IF(plotting!$D$10&gt;0,plotting!$D$10,"na")</f>
        <v>idr4000_h24</v>
      </c>
      <c r="C17" s="11" t="str">
        <f>IF(plotting!$D$11&gt;0,plotting!$D$11,"na")</f>
        <v>t1</v>
      </c>
      <c r="D17" s="28">
        <v>1.33333333333383</v>
      </c>
      <c r="E17" t="str">
        <f>IF(AND(D17&gt;plotting!$C$40+0.083333333333,D17&lt;=plotting!$D$42),"max","na")</f>
        <v>max</v>
      </c>
    </row>
    <row r="18" spans="1:5" x14ac:dyDescent="0.35">
      <c r="A18" s="11">
        <f>IF(plotting!$D$4&gt;0,plotting!$D$4,"na")</f>
        <v>7</v>
      </c>
      <c r="B18" s="11" t="str">
        <f>IF(plotting!$D$10&gt;0,plotting!$D$10,"na")</f>
        <v>idr4000_h24</v>
      </c>
      <c r="C18" s="11" t="str">
        <f>IF(plotting!$D$11&gt;0,plotting!$D$11,"na")</f>
        <v>t1</v>
      </c>
      <c r="D18" s="28">
        <v>1.4166666666672001</v>
      </c>
      <c r="E18" t="str">
        <f>IF(AND(D18&gt;plotting!$C$40+0.083333333333,D18&lt;=plotting!$D$42),"max","na")</f>
        <v>max</v>
      </c>
    </row>
    <row r="19" spans="1:5" x14ac:dyDescent="0.35">
      <c r="A19" s="11">
        <f>IF(plotting!$D$4&gt;0,plotting!$D$4,"na")</f>
        <v>7</v>
      </c>
      <c r="B19" s="11" t="str">
        <f>IF(plotting!$D$10&gt;0,plotting!$D$10,"na")</f>
        <v>idr4000_h24</v>
      </c>
      <c r="C19" s="11" t="str">
        <f>IF(plotting!$D$11&gt;0,plotting!$D$11,"na")</f>
        <v>t1</v>
      </c>
      <c r="D19" s="28">
        <v>1.50000000000056</v>
      </c>
      <c r="E19" t="str">
        <f>IF(AND(D19&gt;plotting!$C$40+0.083333333333,D19&lt;=plotting!$D$42),"max","na")</f>
        <v>max</v>
      </c>
    </row>
    <row r="20" spans="1:5" x14ac:dyDescent="0.35">
      <c r="A20" s="11">
        <f>IF(plotting!$D$4&gt;0,plotting!$D$4,"na")</f>
        <v>7</v>
      </c>
      <c r="B20" s="11" t="str">
        <f>IF(plotting!$D$10&gt;0,plotting!$D$10,"na")</f>
        <v>idr4000_h24</v>
      </c>
      <c r="C20" s="11" t="str">
        <f>IF(plotting!$D$11&gt;0,plotting!$D$11,"na")</f>
        <v>t1</v>
      </c>
      <c r="D20" s="28">
        <v>1.5833333333339299</v>
      </c>
      <c r="E20" t="str">
        <f>IF(AND(D20&gt;plotting!$C$40+0.083333333333,D20&lt;=plotting!$D$42),"max","na")</f>
        <v>max</v>
      </c>
    </row>
    <row r="21" spans="1:5" x14ac:dyDescent="0.35">
      <c r="A21" s="11">
        <f>IF(plotting!$D$4&gt;0,plotting!$D$4,"na")</f>
        <v>7</v>
      </c>
      <c r="B21" s="11" t="str">
        <f>IF(plotting!$D$10&gt;0,plotting!$D$10,"na")</f>
        <v>idr4000_h24</v>
      </c>
      <c r="C21" s="11" t="str">
        <f>IF(plotting!$D$11&gt;0,plotting!$D$11,"na")</f>
        <v>t1</v>
      </c>
      <c r="D21" s="28">
        <v>1.6666666666673</v>
      </c>
      <c r="E21" t="str">
        <f>IF(AND(D21&gt;plotting!$C$40+0.083333333333,D21&lt;=plotting!$D$42),"max","na")</f>
        <v>max</v>
      </c>
    </row>
    <row r="22" spans="1:5" x14ac:dyDescent="0.35">
      <c r="A22" s="11">
        <f>IF(plotting!$D$4&gt;0,plotting!$D$4,"na")</f>
        <v>7</v>
      </c>
      <c r="B22" s="11" t="str">
        <f>IF(plotting!$D$10&gt;0,plotting!$D$10,"na")</f>
        <v>idr4000_h24</v>
      </c>
      <c r="C22" s="11" t="str">
        <f>IF(plotting!$D$11&gt;0,plotting!$D$11,"na")</f>
        <v>t1</v>
      </c>
      <c r="D22" s="28">
        <v>1.7500000000006599</v>
      </c>
      <c r="E22" t="str">
        <f>IF(AND(D22&gt;plotting!$C$40+0.083333333333,D22&lt;=plotting!$D$42),"max","na")</f>
        <v>max</v>
      </c>
    </row>
    <row r="23" spans="1:5" x14ac:dyDescent="0.35">
      <c r="A23" s="11">
        <f>IF(plotting!$D$4&gt;0,plotting!$D$4,"na")</f>
        <v>7</v>
      </c>
      <c r="B23" s="11" t="str">
        <f>IF(plotting!$D$10&gt;0,plotting!$D$10,"na")</f>
        <v>idr4000_h24</v>
      </c>
      <c r="C23" s="11" t="str">
        <f>IF(plotting!$D$11&gt;0,plotting!$D$11,"na")</f>
        <v>t1</v>
      </c>
      <c r="D23" s="28">
        <v>1.83333333333403</v>
      </c>
      <c r="E23" t="str">
        <f>IF(AND(D23&gt;plotting!$C$40+0.083333333333,D23&lt;=plotting!$D$42),"max","na")</f>
        <v>max</v>
      </c>
    </row>
    <row r="24" spans="1:5" x14ac:dyDescent="0.35">
      <c r="A24" s="11">
        <f>IF(plotting!$D$4&gt;0,plotting!$D$4,"na")</f>
        <v>7</v>
      </c>
      <c r="B24" s="11" t="str">
        <f>IF(plotting!$D$10&gt;0,plotting!$D$10,"na")</f>
        <v>idr4000_h24</v>
      </c>
      <c r="C24" s="11" t="str">
        <f>IF(plotting!$D$11&gt;0,plotting!$D$11,"na")</f>
        <v>t1</v>
      </c>
      <c r="D24" s="28">
        <v>1.9166666666673999</v>
      </c>
      <c r="E24" t="str">
        <f>IF(AND(D24&gt;plotting!$C$40+0.083333333333,D24&lt;=plotting!$D$42),"max","na")</f>
        <v>max</v>
      </c>
    </row>
    <row r="25" spans="1:5" x14ac:dyDescent="0.35">
      <c r="A25" s="11">
        <f>IF(plotting!$D$4&gt;0,plotting!$D$4,"na")</f>
        <v>7</v>
      </c>
      <c r="B25" s="11" t="str">
        <f>IF(plotting!$D$10&gt;0,plotting!$D$10,"na")</f>
        <v>idr4000_h24</v>
      </c>
      <c r="C25" s="11" t="str">
        <f>IF(plotting!$D$11&gt;0,plotting!$D$11,"na")</f>
        <v>t1</v>
      </c>
      <c r="D25" s="28">
        <v>2.0000000000007598</v>
      </c>
      <c r="E25" t="str">
        <f>IF(AND(D25&gt;plotting!$C$40+0.083333333333,D25&lt;=plotting!$D$42),"max","na")</f>
        <v>max</v>
      </c>
    </row>
    <row r="26" spans="1:5" x14ac:dyDescent="0.35">
      <c r="A26" s="11">
        <f>IF(plotting!$D$4&gt;0,plotting!$D$4,"na")</f>
        <v>7</v>
      </c>
      <c r="B26" s="11" t="str">
        <f>IF(plotting!$D$10&gt;0,plotting!$D$10,"na")</f>
        <v>idr4000_h24</v>
      </c>
      <c r="C26" s="11" t="str">
        <f>IF(plotting!$D$11&gt;0,plotting!$D$11,"na")</f>
        <v>t1</v>
      </c>
      <c r="D26" s="28">
        <v>2.0833333333341302</v>
      </c>
      <c r="E26" t="str">
        <f>IF(AND(D26&gt;plotting!$C$40+0.083333333333,D26&lt;=plotting!$D$42),"max","na")</f>
        <v>max</v>
      </c>
    </row>
    <row r="27" spans="1:5" x14ac:dyDescent="0.35">
      <c r="A27" s="11">
        <f>IF(plotting!$D$4&gt;0,plotting!$D$4,"na")</f>
        <v>7</v>
      </c>
      <c r="B27" s="11" t="str">
        <f>IF(plotting!$D$10&gt;0,plotting!$D$10,"na")</f>
        <v>idr4000_h24</v>
      </c>
      <c r="C27" s="11" t="str">
        <f>IF(plotting!$D$11&gt;0,plotting!$D$11,"na")</f>
        <v>t1</v>
      </c>
      <c r="D27" s="28">
        <v>2.1666666666675001</v>
      </c>
      <c r="E27" t="str">
        <f>IF(AND(D27&gt;plotting!$C$40+0.083333333333,D27&lt;=plotting!$D$42),"max","na")</f>
        <v>max</v>
      </c>
    </row>
    <row r="28" spans="1:5" x14ac:dyDescent="0.35">
      <c r="A28" s="11">
        <f>IF(plotting!$D$4&gt;0,plotting!$D$4,"na")</f>
        <v>7</v>
      </c>
      <c r="B28" s="11" t="str">
        <f>IF(plotting!$D$10&gt;0,plotting!$D$10,"na")</f>
        <v>idr4000_h24</v>
      </c>
      <c r="C28" s="11" t="str">
        <f>IF(plotting!$D$11&gt;0,plotting!$D$11,"na")</f>
        <v>t1</v>
      </c>
      <c r="D28" s="28">
        <v>2.2500000000008602</v>
      </c>
      <c r="E28" t="str">
        <f>IF(AND(D28&gt;plotting!$C$40+0.083333333333,D28&lt;=plotting!$D$42),"max","na")</f>
        <v>max</v>
      </c>
    </row>
    <row r="29" spans="1:5" x14ac:dyDescent="0.35">
      <c r="A29" s="11">
        <f>IF(plotting!$D$4&gt;0,plotting!$D$4,"na")</f>
        <v>7</v>
      </c>
      <c r="B29" s="11" t="str">
        <f>IF(plotting!$D$10&gt;0,plotting!$D$10,"na")</f>
        <v>idr4000_h24</v>
      </c>
      <c r="C29" s="11" t="str">
        <f>IF(plotting!$D$11&gt;0,plotting!$D$11,"na")</f>
        <v>t1</v>
      </c>
      <c r="D29" s="28">
        <v>2.3333333333342301</v>
      </c>
      <c r="E29" t="str">
        <f>IF(AND(D29&gt;plotting!$C$40+0.083333333333,D29&lt;=plotting!$D$42),"max","na")</f>
        <v>max</v>
      </c>
    </row>
    <row r="30" spans="1:5" x14ac:dyDescent="0.35">
      <c r="A30" s="11">
        <f>IF(plotting!$D$4&gt;0,plotting!$D$4,"na")</f>
        <v>7</v>
      </c>
      <c r="B30" s="11" t="str">
        <f>IF(plotting!$D$10&gt;0,plotting!$D$10,"na")</f>
        <v>idr4000_h24</v>
      </c>
      <c r="C30" s="11" t="str">
        <f>IF(plotting!$D$11&gt;0,plotting!$D$11,"na")</f>
        <v>t1</v>
      </c>
      <c r="D30" s="28">
        <v>2.4166666666676</v>
      </c>
      <c r="E30" t="str">
        <f>IF(AND(D30&gt;plotting!$C$40+0.083333333333,D30&lt;=plotting!$D$42),"max","na")</f>
        <v>max</v>
      </c>
    </row>
    <row r="31" spans="1:5" x14ac:dyDescent="0.35">
      <c r="A31" s="11">
        <f>IF(plotting!$D$4&gt;0,plotting!$D$4,"na")</f>
        <v>7</v>
      </c>
      <c r="B31" s="11" t="str">
        <f>IF(plotting!$D$10&gt;0,plotting!$D$10,"na")</f>
        <v>idr4000_h24</v>
      </c>
      <c r="C31" s="11" t="str">
        <f>IF(plotting!$D$11&gt;0,plotting!$D$11,"na")</f>
        <v>t1</v>
      </c>
      <c r="D31" s="28">
        <v>2.5000000000009601</v>
      </c>
      <c r="E31" t="str">
        <f>IF(AND(D31&gt;plotting!$C$40+0.083333333333,D31&lt;=plotting!$D$42),"max","na")</f>
        <v>max</v>
      </c>
    </row>
    <row r="32" spans="1:5" x14ac:dyDescent="0.35">
      <c r="A32" s="11">
        <f>IF(plotting!$D$4&gt;0,plotting!$D$4,"na")</f>
        <v>7</v>
      </c>
      <c r="B32" s="11" t="str">
        <f>IF(plotting!$D$10&gt;0,plotting!$D$10,"na")</f>
        <v>idr4000_h24</v>
      </c>
      <c r="C32" s="11" t="str">
        <f>IF(plotting!$D$11&gt;0,plotting!$D$11,"na")</f>
        <v>t1</v>
      </c>
      <c r="D32" s="28">
        <v>2.58333333333433</v>
      </c>
      <c r="E32" t="str">
        <f>IF(AND(D32&gt;plotting!$C$40+0.083333333333,D32&lt;=plotting!$D$42),"max","na")</f>
        <v>max</v>
      </c>
    </row>
    <row r="33" spans="1:5" x14ac:dyDescent="0.35">
      <c r="A33" s="11">
        <f>IF(plotting!$D$4&gt;0,plotting!$D$4,"na")</f>
        <v>7</v>
      </c>
      <c r="B33" s="11" t="str">
        <f>IF(plotting!$D$10&gt;0,plotting!$D$10,"na")</f>
        <v>idr4000_h24</v>
      </c>
      <c r="C33" s="11" t="str">
        <f>IF(plotting!$D$11&gt;0,plotting!$D$11,"na")</f>
        <v>t1</v>
      </c>
      <c r="D33" s="28">
        <v>2.6666666666676999</v>
      </c>
      <c r="E33" t="str">
        <f>IF(AND(D33&gt;plotting!$C$40+0.083333333333,D33&lt;=plotting!$D$42),"max","na")</f>
        <v>max</v>
      </c>
    </row>
    <row r="34" spans="1:5" x14ac:dyDescent="0.35">
      <c r="A34" s="11">
        <f>IF(plotting!$D$4&gt;0,plotting!$D$4,"na")</f>
        <v>7</v>
      </c>
      <c r="B34" s="11" t="str">
        <f>IF(plotting!$D$10&gt;0,plotting!$D$10,"na")</f>
        <v>idr4000_h24</v>
      </c>
      <c r="C34" s="11" t="str">
        <f>IF(plotting!$D$11&gt;0,plotting!$D$11,"na")</f>
        <v>t1</v>
      </c>
      <c r="D34" s="28">
        <v>2.75000000000106</v>
      </c>
      <c r="E34" t="str">
        <f>IF(AND(D34&gt;plotting!$C$40+0.083333333333,D34&lt;=plotting!$D$42),"max","na")</f>
        <v>max</v>
      </c>
    </row>
    <row r="35" spans="1:5" x14ac:dyDescent="0.35">
      <c r="A35" s="11">
        <f>IF(plotting!$D$4&gt;0,plotting!$D$4,"na")</f>
        <v>7</v>
      </c>
      <c r="B35" s="11" t="str">
        <f>IF(plotting!$D$10&gt;0,plotting!$D$10,"na")</f>
        <v>idr4000_h24</v>
      </c>
      <c r="C35" s="11" t="str">
        <f>IF(plotting!$D$11&gt;0,plotting!$D$11,"na")</f>
        <v>t1</v>
      </c>
      <c r="D35" s="28">
        <v>2.8333333333344299</v>
      </c>
      <c r="E35" t="str">
        <f>IF(AND(D35&gt;plotting!$C$40+0.083333333333,D35&lt;=plotting!$D$42),"max","na")</f>
        <v>max</v>
      </c>
    </row>
    <row r="36" spans="1:5" x14ac:dyDescent="0.35">
      <c r="A36" s="11">
        <f>IF(plotting!$D$4&gt;0,plotting!$D$4,"na")</f>
        <v>7</v>
      </c>
      <c r="B36" s="11" t="str">
        <f>IF(plotting!$D$10&gt;0,plotting!$D$10,"na")</f>
        <v>idr4000_h24</v>
      </c>
      <c r="C36" s="11" t="str">
        <f>IF(plotting!$D$11&gt;0,plotting!$D$11,"na")</f>
        <v>t1</v>
      </c>
      <c r="D36" s="28">
        <v>2.9166666666677998</v>
      </c>
      <c r="E36" t="str">
        <f>IF(AND(D36&gt;plotting!$C$40+0.083333333333,D36&lt;=plotting!$D$42),"max","na")</f>
        <v>max</v>
      </c>
    </row>
    <row r="37" spans="1:5" x14ac:dyDescent="0.35">
      <c r="A37" s="11">
        <f>IF(plotting!$D$4&gt;0,plotting!$D$4,"na")</f>
        <v>7</v>
      </c>
      <c r="B37" s="11" t="str">
        <f>IF(plotting!$D$10&gt;0,plotting!$D$10,"na")</f>
        <v>idr4000_h24</v>
      </c>
      <c r="C37" s="11" t="str">
        <f>IF(plotting!$D$11&gt;0,plotting!$D$11,"na")</f>
        <v>t1</v>
      </c>
      <c r="D37" s="28">
        <v>3.00000000000116</v>
      </c>
      <c r="E37" t="str">
        <f>IF(AND(D37&gt;plotting!$C$40+0.083333333333,D37&lt;=plotting!$D$42),"max","na")</f>
        <v>max</v>
      </c>
    </row>
    <row r="38" spans="1:5" x14ac:dyDescent="0.35">
      <c r="A38" s="11">
        <f>IF(plotting!$D$4&gt;0,plotting!$D$4,"na")</f>
        <v>7</v>
      </c>
      <c r="B38" s="11" t="str">
        <f>IF(plotting!$D$10&gt;0,plotting!$D$10,"na")</f>
        <v>idr4000_h24</v>
      </c>
      <c r="C38" s="11" t="str">
        <f>IF(plotting!$D$11&gt;0,plotting!$D$11,"na")</f>
        <v>t1</v>
      </c>
      <c r="D38" s="28">
        <v>3.0833333333345299</v>
      </c>
      <c r="E38" t="str">
        <f>IF(AND(D38&gt;plotting!$C$40+0.083333333333,D38&lt;=plotting!$D$42),"max","na")</f>
        <v>max</v>
      </c>
    </row>
    <row r="39" spans="1:5" x14ac:dyDescent="0.35">
      <c r="A39" s="11">
        <f>IF(plotting!$D$4&gt;0,plotting!$D$4,"na")</f>
        <v>7</v>
      </c>
      <c r="B39" s="11" t="str">
        <f>IF(plotting!$D$10&gt;0,plotting!$D$10,"na")</f>
        <v>idr4000_h24</v>
      </c>
      <c r="C39" s="11" t="str">
        <f>IF(plotting!$D$11&gt;0,plotting!$D$11,"na")</f>
        <v>t1</v>
      </c>
      <c r="D39" s="28">
        <v>3.1666666666679002</v>
      </c>
      <c r="E39" t="str">
        <f>IF(AND(D39&gt;plotting!$C$40+0.083333333333,D39&lt;=plotting!$D$42),"max","na")</f>
        <v>max</v>
      </c>
    </row>
    <row r="40" spans="1:5" x14ac:dyDescent="0.35">
      <c r="A40" s="11">
        <f>IF(plotting!$D$4&gt;0,plotting!$D$4,"na")</f>
        <v>7</v>
      </c>
      <c r="B40" s="11" t="str">
        <f>IF(plotting!$D$10&gt;0,plotting!$D$10,"na")</f>
        <v>idr4000_h24</v>
      </c>
      <c r="C40" s="11" t="str">
        <f>IF(plotting!$D$11&gt;0,plotting!$D$11,"na")</f>
        <v>t1</v>
      </c>
      <c r="D40" s="28">
        <v>3.2500000000012599</v>
      </c>
      <c r="E40" t="str">
        <f>IF(AND(D40&gt;plotting!$C$40+0.083333333333,D40&lt;=plotting!$D$42),"max","na")</f>
        <v>max</v>
      </c>
    </row>
    <row r="41" spans="1:5" x14ac:dyDescent="0.35">
      <c r="A41" s="11">
        <f>IF(plotting!$D$4&gt;0,plotting!$D$4,"na")</f>
        <v>7</v>
      </c>
      <c r="B41" s="11" t="str">
        <f>IF(plotting!$D$10&gt;0,plotting!$D$10,"na")</f>
        <v>idr4000_h24</v>
      </c>
      <c r="C41" s="11" t="str">
        <f>IF(plotting!$D$11&gt;0,plotting!$D$11,"na")</f>
        <v>t1</v>
      </c>
      <c r="D41" s="28">
        <v>3.3333333333346298</v>
      </c>
      <c r="E41" t="str">
        <f>IF(AND(D41&gt;plotting!$C$40+0.083333333333,D41&lt;=plotting!$D$42),"max","na")</f>
        <v>max</v>
      </c>
    </row>
    <row r="42" spans="1:5" x14ac:dyDescent="0.35">
      <c r="A42" s="11">
        <f>IF(plotting!$D$4&gt;0,plotting!$D$4,"na")</f>
        <v>7</v>
      </c>
      <c r="B42" s="11" t="str">
        <f>IF(plotting!$D$10&gt;0,plotting!$D$10,"na")</f>
        <v>idr4000_h24</v>
      </c>
      <c r="C42" s="11" t="str">
        <f>IF(plotting!$D$11&gt;0,plotting!$D$11,"na")</f>
        <v>t1</v>
      </c>
      <c r="D42" s="28">
        <v>3.4166666666680001</v>
      </c>
      <c r="E42" t="str">
        <f>IF(AND(D42&gt;plotting!$C$40+0.083333333333,D42&lt;=plotting!$D$42),"max","na")</f>
        <v>max</v>
      </c>
    </row>
    <row r="43" spans="1:5" x14ac:dyDescent="0.35">
      <c r="A43" s="11">
        <f>IF(plotting!$D$4&gt;0,plotting!$D$4,"na")</f>
        <v>7</v>
      </c>
      <c r="B43" s="11" t="str">
        <f>IF(plotting!$D$10&gt;0,plotting!$D$10,"na")</f>
        <v>idr4000_h24</v>
      </c>
      <c r="C43" s="11" t="str">
        <f>IF(plotting!$D$11&gt;0,plotting!$D$11,"na")</f>
        <v>t1</v>
      </c>
      <c r="D43" s="28">
        <v>3.5000000000013598</v>
      </c>
      <c r="E43" t="str">
        <f>IF(AND(D43&gt;plotting!$C$40+0.083333333333,D43&lt;=plotting!$D$42),"max","na")</f>
        <v>max</v>
      </c>
    </row>
    <row r="44" spans="1:5" x14ac:dyDescent="0.35">
      <c r="A44" s="11">
        <f>IF(plotting!$D$4&gt;0,plotting!$D$4,"na")</f>
        <v>7</v>
      </c>
      <c r="B44" s="11" t="str">
        <f>IF(plotting!$D$10&gt;0,plotting!$D$10,"na")</f>
        <v>idr4000_h24</v>
      </c>
      <c r="C44" s="11" t="str">
        <f>IF(plotting!$D$11&gt;0,plotting!$D$11,"na")</f>
        <v>t1</v>
      </c>
      <c r="D44" s="28">
        <v>3.5833333333347301</v>
      </c>
      <c r="E44" t="str">
        <f>IF(AND(D44&gt;plotting!$C$40+0.083333333333,D44&lt;=plotting!$D$42),"max","na")</f>
        <v>max</v>
      </c>
    </row>
    <row r="45" spans="1:5" x14ac:dyDescent="0.35">
      <c r="A45" s="11">
        <f>IF(plotting!$D$4&gt;0,plotting!$D$4,"na")</f>
        <v>7</v>
      </c>
      <c r="B45" s="11" t="str">
        <f>IF(plotting!$D$10&gt;0,plotting!$D$10,"na")</f>
        <v>idr4000_h24</v>
      </c>
      <c r="C45" s="11" t="str">
        <f>IF(plotting!$D$11&gt;0,plotting!$D$11,"na")</f>
        <v>t1</v>
      </c>
      <c r="D45" s="28">
        <v>3.6666666666681</v>
      </c>
      <c r="E45" t="str">
        <f>IF(AND(D45&gt;plotting!$C$40+0.083333333333,D45&lt;=plotting!$D$42),"max","na")</f>
        <v>max</v>
      </c>
    </row>
    <row r="46" spans="1:5" x14ac:dyDescent="0.35">
      <c r="A46" s="11">
        <f>IF(plotting!$D$4&gt;0,plotting!$D$4,"na")</f>
        <v>7</v>
      </c>
      <c r="B46" s="11" t="str">
        <f>IF(plotting!$D$10&gt;0,plotting!$D$10,"na")</f>
        <v>idr4000_h24</v>
      </c>
      <c r="C46" s="11" t="str">
        <f>IF(plotting!$D$11&gt;0,plotting!$D$11,"na")</f>
        <v>t1</v>
      </c>
      <c r="D46" s="28">
        <v>3.7500000000014602</v>
      </c>
      <c r="E46" t="str">
        <f>IF(AND(D46&gt;plotting!$C$40+0.083333333333,D46&lt;=plotting!$D$42),"max","na")</f>
        <v>max</v>
      </c>
    </row>
    <row r="47" spans="1:5" x14ac:dyDescent="0.35">
      <c r="A47" s="11">
        <f>IF(plotting!$D$4&gt;0,plotting!$D$4,"na")</f>
        <v>7</v>
      </c>
      <c r="B47" s="11" t="str">
        <f>IF(plotting!$D$10&gt;0,plotting!$D$10,"na")</f>
        <v>idr4000_h24</v>
      </c>
      <c r="C47" s="11" t="str">
        <f>IF(plotting!$D$11&gt;0,plotting!$D$11,"na")</f>
        <v>t1</v>
      </c>
      <c r="D47" s="28">
        <v>3.8333333333348301</v>
      </c>
      <c r="E47" t="str">
        <f>IF(AND(D47&gt;plotting!$C$40+0.083333333333,D47&lt;=plotting!$D$42),"max","na")</f>
        <v>max</v>
      </c>
    </row>
    <row r="48" spans="1:5" x14ac:dyDescent="0.35">
      <c r="A48" s="11">
        <f>IF(plotting!$D$4&gt;0,plotting!$D$4,"na")</f>
        <v>7</v>
      </c>
      <c r="B48" s="11" t="str">
        <f>IF(plotting!$D$10&gt;0,plotting!$D$10,"na")</f>
        <v>idr4000_h24</v>
      </c>
      <c r="C48" s="11" t="str">
        <f>IF(plotting!$D$11&gt;0,plotting!$D$11,"na")</f>
        <v>t1</v>
      </c>
      <c r="D48" s="28">
        <v>3.9166666666682</v>
      </c>
      <c r="E48" t="str">
        <f>IF(AND(D48&gt;plotting!$C$40+0.083333333333,D48&lt;=plotting!$D$42),"max","na")</f>
        <v>max</v>
      </c>
    </row>
    <row r="49" spans="1:5" x14ac:dyDescent="0.35">
      <c r="A49" s="11">
        <f>IF(plotting!$D$4&gt;0,plotting!$D$4,"na")</f>
        <v>7</v>
      </c>
      <c r="B49" s="11" t="str">
        <f>IF(plotting!$D$10&gt;0,plotting!$D$10,"na")</f>
        <v>idr4000_h24</v>
      </c>
      <c r="C49" s="11" t="str">
        <f>IF(plotting!$D$11&gt;0,plotting!$D$11,"na")</f>
        <v>t1</v>
      </c>
      <c r="D49" s="28">
        <v>4.0000000000015596</v>
      </c>
      <c r="E49" t="str">
        <f>IF(AND(D49&gt;plotting!$C$40+0.083333333333,D49&lt;=plotting!$D$42),"max","na")</f>
        <v>max</v>
      </c>
    </row>
    <row r="50" spans="1:5" x14ac:dyDescent="0.35">
      <c r="A50" s="11">
        <f>IF(plotting!$D$4&gt;0,plotting!$D$4,"na")</f>
        <v>7</v>
      </c>
      <c r="B50" s="11" t="str">
        <f>IF(plotting!$D$10&gt;0,plotting!$D$10,"na")</f>
        <v>idr4000_h24</v>
      </c>
      <c r="C50" s="11" t="str">
        <f>IF(plotting!$D$11&gt;0,plotting!$D$11,"na")</f>
        <v>t1</v>
      </c>
      <c r="D50" s="28">
        <v>4.08333333333493</v>
      </c>
      <c r="E50" t="str">
        <f>IF(AND(D50&gt;plotting!$C$40+0.083333333333,D50&lt;=plotting!$D$42),"max","na")</f>
        <v>max</v>
      </c>
    </row>
    <row r="51" spans="1:5" x14ac:dyDescent="0.35">
      <c r="A51" s="11">
        <f>IF(plotting!$D$4&gt;0,plotting!$D$4,"na")</f>
        <v>7</v>
      </c>
      <c r="B51" s="11" t="str">
        <f>IF(plotting!$D$10&gt;0,plotting!$D$10,"na")</f>
        <v>idr4000_h24</v>
      </c>
      <c r="C51" s="11" t="str">
        <f>IF(plotting!$D$11&gt;0,plotting!$D$11,"na")</f>
        <v>t1</v>
      </c>
      <c r="D51" s="28">
        <v>4.1666666666683003</v>
      </c>
      <c r="E51" t="str">
        <f>IF(AND(D51&gt;plotting!$C$40+0.083333333333,D51&lt;=plotting!$D$42),"max","na")</f>
        <v>max</v>
      </c>
    </row>
    <row r="52" spans="1:5" x14ac:dyDescent="0.35">
      <c r="A52" s="11">
        <f>IF(plotting!$D$4&gt;0,plotting!$D$4,"na")</f>
        <v>7</v>
      </c>
      <c r="B52" s="11" t="str">
        <f>IF(plotting!$D$10&gt;0,plotting!$D$10,"na")</f>
        <v>idr4000_h24</v>
      </c>
      <c r="C52" s="11" t="str">
        <f>IF(plotting!$D$11&gt;0,plotting!$D$11,"na")</f>
        <v>t1</v>
      </c>
      <c r="D52" s="28">
        <v>4.25000000000166</v>
      </c>
      <c r="E52" t="str">
        <f>IF(AND(D52&gt;plotting!$C$40+0.083333333333,D52&lt;=plotting!$D$42),"max","na")</f>
        <v>max</v>
      </c>
    </row>
    <row r="53" spans="1:5" x14ac:dyDescent="0.35">
      <c r="A53" s="11">
        <f>IF(plotting!$D$4&gt;0,plotting!$D$4,"na")</f>
        <v>7</v>
      </c>
      <c r="B53" s="11" t="str">
        <f>IF(plotting!$D$10&gt;0,plotting!$D$10,"na")</f>
        <v>idr4000_h24</v>
      </c>
      <c r="C53" s="11" t="str">
        <f>IF(plotting!$D$11&gt;0,plotting!$D$11,"na")</f>
        <v>t1</v>
      </c>
      <c r="D53" s="28">
        <v>4.3333333333350303</v>
      </c>
      <c r="E53" t="str">
        <f>IF(AND(D53&gt;plotting!$C$40+0.083333333333,D53&lt;=plotting!$D$42),"max","na")</f>
        <v>max</v>
      </c>
    </row>
    <row r="54" spans="1:5" x14ac:dyDescent="0.35">
      <c r="A54" s="11">
        <f>IF(plotting!$D$4&gt;0,plotting!$D$4,"na")</f>
        <v>7</v>
      </c>
      <c r="B54" s="11" t="str">
        <f>IF(plotting!$D$10&gt;0,plotting!$D$10,"na")</f>
        <v>idr4000_h24</v>
      </c>
      <c r="C54" s="11" t="str">
        <f>IF(plotting!$D$11&gt;0,plotting!$D$11,"na")</f>
        <v>t1</v>
      </c>
      <c r="D54" s="28">
        <v>4.4166666666683998</v>
      </c>
      <c r="E54" t="str">
        <f>IF(AND(D54&gt;plotting!$C$40+0.083333333333,D54&lt;=plotting!$D$42),"max","na")</f>
        <v>max</v>
      </c>
    </row>
    <row r="55" spans="1:5" x14ac:dyDescent="0.35">
      <c r="A55" s="11">
        <f>IF(plotting!$D$4&gt;0,plotting!$D$4,"na")</f>
        <v>7</v>
      </c>
      <c r="B55" s="11" t="str">
        <f>IF(plotting!$D$10&gt;0,plotting!$D$10,"na")</f>
        <v>idr4000_h24</v>
      </c>
      <c r="C55" s="11" t="str">
        <f>IF(plotting!$D$11&gt;0,plotting!$D$11,"na")</f>
        <v>t1</v>
      </c>
      <c r="D55" s="28">
        <v>4.5000000000017604</v>
      </c>
      <c r="E55" t="str">
        <f>IF(AND(D55&gt;plotting!$C$40+0.083333333333,D55&lt;=plotting!$D$42),"max","na")</f>
        <v>max</v>
      </c>
    </row>
    <row r="56" spans="1:5" x14ac:dyDescent="0.35">
      <c r="A56" s="11">
        <f>IF(plotting!$D$4&gt;0,plotting!$D$4,"na")</f>
        <v>7</v>
      </c>
      <c r="B56" s="11" t="str">
        <f>IF(plotting!$D$10&gt;0,plotting!$D$10,"na")</f>
        <v>idr4000_h24</v>
      </c>
      <c r="C56" s="11" t="str">
        <f>IF(plotting!$D$11&gt;0,plotting!$D$11,"na")</f>
        <v>t1</v>
      </c>
      <c r="D56" s="28">
        <v>4.5833333333351298</v>
      </c>
      <c r="E56" t="str">
        <f>IF(AND(D56&gt;plotting!$C$40+0.083333333333,D56&lt;=plotting!$D$42),"max","na")</f>
        <v>max</v>
      </c>
    </row>
    <row r="57" spans="1:5" x14ac:dyDescent="0.35">
      <c r="A57" s="11">
        <f>IF(plotting!$D$4&gt;0,plotting!$D$4,"na")</f>
        <v>7</v>
      </c>
      <c r="B57" s="11" t="str">
        <f>IF(plotting!$D$10&gt;0,plotting!$D$10,"na")</f>
        <v>idr4000_h24</v>
      </c>
      <c r="C57" s="11" t="str">
        <f>IF(plotting!$D$11&gt;0,plotting!$D$11,"na")</f>
        <v>t1</v>
      </c>
      <c r="D57" s="28">
        <v>4.6666666666685002</v>
      </c>
      <c r="E57" t="str">
        <f>IF(AND(D57&gt;plotting!$C$40+0.083333333333,D57&lt;=plotting!$D$42),"max","na")</f>
        <v>max</v>
      </c>
    </row>
    <row r="58" spans="1:5" x14ac:dyDescent="0.35">
      <c r="A58" s="11">
        <f>IF(plotting!$D$4&gt;0,plotting!$D$4,"na")</f>
        <v>7</v>
      </c>
      <c r="B58" s="11" t="str">
        <f>IF(plotting!$D$10&gt;0,plotting!$D$10,"na")</f>
        <v>idr4000_h24</v>
      </c>
      <c r="C58" s="11" t="str">
        <f>IF(plotting!$D$11&gt;0,plotting!$D$11,"na")</f>
        <v>t1</v>
      </c>
      <c r="D58" s="28">
        <v>4.7500000000018598</v>
      </c>
      <c r="E58" t="str">
        <f>IF(AND(D58&gt;plotting!$C$40+0.083333333333,D58&lt;=plotting!$D$42),"max","na")</f>
        <v>max</v>
      </c>
    </row>
    <row r="59" spans="1:5" x14ac:dyDescent="0.35">
      <c r="A59" s="11">
        <f>IF(plotting!$D$4&gt;0,plotting!$D$4,"na")</f>
        <v>7</v>
      </c>
      <c r="B59" s="11" t="str">
        <f>IF(plotting!$D$10&gt;0,plotting!$D$10,"na")</f>
        <v>idr4000_h24</v>
      </c>
      <c r="C59" s="11" t="str">
        <f>IF(plotting!$D$11&gt;0,plotting!$D$11,"na")</f>
        <v>t1</v>
      </c>
      <c r="D59" s="28">
        <v>4.8333333333352302</v>
      </c>
      <c r="E59" t="str">
        <f>IF(AND(D59&gt;plotting!$C$40+0.083333333333,D59&lt;=plotting!$D$42),"max","na")</f>
        <v>max</v>
      </c>
    </row>
    <row r="60" spans="1:5" x14ac:dyDescent="0.35">
      <c r="A60" s="11">
        <f>IF(plotting!$D$4&gt;0,plotting!$D$4,"na")</f>
        <v>7</v>
      </c>
      <c r="B60" s="11" t="str">
        <f>IF(plotting!$D$10&gt;0,plotting!$D$10,"na")</f>
        <v>idr4000_h24</v>
      </c>
      <c r="C60" s="11" t="str">
        <f>IF(plotting!$D$11&gt;0,plotting!$D$11,"na")</f>
        <v>t1</v>
      </c>
      <c r="D60" s="28">
        <v>4.9166666666685996</v>
      </c>
      <c r="E60" t="str">
        <f>IF(AND(D60&gt;plotting!$C$40+0.083333333333,D60&lt;=plotting!$D$42),"max","na")</f>
        <v>max</v>
      </c>
    </row>
    <row r="61" spans="1:5" x14ac:dyDescent="0.35">
      <c r="A61" s="11">
        <f>IF(plotting!$D$4&gt;0,plotting!$D$4,"na")</f>
        <v>7</v>
      </c>
      <c r="B61" s="11" t="str">
        <f>IF(plotting!$D$10&gt;0,plotting!$D$10,"na")</f>
        <v>idr4000_h24</v>
      </c>
      <c r="C61" s="11" t="str">
        <f>IF(plotting!$D$11&gt;0,plotting!$D$11,"na")</f>
        <v>t1</v>
      </c>
      <c r="D61" s="28">
        <v>5.00000000000197</v>
      </c>
      <c r="E61" t="str">
        <f>IF(AND(D61&gt;plotting!$C$40+0.083333333333,D61&lt;=plotting!$D$42),"max","na")</f>
        <v>max</v>
      </c>
    </row>
    <row r="62" spans="1:5" x14ac:dyDescent="0.35">
      <c r="A62" s="11">
        <f>IF(plotting!$D$4&gt;0,plotting!$D$4,"na")</f>
        <v>7</v>
      </c>
      <c r="B62" s="11" t="str">
        <f>IF(plotting!$D$10&gt;0,plotting!$D$10,"na")</f>
        <v>idr4000_h24</v>
      </c>
      <c r="C62" s="11" t="str">
        <f>IF(plotting!$D$11&gt;0,plotting!$D$11,"na")</f>
        <v>t1</v>
      </c>
      <c r="D62" s="28">
        <v>5.0833333333353297</v>
      </c>
      <c r="E62" t="str">
        <f>IF(AND(D62&gt;plotting!$C$40+0.083333333333,D62&lt;=plotting!$D$42),"max","na")</f>
        <v>max</v>
      </c>
    </row>
    <row r="63" spans="1:5" x14ac:dyDescent="0.35">
      <c r="A63" s="11">
        <f>IF(plotting!$D$4&gt;0,plotting!$D$4,"na")</f>
        <v>7</v>
      </c>
      <c r="B63" s="11" t="str">
        <f>IF(plotting!$D$10&gt;0,plotting!$D$10,"na")</f>
        <v>idr4000_h24</v>
      </c>
      <c r="C63" s="11" t="str">
        <f>IF(plotting!$D$11&gt;0,plotting!$D$11,"na")</f>
        <v>t1</v>
      </c>
      <c r="D63" s="28">
        <v>5.1666666666687</v>
      </c>
      <c r="E63" t="str">
        <f>IF(AND(D63&gt;plotting!$C$40+0.083333333333,D63&lt;=plotting!$D$42),"max","na")</f>
        <v>max</v>
      </c>
    </row>
    <row r="64" spans="1:5" x14ac:dyDescent="0.35">
      <c r="A64" s="11">
        <f>IF(plotting!$D$4&gt;0,plotting!$D$4,"na")</f>
        <v>7</v>
      </c>
      <c r="B64" s="11" t="str">
        <f>IF(plotting!$D$10&gt;0,plotting!$D$10,"na")</f>
        <v>idr4000_h24</v>
      </c>
      <c r="C64" s="11" t="str">
        <f>IF(plotting!$D$11&gt;0,plotting!$D$11,"na")</f>
        <v>t1</v>
      </c>
      <c r="D64" s="28">
        <v>5.2500000000020597</v>
      </c>
      <c r="E64" t="str">
        <f>IF(AND(D64&gt;plotting!$C$40+0.083333333333,D64&lt;=plotting!$D$42),"max","na")</f>
        <v>max</v>
      </c>
    </row>
    <row r="65" spans="1:5" x14ac:dyDescent="0.35">
      <c r="A65" s="11">
        <f>IF(plotting!$D$4&gt;0,plotting!$D$4,"na")</f>
        <v>7</v>
      </c>
      <c r="B65" s="11" t="str">
        <f>IF(plotting!$D$10&gt;0,plotting!$D$10,"na")</f>
        <v>idr4000_h24</v>
      </c>
      <c r="C65" s="11" t="str">
        <f>IF(plotting!$D$11&gt;0,plotting!$D$11,"na")</f>
        <v>t1</v>
      </c>
      <c r="D65" s="28">
        <v>5.33333333333543</v>
      </c>
      <c r="E65" t="str">
        <f>IF(AND(D65&gt;plotting!$C$40+0.083333333333,D65&lt;=plotting!$D$42),"max","na")</f>
        <v>max</v>
      </c>
    </row>
    <row r="66" spans="1:5" x14ac:dyDescent="0.35">
      <c r="A66" s="11">
        <f>IF(plotting!$D$4&gt;0,plotting!$D$4,"na")</f>
        <v>7</v>
      </c>
      <c r="B66" s="11" t="str">
        <f>IF(plotting!$D$10&gt;0,plotting!$D$10,"na")</f>
        <v>idr4000_h24</v>
      </c>
      <c r="C66" s="11" t="str">
        <f>IF(plotting!$D$11&gt;0,plotting!$D$11,"na")</f>
        <v>t1</v>
      </c>
      <c r="D66" s="28">
        <v>5.4166666666688004</v>
      </c>
      <c r="E66" t="str">
        <f>IF(AND(D66&gt;plotting!$C$40+0.083333333333,D66&lt;=plotting!$D$42),"max","na")</f>
        <v>max</v>
      </c>
    </row>
    <row r="67" spans="1:5" x14ac:dyDescent="0.35">
      <c r="A67" s="11">
        <f>IF(plotting!$D$4&gt;0,plotting!$D$4,"na")</f>
        <v>7</v>
      </c>
      <c r="B67" s="11" t="str">
        <f>IF(plotting!$D$10&gt;0,plotting!$D$10,"na")</f>
        <v>idr4000_h24</v>
      </c>
      <c r="C67" s="11" t="str">
        <f>IF(plotting!$D$11&gt;0,plotting!$D$11,"na")</f>
        <v>t1</v>
      </c>
      <c r="D67" s="28">
        <v>5.5000000000021698</v>
      </c>
      <c r="E67" t="str">
        <f>IF(AND(D67&gt;plotting!$C$40+0.083333333333,D67&lt;=plotting!$D$42),"max","na")</f>
        <v>max</v>
      </c>
    </row>
    <row r="68" spans="1:5" x14ac:dyDescent="0.35">
      <c r="A68" s="11">
        <f>IF(plotting!$D$4&gt;0,plotting!$D$4,"na")</f>
        <v>7</v>
      </c>
      <c r="B68" s="11" t="str">
        <f>IF(plotting!$D$10&gt;0,plotting!$D$10,"na")</f>
        <v>idr4000_h24</v>
      </c>
      <c r="C68" s="11" t="str">
        <f>IF(plotting!$D$11&gt;0,plotting!$D$11,"na")</f>
        <v>t1</v>
      </c>
      <c r="D68" s="28">
        <v>5.5833333333355304</v>
      </c>
      <c r="E68" t="str">
        <f>IF(AND(D68&gt;plotting!$C$40+0.083333333333,D68&lt;=plotting!$D$42),"max","na")</f>
        <v>max</v>
      </c>
    </row>
    <row r="69" spans="1:5" x14ac:dyDescent="0.35">
      <c r="A69" s="11">
        <f>IF(plotting!$D$4&gt;0,plotting!$D$4,"na")</f>
        <v>7</v>
      </c>
      <c r="B69" s="11" t="str">
        <f>IF(plotting!$D$10&gt;0,plotting!$D$10,"na")</f>
        <v>idr4000_h24</v>
      </c>
      <c r="C69" s="11" t="str">
        <f>IF(plotting!$D$11&gt;0,plotting!$D$11,"na")</f>
        <v>t1</v>
      </c>
      <c r="D69" s="28">
        <v>5.6666666666688998</v>
      </c>
      <c r="E69" t="str">
        <f>IF(AND(D69&gt;plotting!$C$40+0.083333333333,D69&lt;=plotting!$D$42),"max","na")</f>
        <v>max</v>
      </c>
    </row>
    <row r="70" spans="1:5" x14ac:dyDescent="0.35">
      <c r="A70" s="11">
        <f>IF(plotting!$D$4&gt;0,plotting!$D$4,"na")</f>
        <v>7</v>
      </c>
      <c r="B70" s="11" t="str">
        <f>IF(plotting!$D$10&gt;0,plotting!$D$10,"na")</f>
        <v>idr4000_h24</v>
      </c>
      <c r="C70" s="11" t="str">
        <f>IF(plotting!$D$11&gt;0,plotting!$D$11,"na")</f>
        <v>t1</v>
      </c>
      <c r="D70" s="28">
        <v>5.7500000000022702</v>
      </c>
      <c r="E70" t="str">
        <f>IF(AND(D70&gt;plotting!$C$40+0.083333333333,D70&lt;=plotting!$D$42),"max","na")</f>
        <v>max</v>
      </c>
    </row>
    <row r="71" spans="1:5" x14ac:dyDescent="0.35">
      <c r="A71" s="11">
        <f>IF(plotting!$D$4&gt;0,plotting!$D$4,"na")</f>
        <v>7</v>
      </c>
      <c r="B71" s="11" t="str">
        <f>IF(plotting!$D$10&gt;0,plotting!$D$10,"na")</f>
        <v>idr4000_h24</v>
      </c>
      <c r="C71" s="11" t="str">
        <f>IF(plotting!$D$11&gt;0,plotting!$D$11,"na")</f>
        <v>t1</v>
      </c>
      <c r="D71" s="28">
        <v>5.8333333333356299</v>
      </c>
      <c r="E71" t="str">
        <f>IF(AND(D71&gt;plotting!$C$40+0.083333333333,D71&lt;=plotting!$D$42),"max","na")</f>
        <v>max</v>
      </c>
    </row>
    <row r="72" spans="1:5" x14ac:dyDescent="0.35">
      <c r="A72" s="11">
        <f>IF(plotting!$D$4&gt;0,plotting!$D$4,"na")</f>
        <v>7</v>
      </c>
      <c r="B72" s="11" t="str">
        <f>IF(plotting!$D$10&gt;0,plotting!$D$10,"na")</f>
        <v>idr4000_h24</v>
      </c>
      <c r="C72" s="11" t="str">
        <f>IF(plotting!$D$11&gt;0,plotting!$D$11,"na")</f>
        <v>t1</v>
      </c>
      <c r="D72" s="28">
        <v>5.9166666666690002</v>
      </c>
      <c r="E72" t="str">
        <f>IF(AND(D72&gt;plotting!$C$40+0.083333333333,D72&lt;=plotting!$D$42),"max","na")</f>
        <v>max</v>
      </c>
    </row>
    <row r="73" spans="1:5" x14ac:dyDescent="0.35">
      <c r="A73" s="11">
        <f>IF(plotting!$D$4&gt;0,plotting!$D$4,"na")</f>
        <v>7</v>
      </c>
      <c r="B73" s="11" t="str">
        <f>IF(plotting!$D$10&gt;0,plotting!$D$10,"na")</f>
        <v>idr4000_h24</v>
      </c>
      <c r="C73" s="11" t="str">
        <f>IF(plotting!$D$11&gt;0,plotting!$D$11,"na")</f>
        <v>t1</v>
      </c>
      <c r="D73" s="28">
        <v>6.0000000000023599</v>
      </c>
      <c r="E73" t="str">
        <f>IF(AND(D73&gt;plotting!$C$40+0.083333333333,D73&lt;=plotting!$D$42),"max","na")</f>
        <v>max</v>
      </c>
    </row>
    <row r="74" spans="1:5" x14ac:dyDescent="0.35">
      <c r="A74" s="11">
        <f>IF(plotting!$D$4&gt;0,plotting!$D$4,"na")</f>
        <v>7</v>
      </c>
      <c r="B74" s="11" t="str">
        <f>IF(plotting!$D$10&gt;0,plotting!$D$10,"na")</f>
        <v>idr4000_h24</v>
      </c>
      <c r="C74" s="11" t="str">
        <f>IF(plotting!$D$11&gt;0,plotting!$D$11,"na")</f>
        <v>t1</v>
      </c>
      <c r="D74" s="28">
        <v>6.0833333333357302</v>
      </c>
      <c r="E74" t="str">
        <f>IF(AND(D74&gt;plotting!$C$40+0.083333333333,D74&lt;=plotting!$D$42),"max","na")</f>
        <v>max</v>
      </c>
    </row>
    <row r="75" spans="1:5" x14ac:dyDescent="0.35">
      <c r="A75" s="11">
        <f>IF(plotting!$D$4&gt;0,plotting!$D$4,"na")</f>
        <v>7</v>
      </c>
      <c r="B75" s="11" t="str">
        <f>IF(plotting!$D$10&gt;0,plotting!$D$10,"na")</f>
        <v>idr4000_h24</v>
      </c>
      <c r="C75" s="11" t="str">
        <f>IF(plotting!$D$11&gt;0,plotting!$D$11,"na")</f>
        <v>t1</v>
      </c>
      <c r="D75" s="28">
        <v>6.1666666666690997</v>
      </c>
      <c r="E75" t="str">
        <f>IF(AND(D75&gt;plotting!$C$40+0.083333333333,D75&lt;=plotting!$D$42),"max","na")</f>
        <v>max</v>
      </c>
    </row>
    <row r="76" spans="1:5" x14ac:dyDescent="0.35">
      <c r="A76" s="11">
        <f>IF(plotting!$D$4&gt;0,plotting!$D$4,"na")</f>
        <v>7</v>
      </c>
      <c r="B76" s="11" t="str">
        <f>IF(plotting!$D$10&gt;0,plotting!$D$10,"na")</f>
        <v>idr4000_h24</v>
      </c>
      <c r="C76" s="11" t="str">
        <f>IF(plotting!$D$11&gt;0,plotting!$D$11,"na")</f>
        <v>t1</v>
      </c>
      <c r="D76" s="28">
        <v>6.25000000000247</v>
      </c>
      <c r="E76" t="str">
        <f>IF(AND(D76&gt;plotting!$C$40+0.083333333333,D76&lt;=plotting!$D$42),"max","na")</f>
        <v>max</v>
      </c>
    </row>
    <row r="77" spans="1:5" x14ac:dyDescent="0.35">
      <c r="A77" s="11">
        <f>IF(plotting!$D$4&gt;0,plotting!$D$4,"na")</f>
        <v>7</v>
      </c>
      <c r="B77" s="11" t="str">
        <f>IF(plotting!$D$10&gt;0,plotting!$D$10,"na")</f>
        <v>idr4000_h24</v>
      </c>
      <c r="C77" s="11" t="str">
        <f>IF(plotting!$D$11&gt;0,plotting!$D$11,"na")</f>
        <v>t1</v>
      </c>
      <c r="D77" s="28">
        <v>6.3333333333358297</v>
      </c>
      <c r="E77" t="str">
        <f>IF(AND(D77&gt;plotting!$C$40+0.083333333333,D77&lt;=plotting!$D$42),"max","na")</f>
        <v>max</v>
      </c>
    </row>
    <row r="78" spans="1:5" x14ac:dyDescent="0.35">
      <c r="A78" s="11">
        <f>IF(plotting!$D$4&gt;0,plotting!$D$4,"na")</f>
        <v>7</v>
      </c>
      <c r="B78" s="11" t="str">
        <f>IF(plotting!$D$10&gt;0,plotting!$D$10,"na")</f>
        <v>idr4000_h24</v>
      </c>
      <c r="C78" s="11" t="str">
        <f>IF(plotting!$D$11&gt;0,plotting!$D$11,"na")</f>
        <v>t1</v>
      </c>
      <c r="D78" s="28">
        <v>6.4166666666692</v>
      </c>
      <c r="E78" t="str">
        <f>IF(AND(D78&gt;plotting!$C$40+0.083333333333,D78&lt;=plotting!$D$42),"max","na")</f>
        <v>max</v>
      </c>
    </row>
    <row r="79" spans="1:5" x14ac:dyDescent="0.35">
      <c r="A79" s="11">
        <f>IF(plotting!$D$4&gt;0,plotting!$D$4,"na")</f>
        <v>7</v>
      </c>
      <c r="B79" s="11" t="str">
        <f>IF(plotting!$D$10&gt;0,plotting!$D$10,"na")</f>
        <v>idr4000_h24</v>
      </c>
      <c r="C79" s="11" t="str">
        <f>IF(plotting!$D$11&gt;0,plotting!$D$11,"na")</f>
        <v>t1</v>
      </c>
      <c r="D79" s="28">
        <v>6.5000000000025704</v>
      </c>
      <c r="E79" t="str">
        <f>IF(AND(D79&gt;plotting!$C$40+0.083333333333,D79&lt;=plotting!$D$42),"max","na")</f>
        <v>max</v>
      </c>
    </row>
    <row r="80" spans="1:5" x14ac:dyDescent="0.35">
      <c r="A80" s="11">
        <f>IF(plotting!$D$4&gt;0,plotting!$D$4,"na")</f>
        <v>7</v>
      </c>
      <c r="B80" s="11" t="str">
        <f>IF(plotting!$D$10&gt;0,plotting!$D$10,"na")</f>
        <v>idr4000_h24</v>
      </c>
      <c r="C80" s="11" t="str">
        <f>IF(plotting!$D$11&gt;0,plotting!$D$11,"na")</f>
        <v>t1</v>
      </c>
      <c r="D80" s="28">
        <v>6.5833333333359301</v>
      </c>
      <c r="E80" t="str">
        <f>IF(AND(D80&gt;plotting!$C$40+0.083333333333,D80&lt;=plotting!$D$42),"max","na")</f>
        <v>max</v>
      </c>
    </row>
    <row r="81" spans="1:5" x14ac:dyDescent="0.35">
      <c r="A81" s="11">
        <f>IF(plotting!$D$4&gt;0,plotting!$D$4,"na")</f>
        <v>7</v>
      </c>
      <c r="B81" s="11" t="str">
        <f>IF(plotting!$D$10&gt;0,plotting!$D$10,"na")</f>
        <v>idr4000_h24</v>
      </c>
      <c r="C81" s="11" t="str">
        <f>IF(plotting!$D$11&gt;0,plotting!$D$11,"na")</f>
        <v>t1</v>
      </c>
      <c r="D81" s="28">
        <v>6.6666666666693004</v>
      </c>
      <c r="E81" t="str">
        <f>IF(AND(D81&gt;plotting!$C$40+0.083333333333,D81&lt;=plotting!$D$42),"max","na")</f>
        <v>max</v>
      </c>
    </row>
    <row r="82" spans="1:5" x14ac:dyDescent="0.35">
      <c r="A82" s="11">
        <f>IF(plotting!$D$4&gt;0,plotting!$D$4,"na")</f>
        <v>7</v>
      </c>
      <c r="B82" s="11" t="str">
        <f>IF(plotting!$D$10&gt;0,plotting!$D$10,"na")</f>
        <v>idr4000_h24</v>
      </c>
      <c r="C82" s="11" t="str">
        <f>IF(plotting!$D$11&gt;0,plotting!$D$11,"na")</f>
        <v>t1</v>
      </c>
      <c r="D82" s="28">
        <v>6.7500000000026699</v>
      </c>
      <c r="E82" t="str">
        <f>IF(AND(D82&gt;plotting!$C$40+0.083333333333,D82&lt;=plotting!$D$42),"max","na")</f>
        <v>max</v>
      </c>
    </row>
    <row r="83" spans="1:5" x14ac:dyDescent="0.35">
      <c r="A83" s="11">
        <f>IF(plotting!$D$4&gt;0,plotting!$D$4,"na")</f>
        <v>7</v>
      </c>
      <c r="B83" s="11" t="str">
        <f>IF(plotting!$D$10&gt;0,plotting!$D$10,"na")</f>
        <v>idr4000_h24</v>
      </c>
      <c r="C83" s="11" t="str">
        <f>IF(plotting!$D$11&gt;0,plotting!$D$11,"na")</f>
        <v>t1</v>
      </c>
      <c r="D83" s="28">
        <v>6.8333333333360304</v>
      </c>
      <c r="E83" t="str">
        <f>IF(AND(D83&gt;plotting!$C$40+0.083333333333,D83&lt;=plotting!$D$42),"max","na")</f>
        <v>max</v>
      </c>
    </row>
    <row r="84" spans="1:5" x14ac:dyDescent="0.35">
      <c r="A84" s="11">
        <f>IF(plotting!$D$4&gt;0,plotting!$D$4,"na")</f>
        <v>7</v>
      </c>
      <c r="B84" s="11" t="str">
        <f>IF(plotting!$D$10&gt;0,plotting!$D$10,"na")</f>
        <v>idr4000_h24</v>
      </c>
      <c r="C84" s="11" t="str">
        <f>IF(plotting!$D$11&gt;0,plotting!$D$11,"na")</f>
        <v>t1</v>
      </c>
      <c r="D84" s="28">
        <v>6.9166666666693999</v>
      </c>
      <c r="E84" t="str">
        <f>IF(AND(D84&gt;plotting!$C$40+0.083333333333,D84&lt;=plotting!$D$42),"max","na")</f>
        <v>max</v>
      </c>
    </row>
    <row r="85" spans="1:5" x14ac:dyDescent="0.35">
      <c r="A85" s="11">
        <f>IF(plotting!$D$4&gt;0,plotting!$D$4,"na")</f>
        <v>7</v>
      </c>
      <c r="B85" s="11" t="str">
        <f>IF(plotting!$D$10&gt;0,plotting!$D$10,"na")</f>
        <v>idr4000_h24</v>
      </c>
      <c r="C85" s="11" t="str">
        <f>IF(plotting!$D$11&gt;0,plotting!$D$11,"na")</f>
        <v>t1</v>
      </c>
      <c r="D85" s="28">
        <v>7.0000000000027702</v>
      </c>
      <c r="E85" t="str">
        <f>IF(AND(D85&gt;plotting!$C$40+0.083333333333,D85&lt;=plotting!$D$42),"max","na")</f>
        <v>max</v>
      </c>
    </row>
    <row r="86" spans="1:5" x14ac:dyDescent="0.35">
      <c r="A86" s="11">
        <f>IF(plotting!$D$4&gt;0,plotting!$D$4,"na")</f>
        <v>7</v>
      </c>
      <c r="B86" s="11" t="str">
        <f>IF(plotting!$D$10&gt;0,plotting!$D$10,"na")</f>
        <v>idr4000_h24</v>
      </c>
      <c r="C86" s="11" t="str">
        <f>IF(plotting!$D$11&gt;0,plotting!$D$11,"na")</f>
        <v>t1</v>
      </c>
      <c r="D86" s="28">
        <v>7.0833333333361299</v>
      </c>
      <c r="E86" t="str">
        <f>IF(AND(D86&gt;plotting!$C$40+0.083333333333,D86&lt;=plotting!$D$42),"max","na")</f>
        <v>max</v>
      </c>
    </row>
    <row r="87" spans="1:5" x14ac:dyDescent="0.35">
      <c r="A87" s="11">
        <f>IF(plotting!$D$4&gt;0,plotting!$D$4,"na")</f>
        <v>7</v>
      </c>
      <c r="B87" s="11" t="str">
        <f>IF(plotting!$D$10&gt;0,plotting!$D$10,"na")</f>
        <v>idr4000_h24</v>
      </c>
      <c r="C87" s="11" t="str">
        <f>IF(plotting!$D$11&gt;0,plotting!$D$11,"na")</f>
        <v>t1</v>
      </c>
      <c r="D87" s="28">
        <v>7.1666666666695003</v>
      </c>
      <c r="E87" t="str">
        <f>IF(AND(D87&gt;plotting!$C$40+0.083333333333,D87&lt;=plotting!$D$42),"max","na")</f>
        <v>max</v>
      </c>
    </row>
    <row r="88" spans="1:5" x14ac:dyDescent="0.35">
      <c r="A88" s="11">
        <f>IF(plotting!$D$4&gt;0,plotting!$D$4,"na")</f>
        <v>7</v>
      </c>
      <c r="B88" s="11" t="str">
        <f>IF(plotting!$D$10&gt;0,plotting!$D$10,"na")</f>
        <v>idr4000_h24</v>
      </c>
      <c r="C88" s="11" t="str">
        <f>IF(plotting!$D$11&gt;0,plotting!$D$11,"na")</f>
        <v>t1</v>
      </c>
      <c r="D88" s="28">
        <v>7.2500000000028697</v>
      </c>
      <c r="E88" t="str">
        <f>IF(AND(D88&gt;plotting!$C$40+0.083333333333,D88&lt;=plotting!$D$42),"max","na")</f>
        <v>max</v>
      </c>
    </row>
    <row r="89" spans="1:5" x14ac:dyDescent="0.35">
      <c r="A89" s="11">
        <f>IF(plotting!$D$4&gt;0,plotting!$D$4,"na")</f>
        <v>7</v>
      </c>
      <c r="B89" s="11" t="str">
        <f>IF(plotting!$D$10&gt;0,plotting!$D$10,"na")</f>
        <v>idr4000_h24</v>
      </c>
      <c r="C89" s="11" t="str">
        <f>IF(plotting!$D$11&gt;0,plotting!$D$11,"na")</f>
        <v>t1</v>
      </c>
      <c r="D89" s="28">
        <v>7.3333333333362303</v>
      </c>
      <c r="E89" t="str">
        <f>IF(AND(D89&gt;plotting!$C$40+0.083333333333,D89&lt;=plotting!$D$42),"max","na")</f>
        <v>max</v>
      </c>
    </row>
    <row r="90" spans="1:5" x14ac:dyDescent="0.35">
      <c r="A90" s="11">
        <f>IF(plotting!$D$4&gt;0,plotting!$D$4,"na")</f>
        <v>7</v>
      </c>
      <c r="B90" s="11" t="str">
        <f>IF(plotting!$D$10&gt;0,plotting!$D$10,"na")</f>
        <v>idr4000_h24</v>
      </c>
      <c r="C90" s="11" t="str">
        <f>IF(plotting!$D$11&gt;0,plotting!$D$11,"na")</f>
        <v>t1</v>
      </c>
      <c r="D90" s="28">
        <v>7.4166666666695997</v>
      </c>
      <c r="E90" t="str">
        <f>IF(AND(D90&gt;plotting!$C$40+0.083333333333,D90&lt;=plotting!$D$42),"max","na")</f>
        <v>max</v>
      </c>
    </row>
    <row r="91" spans="1:5" x14ac:dyDescent="0.35">
      <c r="A91" s="11">
        <f>IF(plotting!$D$4&gt;0,plotting!$D$4,"na")</f>
        <v>7</v>
      </c>
      <c r="B91" s="11" t="str">
        <f>IF(plotting!$D$10&gt;0,plotting!$D$10,"na")</f>
        <v>idr4000_h24</v>
      </c>
      <c r="C91" s="11" t="str">
        <f>IF(plotting!$D$11&gt;0,plotting!$D$11,"na")</f>
        <v>t1</v>
      </c>
      <c r="D91" s="28">
        <v>7.5000000000029701</v>
      </c>
      <c r="E91" t="str">
        <f>IF(AND(D91&gt;plotting!$C$40+0.083333333333,D91&lt;=plotting!$D$42),"max","na")</f>
        <v>max</v>
      </c>
    </row>
    <row r="92" spans="1:5" x14ac:dyDescent="0.35">
      <c r="A92" s="11">
        <f>IF(plotting!$D$4&gt;0,plotting!$D$4,"na")</f>
        <v>7</v>
      </c>
      <c r="B92" s="11" t="str">
        <f>IF(plotting!$D$10&gt;0,plotting!$D$10,"na")</f>
        <v>idr4000_h24</v>
      </c>
      <c r="C92" s="11" t="str">
        <f>IF(plotting!$D$11&gt;0,plotting!$D$11,"na")</f>
        <v>t1</v>
      </c>
      <c r="D92" s="28">
        <v>7.5833333333363298</v>
      </c>
      <c r="E92" t="str">
        <f>IF(AND(D92&gt;plotting!$C$40+0.083333333333,D92&lt;=plotting!$D$42),"max","na")</f>
        <v>max</v>
      </c>
    </row>
    <row r="93" spans="1:5" x14ac:dyDescent="0.35">
      <c r="A93" s="11">
        <f>IF(plotting!$D$4&gt;0,plotting!$D$4,"na")</f>
        <v>7</v>
      </c>
      <c r="B93" s="11" t="str">
        <f>IF(plotting!$D$10&gt;0,plotting!$D$10,"na")</f>
        <v>idr4000_h24</v>
      </c>
      <c r="C93" s="11" t="str">
        <f>IF(plotting!$D$11&gt;0,plotting!$D$11,"na")</f>
        <v>t1</v>
      </c>
      <c r="D93" s="28">
        <v>7.6666666666697001</v>
      </c>
      <c r="E93" t="str">
        <f>IF(AND(D93&gt;plotting!$C$40+0.083333333333,D93&lt;=plotting!$D$42),"max","na")</f>
        <v>max</v>
      </c>
    </row>
    <row r="94" spans="1:5" x14ac:dyDescent="0.35">
      <c r="A94" s="11">
        <f>IF(plotting!$D$4&gt;0,plotting!$D$4,"na")</f>
        <v>7</v>
      </c>
      <c r="B94" s="11" t="str">
        <f>IF(plotting!$D$10&gt;0,plotting!$D$10,"na")</f>
        <v>idr4000_h24</v>
      </c>
      <c r="C94" s="11" t="str">
        <f>IF(plotting!$D$11&gt;0,plotting!$D$11,"na")</f>
        <v>t1</v>
      </c>
      <c r="D94" s="28">
        <v>7.7500000000030704</v>
      </c>
      <c r="E94" t="str">
        <f>IF(AND(D94&gt;plotting!$C$40+0.083333333333,D94&lt;=plotting!$D$42),"max","na")</f>
        <v>max</v>
      </c>
    </row>
    <row r="95" spans="1:5" x14ac:dyDescent="0.35">
      <c r="A95" s="11">
        <f>IF(plotting!$D$4&gt;0,plotting!$D$4,"na")</f>
        <v>7</v>
      </c>
      <c r="B95" s="11" t="str">
        <f>IF(plotting!$D$10&gt;0,plotting!$D$10,"na")</f>
        <v>idr4000_h24</v>
      </c>
      <c r="C95" s="11" t="str">
        <f>IF(plotting!$D$11&gt;0,plotting!$D$11,"na")</f>
        <v>t1</v>
      </c>
      <c r="D95" s="28">
        <v>7.8333333333364301</v>
      </c>
      <c r="E95" t="str">
        <f>IF(AND(D95&gt;plotting!$C$40+0.083333333333,D95&lt;=plotting!$D$42),"max","na")</f>
        <v>max</v>
      </c>
    </row>
    <row r="96" spans="1:5" x14ac:dyDescent="0.35">
      <c r="A96" s="11">
        <f>IF(plotting!$D$4&gt;0,plotting!$D$4,"na")</f>
        <v>7</v>
      </c>
      <c r="B96" s="11" t="str">
        <f>IF(plotting!$D$10&gt;0,plotting!$D$10,"na")</f>
        <v>idr4000_h24</v>
      </c>
      <c r="C96" s="11" t="str">
        <f>IF(plotting!$D$11&gt;0,plotting!$D$11,"na")</f>
        <v>t1</v>
      </c>
      <c r="D96" s="28">
        <v>7.9166666666697996</v>
      </c>
      <c r="E96" t="str">
        <f>IF(AND(D96&gt;plotting!$C$40+0.083333333333,D96&lt;=plotting!$D$42),"max","na")</f>
        <v>max</v>
      </c>
    </row>
    <row r="97" spans="1:5" x14ac:dyDescent="0.35">
      <c r="A97" s="11">
        <f>IF(plotting!$D$4&gt;0,plotting!$D$4,"na")</f>
        <v>7</v>
      </c>
      <c r="B97" s="11" t="str">
        <f>IF(plotting!$D$10&gt;0,plotting!$D$10,"na")</f>
        <v>idr4000_h24</v>
      </c>
      <c r="C97" s="11" t="str">
        <f>IF(plotting!$D$11&gt;0,plotting!$D$11,"na")</f>
        <v>t1</v>
      </c>
      <c r="D97" s="28">
        <v>8.0000000000031708</v>
      </c>
      <c r="E97" t="str">
        <f>IF(AND(D97&gt;plotting!$C$40+0.083333333333,D97&lt;=plotting!$D$42),"max","na")</f>
        <v>max</v>
      </c>
    </row>
    <row r="98" spans="1:5" x14ac:dyDescent="0.35">
      <c r="A98" s="11">
        <f>IF(plotting!$D$4&gt;0,plotting!$D$4,"na")</f>
        <v>7</v>
      </c>
      <c r="B98" s="11" t="str">
        <f>IF(plotting!$D$10&gt;0,plotting!$D$10,"na")</f>
        <v>idr4000_h24</v>
      </c>
      <c r="C98" s="11" t="str">
        <f>IF(plotting!$D$11&gt;0,plotting!$D$11,"na")</f>
        <v>t1</v>
      </c>
      <c r="D98" s="28">
        <v>8.0833333333365296</v>
      </c>
      <c r="E98" t="str">
        <f>IF(AND(D98&gt;plotting!$C$40+0.083333333333,D98&lt;=plotting!$D$42),"max","na")</f>
        <v>max</v>
      </c>
    </row>
    <row r="99" spans="1:5" x14ac:dyDescent="0.35">
      <c r="A99" s="11">
        <f>IF(plotting!$D$4&gt;0,plotting!$D$4,"na")</f>
        <v>7</v>
      </c>
      <c r="B99" s="11" t="str">
        <f>IF(plotting!$D$10&gt;0,plotting!$D$10,"na")</f>
        <v>idr4000_h24</v>
      </c>
      <c r="C99" s="11" t="str">
        <f>IF(plotting!$D$11&gt;0,plotting!$D$11,"na")</f>
        <v>t1</v>
      </c>
      <c r="D99" s="28">
        <v>8.1666666666699008</v>
      </c>
      <c r="E99" t="str">
        <f>IF(AND(D99&gt;plotting!$C$40+0.083333333333,D99&lt;=plotting!$D$42),"max","na")</f>
        <v>max</v>
      </c>
    </row>
    <row r="100" spans="1:5" x14ac:dyDescent="0.35">
      <c r="A100" s="11">
        <f>IF(plotting!$D$4&gt;0,plotting!$D$4,"na")</f>
        <v>7</v>
      </c>
      <c r="B100" s="11" t="str">
        <f>IF(plotting!$D$10&gt;0,plotting!$D$10,"na")</f>
        <v>idr4000_h24</v>
      </c>
      <c r="C100" s="11" t="str">
        <f>IF(plotting!$D$11&gt;0,plotting!$D$11,"na")</f>
        <v>t1</v>
      </c>
      <c r="D100" s="28">
        <v>8.2500000000032703</v>
      </c>
      <c r="E100" t="str">
        <f>IF(AND(D100&gt;plotting!$C$40+0.083333333333,D100&lt;=plotting!$D$42),"max","na")</f>
        <v>max</v>
      </c>
    </row>
    <row r="101" spans="1:5" x14ac:dyDescent="0.35">
      <c r="A101" s="11">
        <f>IF(plotting!$D$4&gt;0,plotting!$D$4,"na")</f>
        <v>7</v>
      </c>
      <c r="B101" s="11" t="str">
        <f>IF(plotting!$D$10&gt;0,plotting!$D$10,"na")</f>
        <v>idr4000_h24</v>
      </c>
      <c r="C101" s="11" t="str">
        <f>IF(plotting!$D$11&gt;0,plotting!$D$11,"na")</f>
        <v>t1</v>
      </c>
      <c r="D101" s="28">
        <v>8.3333333333366308</v>
      </c>
      <c r="E101" t="str">
        <f>IF(AND(D101&gt;plotting!$C$40+0.083333333333,D101&lt;=plotting!$D$42),"max","na")</f>
        <v>max</v>
      </c>
    </row>
    <row r="102" spans="1:5" x14ac:dyDescent="0.35">
      <c r="A102" s="11">
        <f>IF(plotting!$D$4&gt;0,plotting!$D$4,"na")</f>
        <v>7</v>
      </c>
      <c r="B102" s="11" t="str">
        <f>IF(plotting!$D$10&gt;0,plotting!$D$10,"na")</f>
        <v>idr4000_h24</v>
      </c>
      <c r="C102" s="11" t="str">
        <f>IF(plotting!$D$11&gt;0,plotting!$D$11,"na")</f>
        <v>t1</v>
      </c>
      <c r="D102" s="28">
        <v>8.4166666666700003</v>
      </c>
      <c r="E102" t="str">
        <f>IF(AND(D102&gt;plotting!$C$40+0.083333333333,D102&lt;=plotting!$D$42),"max","na")</f>
        <v>max</v>
      </c>
    </row>
    <row r="103" spans="1:5" x14ac:dyDescent="0.35">
      <c r="A103" s="11">
        <f>IF(plotting!$D$4&gt;0,plotting!$D$4,"na")</f>
        <v>7</v>
      </c>
      <c r="B103" s="11" t="str">
        <f>IF(plotting!$D$10&gt;0,plotting!$D$10,"na")</f>
        <v>idr4000_h24</v>
      </c>
      <c r="C103" s="11" t="str">
        <f>IF(plotting!$D$11&gt;0,plotting!$D$11,"na")</f>
        <v>t1</v>
      </c>
      <c r="D103" s="28">
        <v>8.5000000000033697</v>
      </c>
      <c r="E103" t="str">
        <f>IF(AND(D103&gt;plotting!$C$40+0.083333333333,D103&lt;=plotting!$D$42),"max","na")</f>
        <v>max</v>
      </c>
    </row>
    <row r="104" spans="1:5" x14ac:dyDescent="0.35">
      <c r="A104" s="11">
        <f>IF(plotting!$D$4&gt;0,plotting!$D$4,"na")</f>
        <v>7</v>
      </c>
      <c r="B104" s="11" t="str">
        <f>IF(plotting!$D$10&gt;0,plotting!$D$10,"na")</f>
        <v>idr4000_h24</v>
      </c>
      <c r="C104" s="11" t="str">
        <f>IF(plotting!$D$11&gt;0,plotting!$D$11,"na")</f>
        <v>t1</v>
      </c>
      <c r="D104" s="28">
        <v>8.5833333333367303</v>
      </c>
      <c r="E104" t="str">
        <f>IF(AND(D104&gt;plotting!$C$40+0.083333333333,D104&lt;=plotting!$D$42),"max","na")</f>
        <v>max</v>
      </c>
    </row>
    <row r="105" spans="1:5" x14ac:dyDescent="0.35">
      <c r="A105" s="11">
        <f>IF(plotting!$D$4&gt;0,plotting!$D$4,"na")</f>
        <v>7</v>
      </c>
      <c r="B105" s="11" t="str">
        <f>IF(plotting!$D$10&gt;0,plotting!$D$10,"na")</f>
        <v>idr4000_h24</v>
      </c>
      <c r="C105" s="11" t="str">
        <f>IF(plotting!$D$11&gt;0,plotting!$D$11,"na")</f>
        <v>t1</v>
      </c>
      <c r="D105" s="28">
        <v>8.6666666666700998</v>
      </c>
      <c r="E105" t="str">
        <f>IF(AND(D105&gt;plotting!$C$40+0.083333333333,D105&lt;=plotting!$D$42),"max","na")</f>
        <v>max</v>
      </c>
    </row>
    <row r="106" spans="1:5" x14ac:dyDescent="0.35">
      <c r="A106" s="11">
        <f>IF(plotting!$D$4&gt;0,plotting!$D$4,"na")</f>
        <v>7</v>
      </c>
      <c r="B106" s="11" t="str">
        <f>IF(plotting!$D$10&gt;0,plotting!$D$10,"na")</f>
        <v>idr4000_h24</v>
      </c>
      <c r="C106" s="11" t="str">
        <f>IF(plotting!$D$11&gt;0,plotting!$D$11,"na")</f>
        <v>t1</v>
      </c>
      <c r="D106" s="28">
        <v>8.7500000000034692</v>
      </c>
      <c r="E106" t="str">
        <f>IF(AND(D106&gt;plotting!$C$40+0.083333333333,D106&lt;=plotting!$D$42),"max","na")</f>
        <v>max</v>
      </c>
    </row>
    <row r="107" spans="1:5" x14ac:dyDescent="0.35">
      <c r="A107" s="11">
        <f>IF(plotting!$D$4&gt;0,plotting!$D$4,"na")</f>
        <v>7</v>
      </c>
      <c r="B107" s="11" t="str">
        <f>IF(plotting!$D$10&gt;0,plotting!$D$10,"na")</f>
        <v>idr4000_h24</v>
      </c>
      <c r="C107" s="11" t="str">
        <f>IF(plotting!$D$11&gt;0,plotting!$D$11,"na")</f>
        <v>t1</v>
      </c>
      <c r="D107" s="28">
        <v>8.8333333333368298</v>
      </c>
      <c r="E107" t="str">
        <f>IF(AND(D107&gt;plotting!$C$40+0.083333333333,D107&lt;=plotting!$D$42),"max","na")</f>
        <v>max</v>
      </c>
    </row>
    <row r="108" spans="1:5" x14ac:dyDescent="0.35">
      <c r="A108" s="11">
        <f>IF(plotting!$D$4&gt;0,plotting!$D$4,"na")</f>
        <v>7</v>
      </c>
      <c r="B108" s="11" t="str">
        <f>IF(plotting!$D$10&gt;0,plotting!$D$10,"na")</f>
        <v>idr4000_h24</v>
      </c>
      <c r="C108" s="11" t="str">
        <f>IF(plotting!$D$11&gt;0,plotting!$D$11,"na")</f>
        <v>t1</v>
      </c>
      <c r="D108" s="28">
        <v>8.9166666666701992</v>
      </c>
      <c r="E108" t="str">
        <f>IF(AND(D108&gt;plotting!$C$40+0.083333333333,D108&lt;=plotting!$D$42),"max","na")</f>
        <v>max</v>
      </c>
    </row>
    <row r="109" spans="1:5" x14ac:dyDescent="0.35">
      <c r="A109" s="11">
        <f>IF(plotting!$D$4&gt;0,plotting!$D$4,"na")</f>
        <v>7</v>
      </c>
      <c r="B109" s="11" t="str">
        <f>IF(plotting!$D$10&gt;0,plotting!$D$10,"na")</f>
        <v>idr4000_h24</v>
      </c>
      <c r="C109" s="11" t="str">
        <f>IF(plotting!$D$11&gt;0,plotting!$D$11,"na")</f>
        <v>t1</v>
      </c>
      <c r="D109" s="28">
        <v>9.0000000000035705</v>
      </c>
      <c r="E109" t="str">
        <f>IF(AND(D109&gt;plotting!$C$40+0.083333333333,D109&lt;=plotting!$D$42),"max","na")</f>
        <v>max</v>
      </c>
    </row>
    <row r="110" spans="1:5" x14ac:dyDescent="0.35">
      <c r="A110" s="11">
        <f>IF(plotting!$D$4&gt;0,plotting!$D$4,"na")</f>
        <v>7</v>
      </c>
      <c r="B110" s="11" t="str">
        <f>IF(plotting!$D$10&gt;0,plotting!$D$10,"na")</f>
        <v>idr4000_h24</v>
      </c>
      <c r="C110" s="11" t="str">
        <f>IF(plotting!$D$11&gt;0,plotting!$D$11,"na")</f>
        <v>t1</v>
      </c>
      <c r="D110" s="28">
        <v>9.0833333333369293</v>
      </c>
      <c r="E110" t="str">
        <f>IF(AND(D110&gt;plotting!$C$40+0.083333333333,D110&lt;=plotting!$D$42),"max","na")</f>
        <v>max</v>
      </c>
    </row>
    <row r="111" spans="1:5" x14ac:dyDescent="0.35">
      <c r="A111" s="11">
        <f>IF(plotting!$D$4&gt;0,plotting!$D$4,"na")</f>
        <v>7</v>
      </c>
      <c r="B111" s="11" t="str">
        <f>IF(plotting!$D$10&gt;0,plotting!$D$10,"na")</f>
        <v>idr4000_h24</v>
      </c>
      <c r="C111" s="11" t="str">
        <f>IF(plotting!$D$11&gt;0,plotting!$D$11,"na")</f>
        <v>t1</v>
      </c>
      <c r="D111" s="28">
        <v>9.1666666666703005</v>
      </c>
      <c r="E111" t="str">
        <f>IF(AND(D111&gt;plotting!$C$40+0.083333333333,D111&lt;=plotting!$D$42),"max","na")</f>
        <v>max</v>
      </c>
    </row>
    <row r="112" spans="1:5" x14ac:dyDescent="0.35">
      <c r="A112" s="11">
        <f>IF(plotting!$D$4&gt;0,plotting!$D$4,"na")</f>
        <v>7</v>
      </c>
      <c r="B112" s="11" t="str">
        <f>IF(plotting!$D$10&gt;0,plotting!$D$10,"na")</f>
        <v>idr4000_h24</v>
      </c>
      <c r="C112" s="11" t="str">
        <f>IF(plotting!$D$11&gt;0,plotting!$D$11,"na")</f>
        <v>t1</v>
      </c>
      <c r="D112" s="28">
        <v>9.25000000000367</v>
      </c>
      <c r="E112" t="str">
        <f>IF(AND(D112&gt;plotting!$C$40+0.083333333333,D112&lt;=plotting!$D$42),"max","na")</f>
        <v>max</v>
      </c>
    </row>
    <row r="113" spans="1:5" x14ac:dyDescent="0.35">
      <c r="A113" s="11">
        <f>IF(plotting!$D$4&gt;0,plotting!$D$4,"na")</f>
        <v>7</v>
      </c>
      <c r="B113" s="11" t="str">
        <f>IF(plotting!$D$10&gt;0,plotting!$D$10,"na")</f>
        <v>idr4000_h24</v>
      </c>
      <c r="C113" s="11" t="str">
        <f>IF(plotting!$D$11&gt;0,plotting!$D$11,"na")</f>
        <v>t1</v>
      </c>
      <c r="D113" s="28">
        <v>9.3333333333370305</v>
      </c>
      <c r="E113" t="str">
        <f>IF(AND(D113&gt;plotting!$C$40+0.083333333333,D113&lt;=plotting!$D$42),"max","na")</f>
        <v>max</v>
      </c>
    </row>
    <row r="114" spans="1:5" x14ac:dyDescent="0.35">
      <c r="A114" s="11">
        <f>IF(plotting!$D$4&gt;0,plotting!$D$4,"na")</f>
        <v>7</v>
      </c>
      <c r="B114" s="11" t="str">
        <f>IF(plotting!$D$10&gt;0,plotting!$D$10,"na")</f>
        <v>idr4000_h24</v>
      </c>
      <c r="C114" s="11" t="str">
        <f>IF(plotting!$D$11&gt;0,plotting!$D$11,"na")</f>
        <v>t1</v>
      </c>
      <c r="D114" s="28">
        <v>9.4166666666704</v>
      </c>
      <c r="E114" t="str">
        <f>IF(AND(D114&gt;plotting!$C$40+0.083333333333,D114&lt;=plotting!$D$42),"max","na")</f>
        <v>max</v>
      </c>
    </row>
    <row r="115" spans="1:5" x14ac:dyDescent="0.35">
      <c r="A115" s="11">
        <f>IF(plotting!$D$4&gt;0,plotting!$D$4,"na")</f>
        <v>7</v>
      </c>
      <c r="B115" s="11" t="str">
        <f>IF(plotting!$D$10&gt;0,plotting!$D$10,"na")</f>
        <v>idr4000_h24</v>
      </c>
      <c r="C115" s="11" t="str">
        <f>IF(plotting!$D$11&gt;0,plotting!$D$11,"na")</f>
        <v>t1</v>
      </c>
      <c r="D115" s="28">
        <v>9.5000000000037694</v>
      </c>
      <c r="E115" t="str">
        <f>IF(AND(D115&gt;plotting!$C$40+0.083333333333,D115&lt;=plotting!$D$42),"max","na")</f>
        <v>max</v>
      </c>
    </row>
    <row r="116" spans="1:5" x14ac:dyDescent="0.35">
      <c r="A116" s="11">
        <f>IF(plotting!$D$4&gt;0,plotting!$D$4,"na")</f>
        <v>7</v>
      </c>
      <c r="B116" s="11" t="str">
        <f>IF(plotting!$D$10&gt;0,plotting!$D$10,"na")</f>
        <v>idr4000_h24</v>
      </c>
      <c r="C116" s="11" t="str">
        <f>IF(plotting!$D$11&gt;0,plotting!$D$11,"na")</f>
        <v>t1</v>
      </c>
      <c r="D116" s="28">
        <v>9.58333333333713</v>
      </c>
      <c r="E116" t="str">
        <f>IF(AND(D116&gt;plotting!$C$40+0.083333333333,D116&lt;=plotting!$D$42),"max","na")</f>
        <v>max</v>
      </c>
    </row>
    <row r="117" spans="1:5" x14ac:dyDescent="0.35">
      <c r="A117" s="11">
        <f>IF(plotting!$D$4&gt;0,plotting!$D$4,"na")</f>
        <v>7</v>
      </c>
      <c r="B117" s="11" t="str">
        <f>IF(plotting!$D$10&gt;0,plotting!$D$10,"na")</f>
        <v>idr4000_h24</v>
      </c>
      <c r="C117" s="11" t="str">
        <f>IF(plotting!$D$11&gt;0,plotting!$D$11,"na")</f>
        <v>t1</v>
      </c>
      <c r="D117" s="28">
        <v>9.6666666666704995</v>
      </c>
      <c r="E117" t="str">
        <f>IF(AND(D117&gt;plotting!$C$40+0.083333333333,D117&lt;=plotting!$D$42),"max","na")</f>
        <v>max</v>
      </c>
    </row>
    <row r="118" spans="1:5" x14ac:dyDescent="0.35">
      <c r="A118" s="11">
        <f>IF(plotting!$D$4&gt;0,plotting!$D$4,"na")</f>
        <v>7</v>
      </c>
      <c r="B118" s="11" t="str">
        <f>IF(plotting!$D$10&gt;0,plotting!$D$10,"na")</f>
        <v>idr4000_h24</v>
      </c>
      <c r="C118" s="11" t="str">
        <f>IF(plotting!$D$11&gt;0,plotting!$D$11,"na")</f>
        <v>t1</v>
      </c>
      <c r="D118" s="28">
        <v>9.7500000000038707</v>
      </c>
      <c r="E118" t="str">
        <f>IF(AND(D118&gt;plotting!$C$40+0.083333333333,D118&lt;=plotting!$D$42),"max","na")</f>
        <v>na</v>
      </c>
    </row>
    <row r="119" spans="1:5" x14ac:dyDescent="0.35">
      <c r="A119" s="11">
        <f>IF(plotting!$D$4&gt;0,plotting!$D$4,"na")</f>
        <v>7</v>
      </c>
      <c r="B119" s="11" t="str">
        <f>IF(plotting!$D$10&gt;0,plotting!$D$10,"na")</f>
        <v>idr4000_h24</v>
      </c>
      <c r="C119" s="11" t="str">
        <f>IF(plotting!$D$11&gt;0,plotting!$D$11,"na")</f>
        <v>t1</v>
      </c>
      <c r="D119" s="28">
        <v>9.8333333333372295</v>
      </c>
      <c r="E119" t="str">
        <f>IF(AND(D119&gt;plotting!$C$40+0.083333333333,D119&lt;=plotting!$D$42),"max","na")</f>
        <v>na</v>
      </c>
    </row>
    <row r="120" spans="1:5" x14ac:dyDescent="0.35">
      <c r="A120" s="11">
        <f>IF(plotting!$D$4&gt;0,plotting!$D$4,"na")</f>
        <v>7</v>
      </c>
      <c r="B120" s="11" t="str">
        <f>IF(plotting!$D$10&gt;0,plotting!$D$10,"na")</f>
        <v>idr4000_h24</v>
      </c>
      <c r="C120" s="11" t="str">
        <f>IF(plotting!$D$11&gt;0,plotting!$D$11,"na")</f>
        <v>t1</v>
      </c>
      <c r="D120" s="28">
        <v>9.9166666666706007</v>
      </c>
      <c r="E120" t="str">
        <f>IF(AND(D120&gt;plotting!$C$40+0.083333333333,D120&lt;=plotting!$D$42),"max","na")</f>
        <v>na</v>
      </c>
    </row>
    <row r="121" spans="1:5" x14ac:dyDescent="0.35">
      <c r="A121" s="11">
        <f>IF(plotting!$D$4&gt;0,plotting!$D$4,"na")</f>
        <v>7</v>
      </c>
      <c r="B121" s="11" t="str">
        <f>IF(plotting!$D$10&gt;0,plotting!$D$10,"na")</f>
        <v>idr4000_h24</v>
      </c>
      <c r="C121" s="11" t="str">
        <f>IF(plotting!$D$11&gt;0,plotting!$D$11,"na")</f>
        <v>t1</v>
      </c>
      <c r="D121" s="28">
        <v>10.000000000004</v>
      </c>
      <c r="E121" t="str">
        <f>IF(AND(D121&gt;plotting!$C$40+0.083333333333,D121&lt;=plotting!$D$42),"max","na")</f>
        <v>na</v>
      </c>
    </row>
    <row r="122" spans="1:5" x14ac:dyDescent="0.35">
      <c r="A122" s="11">
        <f>IF(plotting!$D$4&gt;0,plotting!$D$4,"na")</f>
        <v>7</v>
      </c>
      <c r="B122" s="11" t="str">
        <f>IF(plotting!$D$10&gt;0,plotting!$D$10,"na")</f>
        <v>idr4000_h24</v>
      </c>
      <c r="C122" s="11" t="str">
        <f>IF(plotting!$D$11&gt;0,plotting!$D$11,"na")</f>
        <v>t1</v>
      </c>
      <c r="D122" s="28">
        <v>10.083333333337301</v>
      </c>
      <c r="E122" t="str">
        <f>IF(AND(D122&gt;plotting!$C$40+0.083333333333,D122&lt;=plotting!$D$42),"max","na")</f>
        <v>na</v>
      </c>
    </row>
    <row r="123" spans="1:5" x14ac:dyDescent="0.35">
      <c r="A123" s="11">
        <f>IF(plotting!$D$4&gt;0,plotting!$D$4,"na")</f>
        <v>7</v>
      </c>
      <c r="B123" s="11" t="str">
        <f>IF(plotting!$D$10&gt;0,plotting!$D$10,"na")</f>
        <v>idr4000_h24</v>
      </c>
      <c r="C123" s="11" t="str">
        <f>IF(plotting!$D$11&gt;0,plotting!$D$11,"na")</f>
        <v>t1</v>
      </c>
      <c r="D123" s="28">
        <v>10.1666666666707</v>
      </c>
      <c r="E123" t="str">
        <f>IF(AND(D123&gt;plotting!$C$40+0.083333333333,D123&lt;=plotting!$D$42),"max","na")</f>
        <v>na</v>
      </c>
    </row>
    <row r="124" spans="1:5" x14ac:dyDescent="0.35">
      <c r="A124" s="11">
        <f>IF(plotting!$D$4&gt;0,plotting!$D$4,"na")</f>
        <v>7</v>
      </c>
      <c r="B124" s="11" t="str">
        <f>IF(plotting!$D$10&gt;0,plotting!$D$10,"na")</f>
        <v>idr4000_h24</v>
      </c>
      <c r="C124" s="11" t="str">
        <f>IF(plotting!$D$11&gt;0,plotting!$D$11,"na")</f>
        <v>t1</v>
      </c>
      <c r="D124" s="28">
        <v>10.250000000004</v>
      </c>
      <c r="E124" t="str">
        <f>IF(AND(D124&gt;plotting!$C$40+0.083333333333,D124&lt;=plotting!$D$42),"max","na")</f>
        <v>na</v>
      </c>
    </row>
    <row r="125" spans="1:5" x14ac:dyDescent="0.35">
      <c r="A125" s="11">
        <f>IF(plotting!$D$4&gt;0,plotting!$D$4,"na")</f>
        <v>7</v>
      </c>
      <c r="B125" s="11" t="str">
        <f>IF(plotting!$D$10&gt;0,plotting!$D$10,"na")</f>
        <v>idr4000_h24</v>
      </c>
      <c r="C125" s="11" t="str">
        <f>IF(plotting!$D$11&gt;0,plotting!$D$11,"na")</f>
        <v>t1</v>
      </c>
      <c r="D125" s="28">
        <v>10.3333333333374</v>
      </c>
      <c r="E125" t="str">
        <f>IF(AND(D125&gt;plotting!$C$40+0.083333333333,D125&lt;=plotting!$D$42),"max","na")</f>
        <v>na</v>
      </c>
    </row>
    <row r="126" spans="1:5" x14ac:dyDescent="0.35">
      <c r="A126" s="11">
        <f>IF(plotting!$D$4&gt;0,plotting!$D$4,"na")</f>
        <v>7</v>
      </c>
      <c r="B126" s="11" t="str">
        <f>IF(plotting!$D$10&gt;0,plotting!$D$10,"na")</f>
        <v>idr4000_h24</v>
      </c>
      <c r="C126" s="11" t="str">
        <f>IF(plotting!$D$11&gt;0,plotting!$D$11,"na")</f>
        <v>t1</v>
      </c>
      <c r="D126" s="28">
        <v>10.4166666666708</v>
      </c>
      <c r="E126" t="str">
        <f>IF(AND(D126&gt;plotting!$C$40+0.083333333333,D126&lt;=plotting!$D$42),"max","na")</f>
        <v>na</v>
      </c>
    </row>
    <row r="127" spans="1:5" x14ac:dyDescent="0.35">
      <c r="A127" s="11">
        <f>IF(plotting!$D$4&gt;0,plotting!$D$4,"na")</f>
        <v>7</v>
      </c>
      <c r="B127" s="11" t="str">
        <f>IF(plotting!$D$10&gt;0,plotting!$D$10,"na")</f>
        <v>idr4000_h24</v>
      </c>
      <c r="C127" s="11" t="str">
        <f>IF(plotting!$D$11&gt;0,plotting!$D$11,"na")</f>
        <v>t1</v>
      </c>
      <c r="D127" s="28">
        <v>10.5000000000041</v>
      </c>
      <c r="E127" t="str">
        <f>IF(AND(D127&gt;plotting!$C$40+0.083333333333,D127&lt;=plotting!$D$42),"max","na")</f>
        <v>na</v>
      </c>
    </row>
    <row r="128" spans="1:5" x14ac:dyDescent="0.35">
      <c r="A128" s="11">
        <f>IF(plotting!$D$4&gt;0,plotting!$D$4,"na")</f>
        <v>7</v>
      </c>
      <c r="B128" s="11" t="str">
        <f>IF(plotting!$D$10&gt;0,plotting!$D$10,"na")</f>
        <v>idr4000_h24</v>
      </c>
      <c r="C128" s="11" t="str">
        <f>IF(plotting!$D$11&gt;0,plotting!$D$11,"na")</f>
        <v>t1</v>
      </c>
      <c r="D128" s="28">
        <v>10.583333333337499</v>
      </c>
      <c r="E128" t="str">
        <f>IF(AND(D128&gt;plotting!$C$40+0.083333333333,D128&lt;=plotting!$D$42),"max","na")</f>
        <v>na</v>
      </c>
    </row>
    <row r="129" spans="1:5" x14ac:dyDescent="0.35">
      <c r="A129" s="11">
        <f>IF(plotting!$D$4&gt;0,plotting!$D$4,"na")</f>
        <v>7</v>
      </c>
      <c r="B129" s="11" t="str">
        <f>IF(plotting!$D$10&gt;0,plotting!$D$10,"na")</f>
        <v>idr4000_h24</v>
      </c>
      <c r="C129" s="11" t="str">
        <f>IF(plotting!$D$11&gt;0,plotting!$D$11,"na")</f>
        <v>t1</v>
      </c>
      <c r="D129" s="28">
        <v>10.666666666670899</v>
      </c>
      <c r="E129" t="str">
        <f>IF(AND(D129&gt;plotting!$C$40+0.083333333333,D129&lt;=plotting!$D$42),"max","na")</f>
        <v>na</v>
      </c>
    </row>
    <row r="130" spans="1:5" x14ac:dyDescent="0.35">
      <c r="A130" s="11">
        <f>IF(plotting!$D$4&gt;0,plotting!$D$4,"na")</f>
        <v>7</v>
      </c>
      <c r="B130" s="11" t="str">
        <f>IF(plotting!$D$10&gt;0,plotting!$D$10,"na")</f>
        <v>idr4000_h24</v>
      </c>
      <c r="C130" s="11" t="str">
        <f>IF(plotting!$D$11&gt;0,plotting!$D$11,"na")</f>
        <v>t1</v>
      </c>
      <c r="D130" s="28">
        <v>10.750000000004199</v>
      </c>
      <c r="E130" t="str">
        <f>IF(AND(D130&gt;plotting!$C$40+0.083333333333,D130&lt;=plotting!$D$42),"max","na")</f>
        <v>na</v>
      </c>
    </row>
    <row r="131" spans="1:5" x14ac:dyDescent="0.35">
      <c r="A131" s="11">
        <f>IF(plotting!$D$4&gt;0,plotting!$D$4,"na")</f>
        <v>7</v>
      </c>
      <c r="B131" s="11" t="str">
        <f>IF(plotting!$D$10&gt;0,plotting!$D$10,"na")</f>
        <v>idr4000_h24</v>
      </c>
      <c r="C131" s="11" t="str">
        <f>IF(plotting!$D$11&gt;0,plotting!$D$11,"na")</f>
        <v>t1</v>
      </c>
      <c r="D131" s="28">
        <v>10.833333333337601</v>
      </c>
      <c r="E131" t="str">
        <f>IF(AND(D131&gt;plotting!$C$40+0.083333333333,D131&lt;=plotting!$D$42),"max","na")</f>
        <v>na</v>
      </c>
    </row>
    <row r="132" spans="1:5" x14ac:dyDescent="0.35">
      <c r="A132" s="11">
        <f>IF(plotting!$D$4&gt;0,plotting!$D$4,"na")</f>
        <v>7</v>
      </c>
      <c r="B132" s="11" t="str">
        <f>IF(plotting!$D$10&gt;0,plotting!$D$10,"na")</f>
        <v>idr4000_h24</v>
      </c>
      <c r="C132" s="11" t="str">
        <f>IF(plotting!$D$11&gt;0,plotting!$D$11,"na")</f>
        <v>t1</v>
      </c>
      <c r="D132" s="28">
        <v>10.916666666671</v>
      </c>
      <c r="E132" t="str">
        <f>IF(AND(D132&gt;plotting!$C$40+0.083333333333,D132&lt;=plotting!$D$42),"max","na")</f>
        <v>na</v>
      </c>
    </row>
    <row r="133" spans="1:5" x14ac:dyDescent="0.35">
      <c r="A133" s="11">
        <f>IF(plotting!$D$4&gt;0,plotting!$D$4,"na")</f>
        <v>7</v>
      </c>
      <c r="B133" s="11" t="str">
        <f>IF(plotting!$D$10&gt;0,plotting!$D$10,"na")</f>
        <v>idr4000_h24</v>
      </c>
      <c r="C133" s="11" t="str">
        <f>IF(plotting!$D$11&gt;0,plotting!$D$11,"na")</f>
        <v>t1</v>
      </c>
      <c r="D133" s="28">
        <v>11.000000000004301</v>
      </c>
      <c r="E133" t="str">
        <f>IF(AND(D133&gt;plotting!$C$40+0.083333333333,D133&lt;=plotting!$D$42),"max","na")</f>
        <v>na</v>
      </c>
    </row>
    <row r="134" spans="1:5" x14ac:dyDescent="0.35">
      <c r="A134" s="11">
        <f>IF(plotting!$D$4&gt;0,plotting!$D$4,"na")</f>
        <v>7</v>
      </c>
      <c r="B134" s="11" t="str">
        <f>IF(plotting!$D$10&gt;0,plotting!$D$10,"na")</f>
        <v>idr4000_h24</v>
      </c>
      <c r="C134" s="11" t="str">
        <f>IF(plotting!$D$11&gt;0,plotting!$D$11,"na")</f>
        <v>t1</v>
      </c>
      <c r="D134" s="28">
        <v>11.0833333333377</v>
      </c>
      <c r="E134" t="str">
        <f>IF(AND(D134&gt;plotting!$C$40+0.083333333333,D134&lt;=plotting!$D$42),"max","na")</f>
        <v>na</v>
      </c>
    </row>
    <row r="135" spans="1:5" x14ac:dyDescent="0.35">
      <c r="A135" s="11">
        <f>IF(plotting!$D$4&gt;0,plotting!$D$4,"na")</f>
        <v>7</v>
      </c>
      <c r="B135" s="11" t="str">
        <f>IF(plotting!$D$10&gt;0,plotting!$D$10,"na")</f>
        <v>idr4000_h24</v>
      </c>
      <c r="C135" s="11" t="str">
        <f>IF(plotting!$D$11&gt;0,plotting!$D$11,"na")</f>
        <v>t1</v>
      </c>
      <c r="D135" s="28">
        <v>11.1666666666711</v>
      </c>
      <c r="E135" t="str">
        <f>IF(AND(D135&gt;plotting!$C$40+0.083333333333,D135&lt;=plotting!$D$42),"max","na")</f>
        <v>na</v>
      </c>
    </row>
    <row r="136" spans="1:5" x14ac:dyDescent="0.35">
      <c r="A136" s="11">
        <f>IF(plotting!$D$4&gt;0,plotting!$D$4,"na")</f>
        <v>7</v>
      </c>
      <c r="B136" s="11" t="str">
        <f>IF(plotting!$D$10&gt;0,plotting!$D$10,"na")</f>
        <v>idr4000_h24</v>
      </c>
      <c r="C136" s="11" t="str">
        <f>IF(plotting!$D$11&gt;0,plotting!$D$11,"na")</f>
        <v>t1</v>
      </c>
      <c r="D136" s="28">
        <v>11.2500000000044</v>
      </c>
      <c r="E136" t="str">
        <f>IF(AND(D136&gt;plotting!$C$40+0.083333333333,D136&lt;=plotting!$D$42),"max","na")</f>
        <v>na</v>
      </c>
    </row>
    <row r="137" spans="1:5" x14ac:dyDescent="0.35">
      <c r="A137" s="11">
        <f>IF(plotting!$D$4&gt;0,plotting!$D$4,"na")</f>
        <v>7</v>
      </c>
      <c r="B137" s="11" t="str">
        <f>IF(plotting!$D$10&gt;0,plotting!$D$10,"na")</f>
        <v>idr4000_h24</v>
      </c>
      <c r="C137" s="11" t="str">
        <f>IF(plotting!$D$11&gt;0,plotting!$D$11,"na")</f>
        <v>t1</v>
      </c>
      <c r="D137" s="28">
        <v>11.3333333333378</v>
      </c>
      <c r="E137" t="str">
        <f>IF(AND(D137&gt;plotting!$C$40+0.083333333333,D137&lt;=plotting!$D$42),"max","na")</f>
        <v>na</v>
      </c>
    </row>
    <row r="138" spans="1:5" x14ac:dyDescent="0.35">
      <c r="A138" s="11">
        <f>IF(plotting!$D$4&gt;0,plotting!$D$4,"na")</f>
        <v>7</v>
      </c>
      <c r="B138" s="11" t="str">
        <f>IF(plotting!$D$10&gt;0,plotting!$D$10,"na")</f>
        <v>idr4000_h24</v>
      </c>
      <c r="C138" s="11" t="str">
        <f>IF(plotting!$D$11&gt;0,plotting!$D$11,"na")</f>
        <v>t1</v>
      </c>
      <c r="D138" s="28">
        <v>11.416666666671199</v>
      </c>
      <c r="E138" t="str">
        <f>IF(AND(D138&gt;plotting!$C$40+0.083333333333,D138&lt;=plotting!$D$42),"max","na")</f>
        <v>na</v>
      </c>
    </row>
    <row r="139" spans="1:5" x14ac:dyDescent="0.35">
      <c r="A139" s="11">
        <f>IF(plotting!$D$4&gt;0,plotting!$D$4,"na")</f>
        <v>7</v>
      </c>
      <c r="B139" s="11" t="str">
        <f>IF(plotting!$D$10&gt;0,plotting!$D$10,"na")</f>
        <v>idr4000_h24</v>
      </c>
      <c r="C139" s="11" t="str">
        <f>IF(plotting!$D$11&gt;0,plotting!$D$11,"na")</f>
        <v>t1</v>
      </c>
      <c r="D139" s="28">
        <v>11.5000000000045</v>
      </c>
      <c r="E139" t="str">
        <f>IF(AND(D139&gt;plotting!$C$40+0.083333333333,D139&lt;=plotting!$D$42),"max","na")</f>
        <v>na</v>
      </c>
    </row>
    <row r="140" spans="1:5" x14ac:dyDescent="0.35">
      <c r="A140" s="11">
        <f>IF(plotting!$D$4&gt;0,plotting!$D$4,"na")</f>
        <v>7</v>
      </c>
      <c r="B140" s="11" t="str">
        <f>IF(plotting!$D$10&gt;0,plotting!$D$10,"na")</f>
        <v>idr4000_h24</v>
      </c>
      <c r="C140" s="11" t="str">
        <f>IF(plotting!$D$11&gt;0,plotting!$D$11,"na")</f>
        <v>t1</v>
      </c>
      <c r="D140" s="28">
        <v>11.583333333337899</v>
      </c>
      <c r="E140" t="str">
        <f>IF(AND(D140&gt;plotting!$C$40+0.083333333333,D140&lt;=plotting!$D$42),"max","na")</f>
        <v>na</v>
      </c>
    </row>
    <row r="141" spans="1:5" x14ac:dyDescent="0.35">
      <c r="A141" s="11">
        <f>IF(plotting!$D$4&gt;0,plotting!$D$4,"na")</f>
        <v>7</v>
      </c>
      <c r="B141" s="11" t="str">
        <f>IF(plotting!$D$10&gt;0,plotting!$D$10,"na")</f>
        <v>idr4000_h24</v>
      </c>
      <c r="C141" s="11" t="str">
        <f>IF(plotting!$D$11&gt;0,plotting!$D$11,"na")</f>
        <v>t1</v>
      </c>
      <c r="D141" s="28">
        <v>11.666666666671301</v>
      </c>
      <c r="E141" t="str">
        <f>IF(AND(D141&gt;plotting!$C$40+0.083333333333,D141&lt;=plotting!$D$42),"max","na")</f>
        <v>na</v>
      </c>
    </row>
    <row r="142" spans="1:5" x14ac:dyDescent="0.35">
      <c r="A142" s="11">
        <f>IF(plotting!$D$4&gt;0,plotting!$D$4,"na")</f>
        <v>7</v>
      </c>
      <c r="B142" s="11" t="str">
        <f>IF(plotting!$D$10&gt;0,plotting!$D$10,"na")</f>
        <v>idr4000_h24</v>
      </c>
      <c r="C142" s="11" t="str">
        <f>IF(plotting!$D$11&gt;0,plotting!$D$11,"na")</f>
        <v>t1</v>
      </c>
      <c r="D142" s="28">
        <v>11.750000000004601</v>
      </c>
      <c r="E142" t="str">
        <f>IF(AND(D142&gt;plotting!$C$40+0.083333333333,D142&lt;=plotting!$D$42),"max","na")</f>
        <v>na</v>
      </c>
    </row>
    <row r="143" spans="1:5" x14ac:dyDescent="0.35">
      <c r="A143" s="11">
        <f>IF(plotting!$D$4&gt;0,plotting!$D$4,"na")</f>
        <v>7</v>
      </c>
      <c r="B143" s="11" t="str">
        <f>IF(plotting!$D$10&gt;0,plotting!$D$10,"na")</f>
        <v>idr4000_h24</v>
      </c>
      <c r="C143" s="11" t="str">
        <f>IF(plotting!$D$11&gt;0,plotting!$D$11,"na")</f>
        <v>t1</v>
      </c>
      <c r="D143" s="28">
        <v>11.833333333338</v>
      </c>
      <c r="E143" t="str">
        <f>IF(AND(D143&gt;plotting!$C$40+0.083333333333,D143&lt;=plotting!$D$42),"max","na")</f>
        <v>na</v>
      </c>
    </row>
    <row r="144" spans="1:5" x14ac:dyDescent="0.35">
      <c r="A144" s="11">
        <f>IF(plotting!$D$4&gt;0,plotting!$D$4,"na")</f>
        <v>7</v>
      </c>
      <c r="B144" s="11" t="str">
        <f>IF(plotting!$D$10&gt;0,plotting!$D$10,"na")</f>
        <v>idr4000_h24</v>
      </c>
      <c r="C144" s="11" t="str">
        <f>IF(plotting!$D$11&gt;0,plotting!$D$11,"na")</f>
        <v>t1</v>
      </c>
      <c r="D144" s="28">
        <v>11.9166666666714</v>
      </c>
      <c r="E144" t="str">
        <f>IF(AND(D144&gt;plotting!$C$40+0.083333333333,D144&lt;=plotting!$D$42),"max","na")</f>
        <v>na</v>
      </c>
    </row>
    <row r="145" spans="1:5" x14ac:dyDescent="0.35">
      <c r="A145" s="11">
        <f>IF(plotting!$D$4&gt;0,plotting!$D$4,"na")</f>
        <v>7</v>
      </c>
      <c r="B145" s="11" t="str">
        <f>IF(plotting!$D$10&gt;0,plotting!$D$10,"na")</f>
        <v>idr4000_h24</v>
      </c>
      <c r="C145" s="11" t="str">
        <f>IF(plotting!$D$11&gt;0,plotting!$D$11,"na")</f>
        <v>t1</v>
      </c>
      <c r="D145" s="28">
        <v>12.0000000000047</v>
      </c>
      <c r="E145" t="str">
        <f>IF(AND(D145&gt;plotting!$C$40+0.083333333333,D145&lt;=plotting!$D$42),"max","na")</f>
        <v>na</v>
      </c>
    </row>
    <row r="146" spans="1:5" x14ac:dyDescent="0.35">
      <c r="A146" s="11">
        <f>IF(plotting!$D$4&gt;0,plotting!$D$4,"na")</f>
        <v>7</v>
      </c>
      <c r="B146" s="11" t="str">
        <f>IF(plotting!$D$10&gt;0,plotting!$D$10,"na")</f>
        <v>idr4000_h24</v>
      </c>
      <c r="C146" s="11" t="str">
        <f>IF(plotting!$D$11&gt;0,plotting!$D$11,"na")</f>
        <v>t1</v>
      </c>
      <c r="D146" s="28">
        <v>12.0833333333381</v>
      </c>
      <c r="E146" t="str">
        <f>IF(AND(D146&gt;plotting!$C$40+0.083333333333,D146&lt;=plotting!$D$42),"max","na")</f>
        <v>na</v>
      </c>
    </row>
    <row r="147" spans="1:5" x14ac:dyDescent="0.35">
      <c r="A147" s="11">
        <f>IF(plotting!$D$4&gt;0,plotting!$D$4,"na")</f>
        <v>7</v>
      </c>
      <c r="B147" s="11" t="str">
        <f>IF(plotting!$D$10&gt;0,plotting!$D$10,"na")</f>
        <v>idr4000_h24</v>
      </c>
      <c r="C147" s="11" t="str">
        <f>IF(plotting!$D$11&gt;0,plotting!$D$11,"na")</f>
        <v>t1</v>
      </c>
      <c r="D147" s="28">
        <v>12.1666666666715</v>
      </c>
      <c r="E147" t="str">
        <f>IF(AND(D147&gt;plotting!$C$40+0.083333333333,D147&lt;=plotting!$D$42),"max","na")</f>
        <v>na</v>
      </c>
    </row>
    <row r="148" spans="1:5" x14ac:dyDescent="0.35">
      <c r="A148" s="11">
        <f>IF(plotting!$D$4&gt;0,plotting!$D$4,"na")</f>
        <v>7</v>
      </c>
      <c r="B148" s="11" t="str">
        <f>IF(plotting!$D$10&gt;0,plotting!$D$10,"na")</f>
        <v>idr4000_h24</v>
      </c>
      <c r="C148" s="11" t="str">
        <f>IF(plotting!$D$11&gt;0,plotting!$D$11,"na")</f>
        <v>t1</v>
      </c>
      <c r="D148" s="28">
        <v>12.2500000000048</v>
      </c>
      <c r="E148" t="str">
        <f>IF(AND(D148&gt;plotting!$C$40+0.083333333333,D148&lt;=plotting!$D$42),"max","na")</f>
        <v>na</v>
      </c>
    </row>
    <row r="149" spans="1:5" x14ac:dyDescent="0.35">
      <c r="A149" s="11">
        <f>IF(plotting!$D$4&gt;0,plotting!$D$4,"na")</f>
        <v>7</v>
      </c>
      <c r="B149" s="11" t="str">
        <f>IF(plotting!$D$10&gt;0,plotting!$D$10,"na")</f>
        <v>idr4000_h24</v>
      </c>
      <c r="C149" s="11" t="str">
        <f>IF(plotting!$D$11&gt;0,plotting!$D$11,"na")</f>
        <v>t1</v>
      </c>
      <c r="D149" s="28">
        <v>12.333333333338199</v>
      </c>
      <c r="E149" t="str">
        <f>IF(AND(D149&gt;plotting!$C$40+0.083333333333,D149&lt;=plotting!$D$42),"max","na")</f>
        <v>na</v>
      </c>
    </row>
    <row r="150" spans="1:5" x14ac:dyDescent="0.35">
      <c r="A150" s="11">
        <f>IF(plotting!$D$4&gt;0,plotting!$D$4,"na")</f>
        <v>7</v>
      </c>
      <c r="B150" s="11" t="str">
        <f>IF(plotting!$D$10&gt;0,plotting!$D$10,"na")</f>
        <v>idr4000_h24</v>
      </c>
      <c r="C150" s="11" t="str">
        <f>IF(plotting!$D$11&gt;0,plotting!$D$11,"na")</f>
        <v>t1</v>
      </c>
      <c r="D150" s="28">
        <v>12.416666666671601</v>
      </c>
      <c r="E150" t="str">
        <f>IF(AND(D150&gt;plotting!$C$40+0.083333333333,D150&lt;=plotting!$D$42),"max","na")</f>
        <v>na</v>
      </c>
    </row>
    <row r="151" spans="1:5" x14ac:dyDescent="0.35">
      <c r="A151" s="11">
        <f>IF(plotting!$D$4&gt;0,plotting!$D$4,"na")</f>
        <v>7</v>
      </c>
      <c r="B151" s="11" t="str">
        <f>IF(plotting!$D$10&gt;0,plotting!$D$10,"na")</f>
        <v>idr4000_h24</v>
      </c>
      <c r="C151" s="11" t="str">
        <f>IF(plotting!$D$11&gt;0,plotting!$D$11,"na")</f>
        <v>t1</v>
      </c>
      <c r="D151" s="28">
        <v>12.500000000004899</v>
      </c>
      <c r="E151" t="str">
        <f>IF(AND(D151&gt;plotting!$C$40+0.083333333333,D151&lt;=plotting!$D$42),"max","na")</f>
        <v>na</v>
      </c>
    </row>
    <row r="152" spans="1:5" x14ac:dyDescent="0.35">
      <c r="A152" s="11">
        <f>IF(plotting!$D$4&gt;0,plotting!$D$4,"na")</f>
        <v>7</v>
      </c>
      <c r="B152" s="11" t="str">
        <f>IF(plotting!$D$10&gt;0,plotting!$D$10,"na")</f>
        <v>idr4000_h24</v>
      </c>
      <c r="C152" s="11" t="str">
        <f>IF(plotting!$D$11&gt;0,plotting!$D$11,"na")</f>
        <v>t1</v>
      </c>
      <c r="D152" s="28">
        <v>12.583333333338301</v>
      </c>
      <c r="E152" t="str">
        <f>IF(AND(D152&gt;plotting!$C$40+0.083333333333,D152&lt;=plotting!$D$42),"max","na")</f>
        <v>na</v>
      </c>
    </row>
    <row r="153" spans="1:5" x14ac:dyDescent="0.35">
      <c r="A153" s="11">
        <f>IF(plotting!$D$4&gt;0,plotting!$D$4,"na")</f>
        <v>7</v>
      </c>
      <c r="B153" s="11" t="str">
        <f>IF(plotting!$D$10&gt;0,plotting!$D$10,"na")</f>
        <v>idr4000_h24</v>
      </c>
      <c r="C153" s="11" t="str">
        <f>IF(plotting!$D$11&gt;0,plotting!$D$11,"na")</f>
        <v>t1</v>
      </c>
      <c r="D153" s="28">
        <v>12.6666666666717</v>
      </c>
      <c r="E153" t="str">
        <f>IF(AND(D153&gt;plotting!$C$40+0.083333333333,D153&lt;=plotting!$D$42),"max","na")</f>
        <v>na</v>
      </c>
    </row>
    <row r="154" spans="1:5" x14ac:dyDescent="0.35">
      <c r="A154" s="11">
        <f>IF(plotting!$D$4&gt;0,plotting!$D$4,"na")</f>
        <v>7</v>
      </c>
      <c r="B154" s="11" t="str">
        <f>IF(plotting!$D$10&gt;0,plotting!$D$10,"na")</f>
        <v>idr4000_h24</v>
      </c>
      <c r="C154" s="11" t="str">
        <f>IF(plotting!$D$11&gt;0,plotting!$D$11,"na")</f>
        <v>t1</v>
      </c>
      <c r="D154" s="28">
        <v>12.750000000005</v>
      </c>
      <c r="E154" t="str">
        <f>IF(AND(D154&gt;plotting!$C$40+0.083333333333,D154&lt;=plotting!$D$42),"max","na")</f>
        <v>na</v>
      </c>
    </row>
    <row r="155" spans="1:5" x14ac:dyDescent="0.35">
      <c r="A155" s="11">
        <f>IF(plotting!$D$4&gt;0,plotting!$D$4,"na")</f>
        <v>7</v>
      </c>
      <c r="B155" s="11" t="str">
        <f>IF(plotting!$D$10&gt;0,plotting!$D$10,"na")</f>
        <v>idr4000_h24</v>
      </c>
      <c r="C155" s="11" t="str">
        <f>IF(plotting!$D$11&gt;0,plotting!$D$11,"na")</f>
        <v>t1</v>
      </c>
      <c r="D155" s="28">
        <v>12.8333333333384</v>
      </c>
      <c r="E155" t="str">
        <f>IF(AND(D155&gt;plotting!$C$40+0.083333333333,D155&lt;=plotting!$D$42),"max","na")</f>
        <v>na</v>
      </c>
    </row>
    <row r="156" spans="1:5" x14ac:dyDescent="0.35">
      <c r="A156" s="11">
        <f>IF(plotting!$D$4&gt;0,plotting!$D$4,"na")</f>
        <v>7</v>
      </c>
      <c r="B156" s="11" t="str">
        <f>IF(plotting!$D$10&gt;0,plotting!$D$10,"na")</f>
        <v>idr4000_h24</v>
      </c>
      <c r="C156" s="11" t="str">
        <f>IF(plotting!$D$11&gt;0,plotting!$D$11,"na")</f>
        <v>t1</v>
      </c>
      <c r="D156" s="28">
        <v>12.9166666666718</v>
      </c>
      <c r="E156" t="str">
        <f>IF(AND(D156&gt;plotting!$C$40+0.083333333333,D156&lt;=plotting!$D$42),"max","na")</f>
        <v>na</v>
      </c>
    </row>
    <row r="157" spans="1:5" x14ac:dyDescent="0.35">
      <c r="A157" s="11">
        <f>IF(plotting!$D$4&gt;0,plotting!$D$4,"na")</f>
        <v>7</v>
      </c>
      <c r="B157" s="11" t="str">
        <f>IF(plotting!$D$10&gt;0,plotting!$D$10,"na")</f>
        <v>idr4000_h24</v>
      </c>
      <c r="C157" s="11" t="str">
        <f>IF(plotting!$D$11&gt;0,plotting!$D$11,"na")</f>
        <v>t1</v>
      </c>
      <c r="D157" s="28">
        <v>13.0000000000051</v>
      </c>
      <c r="E157" t="str">
        <f>IF(AND(D157&gt;plotting!$C$40+0.083333333333,D157&lt;=plotting!$D$42),"max","na")</f>
        <v>na</v>
      </c>
    </row>
    <row r="158" spans="1:5" x14ac:dyDescent="0.35">
      <c r="A158" s="11">
        <f>IF(plotting!$D$4&gt;0,plotting!$D$4,"na")</f>
        <v>7</v>
      </c>
      <c r="B158" s="11" t="str">
        <f>IF(plotting!$D$10&gt;0,plotting!$D$10,"na")</f>
        <v>idr4000_h24</v>
      </c>
      <c r="C158" s="11" t="str">
        <f>IF(plotting!$D$11&gt;0,plotting!$D$11,"na")</f>
        <v>t1</v>
      </c>
      <c r="D158" s="28">
        <v>13.0833333333385</v>
      </c>
      <c r="E158" t="str">
        <f>IF(AND(D158&gt;plotting!$C$40+0.083333333333,D158&lt;=plotting!$D$42),"max","na")</f>
        <v>na</v>
      </c>
    </row>
    <row r="159" spans="1:5" x14ac:dyDescent="0.35">
      <c r="A159" s="11">
        <f>IF(plotting!$D$4&gt;0,plotting!$D$4,"na")</f>
        <v>7</v>
      </c>
      <c r="B159" s="11" t="str">
        <f>IF(plotting!$D$10&gt;0,plotting!$D$10,"na")</f>
        <v>idr4000_h24</v>
      </c>
      <c r="C159" s="11" t="str">
        <f>IF(plotting!$D$11&gt;0,plotting!$D$11,"na")</f>
        <v>t1</v>
      </c>
      <c r="D159" s="28">
        <v>13.166666666671899</v>
      </c>
      <c r="E159" t="str">
        <f>IF(AND(D159&gt;plotting!$C$40+0.083333333333,D159&lt;=plotting!$D$42),"max","na")</f>
        <v>na</v>
      </c>
    </row>
    <row r="160" spans="1:5" x14ac:dyDescent="0.35">
      <c r="A160" s="11">
        <f>IF(plotting!$D$4&gt;0,plotting!$D$4,"na")</f>
        <v>7</v>
      </c>
      <c r="B160" s="11" t="str">
        <f>IF(plotting!$D$10&gt;0,plotting!$D$10,"na")</f>
        <v>idr4000_h24</v>
      </c>
      <c r="C160" s="11" t="str">
        <f>IF(plotting!$D$11&gt;0,plotting!$D$11,"na")</f>
        <v>t1</v>
      </c>
      <c r="D160" s="28">
        <v>13.250000000005199</v>
      </c>
      <c r="E160" t="str">
        <f>IF(AND(D160&gt;plotting!$C$40+0.083333333333,D160&lt;=plotting!$D$42),"max","na")</f>
        <v>na</v>
      </c>
    </row>
    <row r="161" spans="1:5" x14ac:dyDescent="0.35">
      <c r="A161" s="11">
        <f>IF(plotting!$D$4&gt;0,plotting!$D$4,"na")</f>
        <v>7</v>
      </c>
      <c r="B161" s="11" t="str">
        <f>IF(plotting!$D$10&gt;0,plotting!$D$10,"na")</f>
        <v>idr4000_h24</v>
      </c>
      <c r="C161" s="11" t="str">
        <f>IF(plotting!$D$11&gt;0,plotting!$D$11,"na")</f>
        <v>t1</v>
      </c>
      <c r="D161" s="28">
        <v>13.333333333338601</v>
      </c>
      <c r="E161" t="str">
        <f>IF(AND(D161&gt;plotting!$C$40+0.083333333333,D161&lt;=plotting!$D$42),"max","na")</f>
        <v>na</v>
      </c>
    </row>
    <row r="162" spans="1:5" x14ac:dyDescent="0.35">
      <c r="A162" s="11">
        <f>IF(plotting!$D$4&gt;0,plotting!$D$4,"na")</f>
        <v>7</v>
      </c>
      <c r="B162" s="11" t="str">
        <f>IF(plotting!$D$10&gt;0,plotting!$D$10,"na")</f>
        <v>idr4000_h24</v>
      </c>
      <c r="C162" s="11" t="str">
        <f>IF(plotting!$D$11&gt;0,plotting!$D$11,"na")</f>
        <v>t1</v>
      </c>
      <c r="D162" s="28">
        <v>13.416666666672</v>
      </c>
      <c r="E162" t="str">
        <f>IF(AND(D162&gt;plotting!$C$40+0.083333333333,D162&lt;=plotting!$D$42),"max","na")</f>
        <v>na</v>
      </c>
    </row>
    <row r="163" spans="1:5" x14ac:dyDescent="0.35">
      <c r="A163" s="11">
        <f>IF(plotting!$D$4&gt;0,plotting!$D$4,"na")</f>
        <v>7</v>
      </c>
      <c r="B163" s="11" t="str">
        <f>IF(plotting!$D$10&gt;0,plotting!$D$10,"na")</f>
        <v>idr4000_h24</v>
      </c>
      <c r="C163" s="11" t="str">
        <f>IF(plotting!$D$11&gt;0,plotting!$D$11,"na")</f>
        <v>t1</v>
      </c>
      <c r="D163" s="28">
        <v>13.500000000005301</v>
      </c>
      <c r="E163" t="str">
        <f>IF(AND(D163&gt;plotting!$C$40+0.083333333333,D163&lt;=plotting!$D$42),"max","na")</f>
        <v>na</v>
      </c>
    </row>
    <row r="164" spans="1:5" x14ac:dyDescent="0.35">
      <c r="A164" s="11">
        <f>IF(plotting!$D$4&gt;0,plotting!$D$4,"na")</f>
        <v>7</v>
      </c>
      <c r="B164" s="11" t="str">
        <f>IF(plotting!$D$10&gt;0,plotting!$D$10,"na")</f>
        <v>idr4000_h24</v>
      </c>
      <c r="C164" s="11" t="str">
        <f>IF(plotting!$D$11&gt;0,plotting!$D$11,"na")</f>
        <v>t1</v>
      </c>
      <c r="D164" s="28">
        <v>13.5833333333387</v>
      </c>
      <c r="E164" t="str">
        <f>IF(AND(D164&gt;plotting!$C$40+0.083333333333,D164&lt;=plotting!$D$42),"max","na")</f>
        <v>na</v>
      </c>
    </row>
    <row r="165" spans="1:5" x14ac:dyDescent="0.35">
      <c r="A165" s="11">
        <f>IF(plotting!$D$4&gt;0,plotting!$D$4,"na")</f>
        <v>7</v>
      </c>
      <c r="B165" s="11" t="str">
        <f>IF(plotting!$D$10&gt;0,plotting!$D$10,"na")</f>
        <v>idr4000_h24</v>
      </c>
      <c r="C165" s="11" t="str">
        <f>IF(plotting!$D$11&gt;0,plotting!$D$11,"na")</f>
        <v>t1</v>
      </c>
      <c r="D165" s="28">
        <v>13.6666666666721</v>
      </c>
      <c r="E165" t="str">
        <f>IF(AND(D165&gt;plotting!$C$40+0.083333333333,D165&lt;=plotting!$D$42),"max","na")</f>
        <v>na</v>
      </c>
    </row>
    <row r="166" spans="1:5" x14ac:dyDescent="0.35">
      <c r="A166" s="11">
        <f>IF(plotting!$D$4&gt;0,plotting!$D$4,"na")</f>
        <v>7</v>
      </c>
      <c r="B166" s="11" t="str">
        <f>IF(plotting!$D$10&gt;0,plotting!$D$10,"na")</f>
        <v>idr4000_h24</v>
      </c>
      <c r="C166" s="11" t="str">
        <f>IF(plotting!$D$11&gt;0,plotting!$D$11,"na")</f>
        <v>t1</v>
      </c>
      <c r="D166" s="28">
        <v>13.7500000000054</v>
      </c>
      <c r="E166" t="str">
        <f>IF(AND(D166&gt;plotting!$C$40+0.083333333333,D166&lt;=plotting!$D$42),"max","na")</f>
        <v>na</v>
      </c>
    </row>
    <row r="167" spans="1:5" x14ac:dyDescent="0.35">
      <c r="A167" s="11">
        <f>IF(plotting!$D$4&gt;0,plotting!$D$4,"na")</f>
        <v>7</v>
      </c>
      <c r="B167" s="11" t="str">
        <f>IF(plotting!$D$10&gt;0,plotting!$D$10,"na")</f>
        <v>idr4000_h24</v>
      </c>
      <c r="C167" s="11" t="str">
        <f>IF(plotting!$D$11&gt;0,plotting!$D$11,"na")</f>
        <v>t1</v>
      </c>
      <c r="D167" s="28">
        <v>13.8333333333388</v>
      </c>
      <c r="E167" t="str">
        <f>IF(AND(D167&gt;plotting!$C$40+0.083333333333,D167&lt;=plotting!$D$42),"max","na")</f>
        <v>na</v>
      </c>
    </row>
    <row r="168" spans="1:5" x14ac:dyDescent="0.35">
      <c r="A168" s="11">
        <f>IF(plotting!$D$4&gt;0,plotting!$D$4,"na")</f>
        <v>7</v>
      </c>
      <c r="B168" s="11" t="str">
        <f>IF(plotting!$D$10&gt;0,plotting!$D$10,"na")</f>
        <v>idr4000_h24</v>
      </c>
      <c r="C168" s="11" t="str">
        <f>IF(plotting!$D$11&gt;0,plotting!$D$11,"na")</f>
        <v>t1</v>
      </c>
      <c r="D168" s="28">
        <v>13.916666666672199</v>
      </c>
      <c r="E168" t="str">
        <f>IF(AND(D168&gt;plotting!$C$40+0.083333333333,D168&lt;=plotting!$D$42),"max","na")</f>
        <v>na</v>
      </c>
    </row>
    <row r="169" spans="1:5" x14ac:dyDescent="0.35">
      <c r="A169" s="11">
        <f>IF(plotting!$D$4&gt;0,plotting!$D$4,"na")</f>
        <v>7</v>
      </c>
      <c r="B169" s="11" t="str">
        <f>IF(plotting!$D$10&gt;0,plotting!$D$10,"na")</f>
        <v>idr4000_h24</v>
      </c>
      <c r="C169" s="11" t="str">
        <f>IF(plotting!$D$11&gt;0,plotting!$D$11,"na")</f>
        <v>t1</v>
      </c>
      <c r="D169" s="28">
        <v>14.0000000000055</v>
      </c>
      <c r="E169" t="str">
        <f>IF(AND(D169&gt;plotting!$C$40+0.083333333333,D169&lt;=plotting!$D$42),"max","na")</f>
        <v>na</v>
      </c>
    </row>
    <row r="170" spans="1:5" x14ac:dyDescent="0.35">
      <c r="A170" s="11">
        <f>IF(plotting!$D$4&gt;0,plotting!$D$4,"na")</f>
        <v>7</v>
      </c>
      <c r="B170" s="11" t="str">
        <f>IF(plotting!$D$10&gt;0,plotting!$D$10,"na")</f>
        <v>idr4000_h24</v>
      </c>
      <c r="C170" s="11" t="str">
        <f>IF(plotting!$D$11&gt;0,plotting!$D$11,"na")</f>
        <v>t1</v>
      </c>
      <c r="D170" s="28">
        <v>14.083333333338899</v>
      </c>
      <c r="E170" t="str">
        <f>IF(AND(D170&gt;plotting!$C$40+0.083333333333,D170&lt;=plotting!$D$42),"max","na")</f>
        <v>na</v>
      </c>
    </row>
    <row r="171" spans="1:5" x14ac:dyDescent="0.35">
      <c r="A171" s="11">
        <f>IF(plotting!$D$4&gt;0,plotting!$D$4,"na")</f>
        <v>7</v>
      </c>
      <c r="B171" s="11" t="str">
        <f>IF(plotting!$D$10&gt;0,plotting!$D$10,"na")</f>
        <v>idr4000_h24</v>
      </c>
      <c r="C171" s="11" t="str">
        <f>IF(plotting!$D$11&gt;0,plotting!$D$11,"na")</f>
        <v>t1</v>
      </c>
      <c r="D171" s="28">
        <v>14.166666666672301</v>
      </c>
      <c r="E171" t="str">
        <f>IF(AND(D171&gt;plotting!$C$40+0.083333333333,D171&lt;=plotting!$D$42),"max","na")</f>
        <v>na</v>
      </c>
    </row>
    <row r="172" spans="1:5" x14ac:dyDescent="0.35">
      <c r="A172" s="11">
        <f>IF(plotting!$D$4&gt;0,plotting!$D$4,"na")</f>
        <v>7</v>
      </c>
      <c r="B172" s="11" t="str">
        <f>IF(plotting!$D$10&gt;0,plotting!$D$10,"na")</f>
        <v>idr4000_h24</v>
      </c>
      <c r="C172" s="11" t="str">
        <f>IF(plotting!$D$11&gt;0,plotting!$D$11,"na")</f>
        <v>t1</v>
      </c>
      <c r="D172" s="28">
        <v>14.250000000005601</v>
      </c>
      <c r="E172" t="str">
        <f>IF(AND(D172&gt;plotting!$C$40+0.083333333333,D172&lt;=plotting!$D$42),"max","na")</f>
        <v>na</v>
      </c>
    </row>
    <row r="173" spans="1:5" x14ac:dyDescent="0.35">
      <c r="A173" s="11">
        <f>IF(plotting!$D$4&gt;0,plotting!$D$4,"na")</f>
        <v>7</v>
      </c>
      <c r="B173" s="11" t="str">
        <f>IF(plotting!$D$10&gt;0,plotting!$D$10,"na")</f>
        <v>idr4000_h24</v>
      </c>
      <c r="C173" s="11" t="str">
        <f>IF(plotting!$D$11&gt;0,plotting!$D$11,"na")</f>
        <v>t1</v>
      </c>
      <c r="D173" s="28">
        <v>14.333333333339001</v>
      </c>
      <c r="E173" t="str">
        <f>IF(AND(D173&gt;plotting!$C$40+0.083333333333,D173&lt;=plotting!$D$42),"max","na")</f>
        <v>na</v>
      </c>
    </row>
    <row r="174" spans="1:5" x14ac:dyDescent="0.35">
      <c r="A174" s="11">
        <f>IF(plotting!$D$4&gt;0,plotting!$D$4,"na")</f>
        <v>7</v>
      </c>
      <c r="B174" s="11" t="str">
        <f>IF(plotting!$D$10&gt;0,plotting!$D$10,"na")</f>
        <v>idr4000_h24</v>
      </c>
      <c r="C174" s="11" t="str">
        <f>IF(plotting!$D$11&gt;0,plotting!$D$11,"na")</f>
        <v>t1</v>
      </c>
      <c r="D174" s="28">
        <v>14.4166666666724</v>
      </c>
      <c r="E174" t="str">
        <f>IF(AND(D174&gt;plotting!$C$40+0.083333333333,D174&lt;=plotting!$D$42),"max","na")</f>
        <v>na</v>
      </c>
    </row>
    <row r="175" spans="1:5" x14ac:dyDescent="0.35">
      <c r="A175" s="11">
        <f>IF(plotting!$D$4&gt;0,plotting!$D$4,"na")</f>
        <v>7</v>
      </c>
      <c r="B175" s="11" t="str">
        <f>IF(plotting!$D$10&gt;0,plotting!$D$10,"na")</f>
        <v>idr4000_h24</v>
      </c>
      <c r="C175" s="11" t="str">
        <f>IF(plotting!$D$11&gt;0,plotting!$D$11,"na")</f>
        <v>t1</v>
      </c>
      <c r="D175" s="28">
        <v>14.5000000000057</v>
      </c>
      <c r="E175" t="str">
        <f>IF(AND(D175&gt;plotting!$C$40+0.083333333333,D175&lt;=plotting!$D$42),"max","na")</f>
        <v>na</v>
      </c>
    </row>
    <row r="176" spans="1:5" x14ac:dyDescent="0.35">
      <c r="A176" s="11">
        <f>IF(plotting!$D$4&gt;0,plotting!$D$4,"na")</f>
        <v>7</v>
      </c>
      <c r="B176" s="11" t="str">
        <f>IF(plotting!$D$10&gt;0,plotting!$D$10,"na")</f>
        <v>idr4000_h24</v>
      </c>
      <c r="C176" s="11" t="str">
        <f>IF(plotting!$D$11&gt;0,plotting!$D$11,"na")</f>
        <v>t1</v>
      </c>
      <c r="D176" s="28">
        <v>14.5833333333391</v>
      </c>
      <c r="E176" t="str">
        <f>IF(AND(D176&gt;plotting!$C$40+0.083333333333,D176&lt;=plotting!$D$42),"max","na")</f>
        <v>na</v>
      </c>
    </row>
    <row r="177" spans="1:5" x14ac:dyDescent="0.35">
      <c r="A177" s="11">
        <f>IF(plotting!$D$4&gt;0,plotting!$D$4,"na")</f>
        <v>7</v>
      </c>
      <c r="B177" s="11" t="str">
        <f>IF(plotting!$D$10&gt;0,plotting!$D$10,"na")</f>
        <v>idr4000_h24</v>
      </c>
      <c r="C177" s="11" t="str">
        <f>IF(plotting!$D$11&gt;0,plotting!$D$11,"na")</f>
        <v>t1</v>
      </c>
      <c r="D177" s="28">
        <v>14.6666666666725</v>
      </c>
      <c r="E177" t="str">
        <f>IF(AND(D177&gt;plotting!$C$40+0.083333333333,D177&lt;=plotting!$D$42),"max","na")</f>
        <v>na</v>
      </c>
    </row>
    <row r="178" spans="1:5" x14ac:dyDescent="0.35">
      <c r="A178" s="11">
        <f>IF(plotting!$D$4&gt;0,plotting!$D$4,"na")</f>
        <v>7</v>
      </c>
      <c r="B178" s="11" t="str">
        <f>IF(plotting!$D$10&gt;0,plotting!$D$10,"na")</f>
        <v>idr4000_h24</v>
      </c>
      <c r="C178" s="11" t="str">
        <f>IF(plotting!$D$11&gt;0,plotting!$D$11,"na")</f>
        <v>t1</v>
      </c>
      <c r="D178" s="28">
        <v>14.7500000000058</v>
      </c>
      <c r="E178" t="str">
        <f>IF(AND(D178&gt;plotting!$C$40+0.083333333333,D178&lt;=plotting!$D$42),"max","na")</f>
        <v>na</v>
      </c>
    </row>
    <row r="179" spans="1:5" x14ac:dyDescent="0.35">
      <c r="A179" s="11">
        <f>IF(plotting!$D$4&gt;0,plotting!$D$4,"na")</f>
        <v>7</v>
      </c>
      <c r="B179" s="11" t="str">
        <f>IF(plotting!$D$10&gt;0,plotting!$D$10,"na")</f>
        <v>idr4000_h24</v>
      </c>
      <c r="C179" s="11" t="str">
        <f>IF(plotting!$D$11&gt;0,plotting!$D$11,"na")</f>
        <v>t1</v>
      </c>
      <c r="D179" s="28">
        <v>14.833333333339199</v>
      </c>
      <c r="E179" t="str">
        <f>IF(AND(D179&gt;plotting!$C$40+0.083333333333,D179&lt;=plotting!$D$42),"max","na")</f>
        <v>na</v>
      </c>
    </row>
    <row r="180" spans="1:5" x14ac:dyDescent="0.35">
      <c r="A180" s="11">
        <f>IF(plotting!$D$4&gt;0,plotting!$D$4,"na")</f>
        <v>7</v>
      </c>
      <c r="B180" s="11" t="str">
        <f>IF(plotting!$D$10&gt;0,plotting!$D$10,"na")</f>
        <v>idr4000_h24</v>
      </c>
      <c r="C180" s="11" t="str">
        <f>IF(plotting!$D$11&gt;0,plotting!$D$11,"na")</f>
        <v>t1</v>
      </c>
      <c r="D180" s="28">
        <v>14.916666666672601</v>
      </c>
      <c r="E180" t="str">
        <f>IF(AND(D180&gt;plotting!$C$40+0.083333333333,D180&lt;=plotting!$D$42),"max","na")</f>
        <v>na</v>
      </c>
    </row>
    <row r="181" spans="1:5" x14ac:dyDescent="0.35">
      <c r="A181" s="11">
        <f>IF(plotting!$D$4&gt;0,plotting!$D$4,"na")</f>
        <v>7</v>
      </c>
      <c r="B181" s="11" t="str">
        <f>IF(plotting!$D$10&gt;0,plotting!$D$10,"na")</f>
        <v>idr4000_h24</v>
      </c>
      <c r="C181" s="11" t="str">
        <f>IF(plotting!$D$11&gt;0,plotting!$D$11,"na")</f>
        <v>t1</v>
      </c>
      <c r="D181" s="28">
        <v>15.000000000005899</v>
      </c>
      <c r="E181" t="str">
        <f>IF(AND(D181&gt;plotting!$C$40+0.083333333333,D181&lt;=plotting!$D$42),"max","na")</f>
        <v>na</v>
      </c>
    </row>
    <row r="182" spans="1:5" x14ac:dyDescent="0.35">
      <c r="A182" s="11">
        <f>IF(plotting!$D$4&gt;0,plotting!$D$4,"na")</f>
        <v>7</v>
      </c>
      <c r="B182" s="11" t="str">
        <f>IF(plotting!$D$10&gt;0,plotting!$D$10,"na")</f>
        <v>idr4000_h24</v>
      </c>
      <c r="C182" s="11" t="str">
        <f>IF(plotting!$D$11&gt;0,plotting!$D$11,"na")</f>
        <v>t1</v>
      </c>
      <c r="D182" s="28">
        <v>15.083333333339301</v>
      </c>
      <c r="E182" t="str">
        <f>IF(AND(D182&gt;plotting!$C$40+0.083333333333,D182&lt;=plotting!$D$42),"max","na")</f>
        <v>na</v>
      </c>
    </row>
    <row r="183" spans="1:5" x14ac:dyDescent="0.35">
      <c r="A183" s="11">
        <f>IF(plotting!$D$4&gt;0,plotting!$D$4,"na")</f>
        <v>7</v>
      </c>
      <c r="B183" s="11" t="str">
        <f>IF(plotting!$D$10&gt;0,plotting!$D$10,"na")</f>
        <v>idr4000_h24</v>
      </c>
      <c r="C183" s="11" t="str">
        <f>IF(plotting!$D$11&gt;0,plotting!$D$11,"na")</f>
        <v>t1</v>
      </c>
      <c r="D183" s="28">
        <v>15.1666666666727</v>
      </c>
      <c r="E183" t="str">
        <f>IF(AND(D183&gt;plotting!$C$40+0.083333333333,D183&lt;=plotting!$D$42),"max","na")</f>
        <v>na</v>
      </c>
    </row>
    <row r="184" spans="1:5" x14ac:dyDescent="0.35">
      <c r="A184" s="11">
        <f>IF(plotting!$D$4&gt;0,plotting!$D$4,"na")</f>
        <v>7</v>
      </c>
      <c r="B184" s="11" t="str">
        <f>IF(plotting!$D$10&gt;0,plotting!$D$10,"na")</f>
        <v>idr4000_h24</v>
      </c>
      <c r="C184" s="11" t="str">
        <f>IF(plotting!$D$11&gt;0,plotting!$D$11,"na")</f>
        <v>t1</v>
      </c>
      <c r="D184" s="28">
        <v>15.250000000006001</v>
      </c>
      <c r="E184" t="str">
        <f>IF(AND(D184&gt;plotting!$C$40+0.083333333333,D184&lt;=plotting!$D$42),"max","na")</f>
        <v>na</v>
      </c>
    </row>
    <row r="185" spans="1:5" x14ac:dyDescent="0.35">
      <c r="A185" s="11">
        <f>IF(plotting!$D$4&gt;0,plotting!$D$4,"na")</f>
        <v>7</v>
      </c>
      <c r="B185" s="11" t="str">
        <f>IF(plotting!$D$10&gt;0,plotting!$D$10,"na")</f>
        <v>idr4000_h24</v>
      </c>
      <c r="C185" s="11" t="str">
        <f>IF(plotting!$D$11&gt;0,plotting!$D$11,"na")</f>
        <v>t1</v>
      </c>
      <c r="D185" s="28">
        <v>15.3333333333394</v>
      </c>
      <c r="E185" t="str">
        <f>IF(AND(D185&gt;plotting!$C$40+0.083333333333,D185&lt;=plotting!$D$42),"max","na")</f>
        <v>na</v>
      </c>
    </row>
    <row r="186" spans="1:5" x14ac:dyDescent="0.35">
      <c r="A186" s="11">
        <f>IF(plotting!$D$4&gt;0,plotting!$D$4,"na")</f>
        <v>7</v>
      </c>
      <c r="B186" s="11" t="str">
        <f>IF(plotting!$D$10&gt;0,plotting!$D$10,"na")</f>
        <v>idr4000_h24</v>
      </c>
      <c r="C186" s="11" t="str">
        <f>IF(plotting!$D$11&gt;0,plotting!$D$11,"na")</f>
        <v>t1</v>
      </c>
      <c r="D186" s="28">
        <v>15.4166666666728</v>
      </c>
      <c r="E186" t="str">
        <f>IF(AND(D186&gt;plotting!$C$40+0.083333333333,D186&lt;=plotting!$D$42),"max","na")</f>
        <v>na</v>
      </c>
    </row>
    <row r="187" spans="1:5" x14ac:dyDescent="0.35">
      <c r="A187" s="11">
        <f>IF(plotting!$D$4&gt;0,plotting!$D$4,"na")</f>
        <v>7</v>
      </c>
      <c r="B187" s="11" t="str">
        <f>IF(plotting!$D$10&gt;0,plotting!$D$10,"na")</f>
        <v>idr4000_h24</v>
      </c>
      <c r="C187" s="11" t="str">
        <f>IF(plotting!$D$11&gt;0,plotting!$D$11,"na")</f>
        <v>t1</v>
      </c>
      <c r="D187" s="28">
        <v>15.5000000000061</v>
      </c>
      <c r="E187" t="str">
        <f>IF(AND(D187&gt;plotting!$C$40+0.083333333333,D187&lt;=plotting!$D$42),"max","na")</f>
        <v>na</v>
      </c>
    </row>
    <row r="188" spans="1:5" x14ac:dyDescent="0.35">
      <c r="A188" s="11">
        <f>IF(plotting!$D$4&gt;0,plotting!$D$4,"na")</f>
        <v>7</v>
      </c>
      <c r="B188" s="11" t="str">
        <f>IF(plotting!$D$10&gt;0,plotting!$D$10,"na")</f>
        <v>idr4000_h24</v>
      </c>
      <c r="C188" s="11" t="str">
        <f>IF(plotting!$D$11&gt;0,plotting!$D$11,"na")</f>
        <v>t1</v>
      </c>
      <c r="D188" s="28">
        <v>15.5833333333395</v>
      </c>
      <c r="E188" t="str">
        <f>IF(AND(D188&gt;plotting!$C$40+0.083333333333,D188&lt;=plotting!$D$42),"max","na")</f>
        <v>na</v>
      </c>
    </row>
    <row r="189" spans="1:5" x14ac:dyDescent="0.35">
      <c r="A189" s="11">
        <f>IF(plotting!$D$4&gt;0,plotting!$D$4,"na")</f>
        <v>7</v>
      </c>
      <c r="B189" s="11" t="str">
        <f>IF(plotting!$D$10&gt;0,plotting!$D$10,"na")</f>
        <v>idr4000_h24</v>
      </c>
      <c r="C189" s="11" t="str">
        <f>IF(plotting!$D$11&gt;0,plotting!$D$11,"na")</f>
        <v>t1</v>
      </c>
      <c r="D189" s="28">
        <v>15.666666666672899</v>
      </c>
      <c r="E189" t="str">
        <f>IF(AND(D189&gt;plotting!$C$40+0.083333333333,D189&lt;=plotting!$D$42),"max","na")</f>
        <v>na</v>
      </c>
    </row>
    <row r="190" spans="1:5" x14ac:dyDescent="0.35">
      <c r="A190" s="11">
        <f>IF(plotting!$D$4&gt;0,plotting!$D$4,"na")</f>
        <v>7</v>
      </c>
      <c r="B190" s="11" t="str">
        <f>IF(plotting!$D$10&gt;0,plotting!$D$10,"na")</f>
        <v>idr4000_h24</v>
      </c>
      <c r="C190" s="11" t="str">
        <f>IF(plotting!$D$11&gt;0,plotting!$D$11,"na")</f>
        <v>t1</v>
      </c>
      <c r="D190" s="28">
        <v>15.750000000006199</v>
      </c>
      <c r="E190" t="str">
        <f>IF(AND(D190&gt;plotting!$C$40+0.083333333333,D190&lt;=plotting!$D$42),"max","na")</f>
        <v>na</v>
      </c>
    </row>
    <row r="191" spans="1:5" x14ac:dyDescent="0.35">
      <c r="A191" s="11">
        <f>IF(plotting!$D$4&gt;0,plotting!$D$4,"na")</f>
        <v>7</v>
      </c>
      <c r="B191" s="11" t="str">
        <f>IF(plotting!$D$10&gt;0,plotting!$D$10,"na")</f>
        <v>idr4000_h24</v>
      </c>
      <c r="C191" s="11" t="str">
        <f>IF(plotting!$D$11&gt;0,plotting!$D$11,"na")</f>
        <v>t1</v>
      </c>
      <c r="D191" s="28">
        <v>15.833333333339599</v>
      </c>
      <c r="E191" t="str">
        <f>IF(AND(D191&gt;plotting!$C$40+0.083333333333,D191&lt;=plotting!$D$42),"max","na")</f>
        <v>na</v>
      </c>
    </row>
    <row r="192" spans="1:5" x14ac:dyDescent="0.35">
      <c r="A192" s="11">
        <f>IF(plotting!$D$4&gt;0,plotting!$D$4,"na")</f>
        <v>7</v>
      </c>
      <c r="B192" s="11" t="str">
        <f>IF(plotting!$D$10&gt;0,plotting!$D$10,"na")</f>
        <v>idr4000_h24</v>
      </c>
      <c r="C192" s="11" t="str">
        <f>IF(plotting!$D$11&gt;0,plotting!$D$11,"na")</f>
        <v>t1</v>
      </c>
      <c r="D192" s="28">
        <v>15.916666666673001</v>
      </c>
      <c r="E192" t="str">
        <f>IF(AND(D192&gt;plotting!$C$40+0.083333333333,D192&lt;=plotting!$D$42),"max","na")</f>
        <v>na</v>
      </c>
    </row>
    <row r="193" spans="1:5" x14ac:dyDescent="0.35">
      <c r="A193" s="11">
        <f>IF(plotting!$D$4&gt;0,plotting!$D$4,"na")</f>
        <v>7</v>
      </c>
      <c r="B193" s="11" t="str">
        <f>IF(plotting!$D$10&gt;0,plotting!$D$10,"na")</f>
        <v>idr4000_h24</v>
      </c>
      <c r="C193" s="11" t="str">
        <f>IF(plotting!$D$11&gt;0,plotting!$D$11,"na")</f>
        <v>t1</v>
      </c>
      <c r="D193" s="28">
        <v>16.000000000006299</v>
      </c>
      <c r="E193" t="str">
        <f>IF(AND(D193&gt;plotting!$C$40+0.083333333333,D193&lt;=plotting!$D$42),"max","na")</f>
        <v>na</v>
      </c>
    </row>
    <row r="194" spans="1:5" x14ac:dyDescent="0.35">
      <c r="A194" s="11">
        <f>IF(plotting!$D$4&gt;0,plotting!$D$4,"na")</f>
        <v>7</v>
      </c>
      <c r="B194" s="11" t="str">
        <f>IF(plotting!$D$10&gt;0,plotting!$D$10,"na")</f>
        <v>idr4000_h24</v>
      </c>
      <c r="C194" s="11" t="str">
        <f>IF(plotting!$D$11&gt;0,plotting!$D$11,"na")</f>
        <v>t1</v>
      </c>
      <c r="D194" s="28">
        <v>16.0833333333401</v>
      </c>
      <c r="E194" t="str">
        <f>IF(AND(D194&gt;plotting!$C$40+0.083333333333,D194&lt;=plotting!$D$42),"max","na")</f>
        <v>na</v>
      </c>
    </row>
    <row r="195" spans="1:5" x14ac:dyDescent="0.35">
      <c r="A195" s="11">
        <f>IF(plotting!$D$4&gt;0,plotting!$D$4,"na")</f>
        <v>7</v>
      </c>
      <c r="B195" s="11" t="str">
        <f>IF(plotting!$D$10&gt;0,plotting!$D$10,"na")</f>
        <v>idr4000_h24</v>
      </c>
      <c r="C195" s="11" t="str">
        <f>IF(plotting!$D$11&gt;0,plotting!$D$11,"na")</f>
        <v>t1</v>
      </c>
      <c r="D195" s="28">
        <v>16.1666666666735</v>
      </c>
      <c r="E195" t="str">
        <f>IF(AND(D195&gt;plotting!$C$40+0.083333333333,D195&lt;=plotting!$D$42),"max","na")</f>
        <v>na</v>
      </c>
    </row>
    <row r="196" spans="1:5" x14ac:dyDescent="0.35">
      <c r="A196" s="11">
        <f>IF(plotting!$D$4&gt;0,plotting!$D$4,"na")</f>
        <v>7</v>
      </c>
      <c r="B196" s="11" t="str">
        <f>IF(plotting!$D$10&gt;0,plotting!$D$10,"na")</f>
        <v>idr4000_h24</v>
      </c>
      <c r="C196" s="11" t="str">
        <f>IF(plotting!$D$11&gt;0,plotting!$D$11,"na")</f>
        <v>t1</v>
      </c>
      <c r="D196" s="28">
        <v>16.250000000006899</v>
      </c>
      <c r="E196" t="str">
        <f>IF(AND(D196&gt;plotting!$C$40+0.083333333333,D196&lt;=plotting!$D$42),"max","na")</f>
        <v>na</v>
      </c>
    </row>
    <row r="197" spans="1:5" x14ac:dyDescent="0.35">
      <c r="A197" s="11">
        <f>IF(plotting!$D$4&gt;0,plotting!$D$4,"na")</f>
        <v>7</v>
      </c>
      <c r="B197" s="11" t="str">
        <f>IF(plotting!$D$10&gt;0,plotting!$D$10,"na")</f>
        <v>idr4000_h24</v>
      </c>
      <c r="C197" s="11" t="str">
        <f>IF(plotting!$D$11&gt;0,plotting!$D$11,"na")</f>
        <v>t1</v>
      </c>
      <c r="D197" s="28">
        <v>16.333333333340299</v>
      </c>
      <c r="E197" t="str">
        <f>IF(AND(D197&gt;plotting!$C$40+0.083333333333,D197&lt;=plotting!$D$42),"max","na")</f>
        <v>na</v>
      </c>
    </row>
    <row r="198" spans="1:5" x14ac:dyDescent="0.35">
      <c r="A198" s="11">
        <f>IF(plotting!$D$4&gt;0,plotting!$D$4,"na")</f>
        <v>7</v>
      </c>
      <c r="B198" s="11" t="str">
        <f>IF(plotting!$D$10&gt;0,plotting!$D$10,"na")</f>
        <v>idr4000_h24</v>
      </c>
      <c r="C198" s="11" t="str">
        <f>IF(plotting!$D$11&gt;0,plotting!$D$11,"na")</f>
        <v>t1</v>
      </c>
      <c r="D198" s="28">
        <v>16.416666666673699</v>
      </c>
      <c r="E198" t="str">
        <f>IF(AND(D198&gt;plotting!$C$40+0.083333333333,D198&lt;=plotting!$D$42),"max","na")</f>
        <v>na</v>
      </c>
    </row>
    <row r="199" spans="1:5" x14ac:dyDescent="0.35">
      <c r="A199" s="11">
        <f>IF(plotting!$D$4&gt;0,plotting!$D$4,"na")</f>
        <v>7</v>
      </c>
      <c r="B199" s="11" t="str">
        <f>IF(plotting!$D$10&gt;0,plotting!$D$10,"na")</f>
        <v>idr4000_h24</v>
      </c>
      <c r="C199" s="11" t="str">
        <f>IF(plotting!$D$11&gt;0,plotting!$D$11,"na")</f>
        <v>t1</v>
      </c>
      <c r="D199" s="28">
        <v>16.500000000007098</v>
      </c>
      <c r="E199" t="str">
        <f>IF(AND(D199&gt;plotting!$C$40+0.083333333333,D199&lt;=plotting!$D$42),"max","na")</f>
        <v>na</v>
      </c>
    </row>
    <row r="200" spans="1:5" x14ac:dyDescent="0.35">
      <c r="A200" s="11">
        <f>IF(plotting!$D$4&gt;0,plotting!$D$4,"na")</f>
        <v>7</v>
      </c>
      <c r="B200" s="11" t="str">
        <f>IF(plotting!$D$10&gt;0,plotting!$D$10,"na")</f>
        <v>idr4000_h24</v>
      </c>
      <c r="C200" s="11" t="str">
        <f>IF(plotting!$D$11&gt;0,plotting!$D$11,"na")</f>
        <v>t1</v>
      </c>
      <c r="D200" s="28">
        <v>16.583333333340502</v>
      </c>
      <c r="E200" t="str">
        <f>IF(AND(D200&gt;plotting!$C$40+0.083333333333,D200&lt;=plotting!$D$42),"max","na")</f>
        <v>na</v>
      </c>
    </row>
    <row r="201" spans="1:5" x14ac:dyDescent="0.35">
      <c r="A201" s="11">
        <f>IF(plotting!$D$4&gt;0,plotting!$D$4,"na")</f>
        <v>7</v>
      </c>
      <c r="B201" s="11" t="str">
        <f>IF(plotting!$D$10&gt;0,plotting!$D$10,"na")</f>
        <v>idr4000_h24</v>
      </c>
      <c r="C201" s="11" t="str">
        <f>IF(plotting!$D$11&gt;0,plotting!$D$11,"na")</f>
        <v>t1</v>
      </c>
      <c r="D201" s="28">
        <v>16.666666666673901</v>
      </c>
      <c r="E201" t="str">
        <f>IF(AND(D201&gt;plotting!$C$40+0.083333333333,D201&lt;=plotting!$D$42),"max","na")</f>
        <v>na</v>
      </c>
    </row>
    <row r="202" spans="1:5" x14ac:dyDescent="0.35">
      <c r="A202" s="11">
        <f>IF(plotting!$D$4&gt;0,plotting!$D$4,"na")</f>
        <v>7</v>
      </c>
      <c r="B202" s="11" t="str">
        <f>IF(plotting!$D$10&gt;0,plotting!$D$10,"na")</f>
        <v>idr4000_h24</v>
      </c>
      <c r="C202" s="11" t="str">
        <f>IF(plotting!$D$11&gt;0,plotting!$D$11,"na")</f>
        <v>t1</v>
      </c>
      <c r="D202" s="28">
        <v>16.750000000007301</v>
      </c>
      <c r="E202" t="str">
        <f>IF(AND(D202&gt;plotting!$C$40+0.083333333333,D202&lt;=plotting!$D$42),"max","na")</f>
        <v>na</v>
      </c>
    </row>
    <row r="203" spans="1:5" x14ac:dyDescent="0.35">
      <c r="A203" s="11">
        <f>IF(plotting!$D$4&gt;0,plotting!$D$4,"na")</f>
        <v>7</v>
      </c>
      <c r="B203" s="11" t="str">
        <f>IF(plotting!$D$10&gt;0,plotting!$D$10,"na")</f>
        <v>idr4000_h24</v>
      </c>
      <c r="C203" s="11" t="str">
        <f>IF(plotting!$D$11&gt;0,plotting!$D$11,"na")</f>
        <v>t1</v>
      </c>
      <c r="D203" s="28">
        <v>16.8333333333407</v>
      </c>
      <c r="E203" t="str">
        <f>IF(AND(D203&gt;plotting!$C$40+0.083333333333,D203&lt;=plotting!$D$42),"max","na")</f>
        <v>na</v>
      </c>
    </row>
    <row r="204" spans="1:5" x14ac:dyDescent="0.35">
      <c r="A204" s="11">
        <f>IF(plotting!$D$4&gt;0,plotting!$D$4,"na")</f>
        <v>7</v>
      </c>
      <c r="B204" s="11" t="str">
        <f>IF(plotting!$D$10&gt;0,plotting!$D$10,"na")</f>
        <v>idr4000_h24</v>
      </c>
      <c r="C204" s="11" t="str">
        <f>IF(plotting!$D$11&gt;0,plotting!$D$11,"na")</f>
        <v>t1</v>
      </c>
      <c r="D204" s="28">
        <v>16.9166666666741</v>
      </c>
      <c r="E204" t="str">
        <f>IF(AND(D204&gt;plotting!$C$40+0.083333333333,D204&lt;=plotting!$D$42),"max","na")</f>
        <v>na</v>
      </c>
    </row>
    <row r="205" spans="1:5" x14ac:dyDescent="0.35">
      <c r="A205" s="11">
        <f>IF(plotting!$D$4&gt;0,plotting!$D$4,"na")</f>
        <v>7</v>
      </c>
      <c r="B205" s="11" t="str">
        <f>IF(plotting!$D$10&gt;0,plotting!$D$10,"na")</f>
        <v>idr4000_h24</v>
      </c>
      <c r="C205" s="11" t="str">
        <f>IF(plotting!$D$11&gt;0,plotting!$D$11,"na")</f>
        <v>t1</v>
      </c>
      <c r="D205" s="28">
        <v>17.0000000000075</v>
      </c>
      <c r="E205" t="str">
        <f>IF(AND(D205&gt;plotting!$C$40+0.083333333333,D205&lt;=plotting!$D$42),"max","na")</f>
        <v>na</v>
      </c>
    </row>
    <row r="206" spans="1:5" x14ac:dyDescent="0.35">
      <c r="A206" s="11">
        <f>IF(plotting!$D$4&gt;0,plotting!$D$4,"na")</f>
        <v>7</v>
      </c>
      <c r="B206" s="11" t="str">
        <f>IF(plotting!$D$10&gt;0,plotting!$D$10,"na")</f>
        <v>idr4000_h24</v>
      </c>
      <c r="C206" s="11" t="str">
        <f>IF(plotting!$D$11&gt;0,plotting!$D$11,"na")</f>
        <v>t1</v>
      </c>
      <c r="D206" s="28">
        <v>17.083333333340899</v>
      </c>
      <c r="E206" t="str">
        <f>IF(AND(D206&gt;plotting!$C$40+0.083333333333,D206&lt;=plotting!$D$42),"max","na")</f>
        <v>na</v>
      </c>
    </row>
    <row r="207" spans="1:5" x14ac:dyDescent="0.35">
      <c r="A207" s="11">
        <f>IF(plotting!$D$4&gt;0,plotting!$D$4,"na")</f>
        <v>7</v>
      </c>
      <c r="B207" s="11" t="str">
        <f>IF(plotting!$D$10&gt;0,plotting!$D$10,"na")</f>
        <v>idr4000_h24</v>
      </c>
      <c r="C207" s="11" t="str">
        <f>IF(plotting!$D$11&gt;0,plotting!$D$11,"na")</f>
        <v>t1</v>
      </c>
      <c r="D207" s="28">
        <v>17.166666666674299</v>
      </c>
      <c r="E207" t="str">
        <f>IF(AND(D207&gt;plotting!$C$40+0.083333333333,D207&lt;=plotting!$D$42),"max","na")</f>
        <v>na</v>
      </c>
    </row>
    <row r="208" spans="1:5" x14ac:dyDescent="0.35">
      <c r="A208" s="11">
        <f>IF(plotting!$D$4&gt;0,plotting!$D$4,"na")</f>
        <v>7</v>
      </c>
      <c r="B208" s="11" t="str">
        <f>IF(plotting!$D$10&gt;0,plotting!$D$10,"na")</f>
        <v>idr4000_h24</v>
      </c>
      <c r="C208" s="11" t="str">
        <f>IF(plotting!$D$11&gt;0,plotting!$D$11,"na")</f>
        <v>t1</v>
      </c>
      <c r="D208" s="28">
        <v>17.250000000007699</v>
      </c>
      <c r="E208" t="str">
        <f>IF(AND(D208&gt;plotting!$C$40+0.083333333333,D208&lt;=plotting!$D$42),"max","na")</f>
        <v>na</v>
      </c>
    </row>
    <row r="209" spans="1:5" x14ac:dyDescent="0.35">
      <c r="A209" s="11">
        <f>IF(plotting!$D$4&gt;0,plotting!$D$4,"na")</f>
        <v>7</v>
      </c>
      <c r="B209" s="11" t="str">
        <f>IF(plotting!$D$10&gt;0,plotting!$D$10,"na")</f>
        <v>idr4000_h24</v>
      </c>
      <c r="C209" s="11" t="str">
        <f>IF(plotting!$D$11&gt;0,plotting!$D$11,"na")</f>
        <v>t1</v>
      </c>
      <c r="D209" s="28">
        <v>17.333333333341098</v>
      </c>
      <c r="E209" t="str">
        <f>IF(AND(D209&gt;plotting!$C$40+0.083333333333,D209&lt;=plotting!$D$42),"max","na")</f>
        <v>na</v>
      </c>
    </row>
    <row r="210" spans="1:5" x14ac:dyDescent="0.35">
      <c r="A210" s="11">
        <f>IF(plotting!$D$4&gt;0,plotting!$D$4,"na")</f>
        <v>7</v>
      </c>
      <c r="B210" s="11" t="str">
        <f>IF(plotting!$D$10&gt;0,plotting!$D$10,"na")</f>
        <v>idr4000_h24</v>
      </c>
      <c r="C210" s="11" t="str">
        <f>IF(plotting!$D$11&gt;0,plotting!$D$11,"na")</f>
        <v>t1</v>
      </c>
      <c r="D210" s="28">
        <v>17.416666666674502</v>
      </c>
      <c r="E210" t="str">
        <f>IF(AND(D210&gt;plotting!$C$40+0.083333333333,D210&lt;=plotting!$D$42),"max","na")</f>
        <v>na</v>
      </c>
    </row>
    <row r="211" spans="1:5" x14ac:dyDescent="0.35">
      <c r="A211" s="11">
        <f>IF(plotting!$D$4&gt;0,plotting!$D$4,"na")</f>
        <v>7</v>
      </c>
      <c r="B211" s="11" t="str">
        <f>IF(plotting!$D$10&gt;0,plotting!$D$10,"na")</f>
        <v>idr4000_h24</v>
      </c>
      <c r="C211" s="11" t="str">
        <f>IF(plotting!$D$11&gt;0,plotting!$D$11,"na")</f>
        <v>t1</v>
      </c>
      <c r="D211" s="28">
        <v>17.500000000007901</v>
      </c>
      <c r="E211" t="str">
        <f>IF(AND(D211&gt;plotting!$C$40+0.083333333333,D211&lt;=plotting!$D$42),"max","na")</f>
        <v>na</v>
      </c>
    </row>
    <row r="212" spans="1:5" x14ac:dyDescent="0.35">
      <c r="A212" s="11">
        <f>IF(plotting!$D$4&gt;0,plotting!$D$4,"na")</f>
        <v>7</v>
      </c>
      <c r="B212" s="11" t="str">
        <f>IF(plotting!$D$10&gt;0,plotting!$D$10,"na")</f>
        <v>idr4000_h24</v>
      </c>
      <c r="C212" s="11" t="str">
        <f>IF(plotting!$D$11&gt;0,plotting!$D$11,"na")</f>
        <v>t1</v>
      </c>
      <c r="D212" s="28">
        <v>17.583333333341301</v>
      </c>
      <c r="E212" t="str">
        <f>IF(AND(D212&gt;plotting!$C$40+0.083333333333,D212&lt;=plotting!$D$42),"max","na")</f>
        <v>na</v>
      </c>
    </row>
    <row r="213" spans="1:5" x14ac:dyDescent="0.35">
      <c r="A213" s="11">
        <f>IF(plotting!$D$4&gt;0,plotting!$D$4,"na")</f>
        <v>7</v>
      </c>
      <c r="B213" s="11" t="str">
        <f>IF(plotting!$D$10&gt;0,plotting!$D$10,"na")</f>
        <v>idr4000_h24</v>
      </c>
      <c r="C213" s="11" t="str">
        <f>IF(plotting!$D$11&gt;0,plotting!$D$11,"na")</f>
        <v>t1</v>
      </c>
      <c r="D213" s="28">
        <v>17.666666666674701</v>
      </c>
      <c r="E213" t="str">
        <f>IF(AND(D213&gt;plotting!$C$40+0.083333333333,D213&lt;=plotting!$D$42),"max","na")</f>
        <v>na</v>
      </c>
    </row>
    <row r="214" spans="1:5" x14ac:dyDescent="0.35">
      <c r="A214" s="11">
        <f>IF(plotting!$D$4&gt;0,plotting!$D$4,"na")</f>
        <v>7</v>
      </c>
      <c r="B214" s="11" t="str">
        <f>IF(plotting!$D$10&gt;0,plotting!$D$10,"na")</f>
        <v>idr4000_h24</v>
      </c>
      <c r="C214" s="11" t="str">
        <f>IF(plotting!$D$11&gt;0,plotting!$D$11,"na")</f>
        <v>t1</v>
      </c>
      <c r="D214" s="28">
        <v>17.7500000000081</v>
      </c>
      <c r="E214" t="str">
        <f>IF(AND(D214&gt;plotting!$C$40+0.083333333333,D214&lt;=plotting!$D$42),"max","na")</f>
        <v>na</v>
      </c>
    </row>
    <row r="215" spans="1:5" x14ac:dyDescent="0.35">
      <c r="A215" s="11">
        <f>IF(plotting!$D$4&gt;0,plotting!$D$4,"na")</f>
        <v>7</v>
      </c>
      <c r="B215" s="11" t="str">
        <f>IF(plotting!$D$10&gt;0,plotting!$D$10,"na")</f>
        <v>idr4000_h24</v>
      </c>
      <c r="C215" s="11" t="str">
        <f>IF(plotting!$D$11&gt;0,plotting!$D$11,"na")</f>
        <v>t1</v>
      </c>
      <c r="D215" s="28">
        <v>17.8333333333415</v>
      </c>
      <c r="E215" t="str">
        <f>IF(AND(D215&gt;plotting!$C$40+0.083333333333,D215&lt;=plotting!$D$42),"max","na")</f>
        <v>na</v>
      </c>
    </row>
    <row r="216" spans="1:5" x14ac:dyDescent="0.35">
      <c r="A216" s="11">
        <f>IF(plotting!$D$4&gt;0,plotting!$D$4,"na")</f>
        <v>7</v>
      </c>
      <c r="B216" s="11" t="str">
        <f>IF(plotting!$D$10&gt;0,plotting!$D$10,"na")</f>
        <v>idr4000_h24</v>
      </c>
      <c r="C216" s="11" t="str">
        <f>IF(plotting!$D$11&gt;0,plotting!$D$11,"na")</f>
        <v>t1</v>
      </c>
      <c r="D216" s="28">
        <v>17.916666666674899</v>
      </c>
      <c r="E216" t="str">
        <f>IF(AND(D216&gt;plotting!$C$40+0.083333333333,D216&lt;=plotting!$D$42),"max","na")</f>
        <v>na</v>
      </c>
    </row>
    <row r="217" spans="1:5" x14ac:dyDescent="0.35">
      <c r="A217" s="11">
        <f>IF(plotting!$D$4&gt;0,plotting!$D$4,"na")</f>
        <v>7</v>
      </c>
      <c r="B217" s="11" t="str">
        <f>IF(plotting!$D$10&gt;0,plotting!$D$10,"na")</f>
        <v>idr4000_h24</v>
      </c>
      <c r="C217" s="11" t="str">
        <f>IF(plotting!$D$11&gt;0,plotting!$D$11,"na")</f>
        <v>t1</v>
      </c>
      <c r="D217" s="28">
        <v>18.000000000008299</v>
      </c>
      <c r="E217" t="str">
        <f>IF(AND(D217&gt;plotting!$C$40+0.083333333333,D217&lt;=plotting!$D$42),"max","na")</f>
        <v>na</v>
      </c>
    </row>
    <row r="218" spans="1:5" x14ac:dyDescent="0.35">
      <c r="A218" s="11">
        <f>IF(plotting!$D$4&gt;0,plotting!$D$4,"na")</f>
        <v>7</v>
      </c>
      <c r="B218" s="11" t="str">
        <f>IF(plotting!$D$10&gt;0,plotting!$D$10,"na")</f>
        <v>idr4000_h24</v>
      </c>
      <c r="C218" s="11" t="str">
        <f>IF(plotting!$D$11&gt;0,plotting!$D$11,"na")</f>
        <v>t1</v>
      </c>
      <c r="D218" s="28">
        <v>18.083333333341699</v>
      </c>
      <c r="E218" t="str">
        <f>IF(AND(D218&gt;plotting!$C$40+0.083333333333,D218&lt;=plotting!$D$42),"max","na")</f>
        <v>na</v>
      </c>
    </row>
    <row r="219" spans="1:5" x14ac:dyDescent="0.35">
      <c r="A219" s="11">
        <f>IF(plotting!$D$4&gt;0,plotting!$D$4,"na")</f>
        <v>7</v>
      </c>
      <c r="B219" s="11" t="str">
        <f>IF(plotting!$D$10&gt;0,plotting!$D$10,"na")</f>
        <v>idr4000_h24</v>
      </c>
      <c r="C219" s="11" t="str">
        <f>IF(plotting!$D$11&gt;0,plotting!$D$11,"na")</f>
        <v>t1</v>
      </c>
      <c r="D219" s="28">
        <v>18.166666666675098</v>
      </c>
      <c r="E219" t="str">
        <f>IF(AND(D219&gt;plotting!$C$40+0.083333333333,D219&lt;=plotting!$D$42),"max","na")</f>
        <v>na</v>
      </c>
    </row>
    <row r="220" spans="1:5" x14ac:dyDescent="0.35">
      <c r="A220" s="11">
        <f>IF(plotting!$D$4&gt;0,plotting!$D$4,"na")</f>
        <v>7</v>
      </c>
      <c r="B220" s="11" t="str">
        <f>IF(plotting!$D$10&gt;0,plotting!$D$10,"na")</f>
        <v>idr4000_h24</v>
      </c>
      <c r="C220" s="11" t="str">
        <f>IF(plotting!$D$11&gt;0,plotting!$D$11,"na")</f>
        <v>t1</v>
      </c>
      <c r="D220" s="28">
        <v>18.250000000008502</v>
      </c>
      <c r="E220" t="str">
        <f>IF(AND(D220&gt;plotting!$C$40+0.083333333333,D220&lt;=plotting!$D$42),"max","na")</f>
        <v>na</v>
      </c>
    </row>
    <row r="221" spans="1:5" x14ac:dyDescent="0.35">
      <c r="A221" s="11">
        <f>IF(plotting!$D$4&gt;0,plotting!$D$4,"na")</f>
        <v>7</v>
      </c>
      <c r="B221" s="11" t="str">
        <f>IF(plotting!$D$10&gt;0,plotting!$D$10,"na")</f>
        <v>idr4000_h24</v>
      </c>
      <c r="C221" s="11" t="str">
        <f>IF(plotting!$D$11&gt;0,plotting!$D$11,"na")</f>
        <v>t1</v>
      </c>
      <c r="D221" s="28">
        <v>18.333333333341901</v>
      </c>
      <c r="E221" t="str">
        <f>IF(AND(D221&gt;plotting!$C$40+0.083333333333,D221&lt;=plotting!$D$42),"max","na")</f>
        <v>na</v>
      </c>
    </row>
    <row r="222" spans="1:5" x14ac:dyDescent="0.35">
      <c r="A222" s="11">
        <f>IF(plotting!$D$4&gt;0,plotting!$D$4,"na")</f>
        <v>7</v>
      </c>
      <c r="B222" s="11" t="str">
        <f>IF(plotting!$D$10&gt;0,plotting!$D$10,"na")</f>
        <v>idr4000_h24</v>
      </c>
      <c r="C222" s="11" t="str">
        <f>IF(plotting!$D$11&gt;0,plotting!$D$11,"na")</f>
        <v>t1</v>
      </c>
      <c r="D222" s="28">
        <v>18.416666666675301</v>
      </c>
      <c r="E222" t="str">
        <f>IF(AND(D222&gt;plotting!$C$40+0.083333333333,D222&lt;=plotting!$D$42),"max","na")</f>
        <v>na</v>
      </c>
    </row>
    <row r="223" spans="1:5" x14ac:dyDescent="0.35">
      <c r="A223" s="11">
        <f>IF(plotting!$D$4&gt;0,plotting!$D$4,"na")</f>
        <v>7</v>
      </c>
      <c r="B223" s="11" t="str">
        <f>IF(plotting!$D$10&gt;0,plotting!$D$10,"na")</f>
        <v>idr4000_h24</v>
      </c>
      <c r="C223" s="11" t="str">
        <f>IF(plotting!$D$11&gt;0,plotting!$D$11,"na")</f>
        <v>t1</v>
      </c>
      <c r="D223" s="28">
        <v>18.500000000008701</v>
      </c>
      <c r="E223" t="str">
        <f>IF(AND(D223&gt;plotting!$C$40+0.083333333333,D223&lt;=plotting!$D$42),"max","na")</f>
        <v>na</v>
      </c>
    </row>
    <row r="224" spans="1:5" x14ac:dyDescent="0.35">
      <c r="A224" s="11">
        <f>IF(plotting!$D$4&gt;0,plotting!$D$4,"na")</f>
        <v>7</v>
      </c>
      <c r="B224" s="11" t="str">
        <f>IF(plotting!$D$10&gt;0,plotting!$D$10,"na")</f>
        <v>idr4000_h24</v>
      </c>
      <c r="C224" s="11" t="str">
        <f>IF(plotting!$D$11&gt;0,plotting!$D$11,"na")</f>
        <v>t1</v>
      </c>
      <c r="D224" s="28">
        <v>18.5833333333421</v>
      </c>
      <c r="E224" t="str">
        <f>IF(AND(D224&gt;plotting!$C$40+0.083333333333,D224&lt;=plotting!$D$42),"max","na")</f>
        <v>na</v>
      </c>
    </row>
    <row r="225" spans="1:5" x14ac:dyDescent="0.35">
      <c r="A225" s="11">
        <f>IF(plotting!$D$4&gt;0,plotting!$D$4,"na")</f>
        <v>7</v>
      </c>
      <c r="B225" s="11" t="str">
        <f>IF(plotting!$D$10&gt;0,plotting!$D$10,"na")</f>
        <v>idr4000_h24</v>
      </c>
      <c r="C225" s="11" t="str">
        <f>IF(plotting!$D$11&gt;0,plotting!$D$11,"na")</f>
        <v>t1</v>
      </c>
      <c r="D225" s="28">
        <v>18.6666666666755</v>
      </c>
      <c r="E225" t="str">
        <f>IF(AND(D225&gt;plotting!$C$40+0.083333333333,D225&lt;=plotting!$D$42),"max","na")</f>
        <v>na</v>
      </c>
    </row>
    <row r="226" spans="1:5" x14ac:dyDescent="0.35">
      <c r="A226" s="11">
        <f>IF(plotting!$D$4&gt;0,plotting!$D$4,"na")</f>
        <v>7</v>
      </c>
      <c r="B226" s="11" t="str">
        <f>IF(plotting!$D$10&gt;0,plotting!$D$10,"na")</f>
        <v>idr4000_h24</v>
      </c>
      <c r="C226" s="11" t="str">
        <f>IF(plotting!$D$11&gt;0,plotting!$D$11,"na")</f>
        <v>t1</v>
      </c>
      <c r="D226" s="28">
        <v>18.7500000000089</v>
      </c>
      <c r="E226" t="str">
        <f>IF(AND(D226&gt;plotting!$C$40+0.083333333333,D226&lt;=plotting!$D$42),"max","na")</f>
        <v>na</v>
      </c>
    </row>
    <row r="227" spans="1:5" x14ac:dyDescent="0.35">
      <c r="A227" s="11">
        <f>IF(plotting!$D$4&gt;0,plotting!$D$4,"na")</f>
        <v>7</v>
      </c>
      <c r="B227" s="11" t="str">
        <f>IF(plotting!$D$10&gt;0,plotting!$D$10,"na")</f>
        <v>idr4000_h24</v>
      </c>
      <c r="C227" s="11" t="str">
        <f>IF(plotting!$D$11&gt;0,plotting!$D$11,"na")</f>
        <v>t1</v>
      </c>
      <c r="D227" s="28">
        <v>18.833333333342299</v>
      </c>
      <c r="E227" t="str">
        <f>IF(AND(D227&gt;plotting!$C$40+0.083333333333,D227&lt;=plotting!$D$42),"max","na")</f>
        <v>na</v>
      </c>
    </row>
    <row r="228" spans="1:5" x14ac:dyDescent="0.35">
      <c r="A228" s="11">
        <f>IF(plotting!$D$4&gt;0,plotting!$D$4,"na")</f>
        <v>7</v>
      </c>
      <c r="B228" s="11" t="str">
        <f>IF(plotting!$D$10&gt;0,plotting!$D$10,"na")</f>
        <v>idr4000_h24</v>
      </c>
      <c r="C228" s="11" t="str">
        <f>IF(plotting!$D$11&gt;0,plotting!$D$11,"na")</f>
        <v>t1</v>
      </c>
      <c r="D228" s="28">
        <v>18.916666666675699</v>
      </c>
      <c r="E228" t="str">
        <f>IF(AND(D228&gt;plotting!$C$40+0.083333333333,D228&lt;=plotting!$D$42),"max","na")</f>
        <v>na</v>
      </c>
    </row>
    <row r="229" spans="1:5" x14ac:dyDescent="0.35">
      <c r="A229" s="11">
        <f>IF(plotting!$D$4&gt;0,plotting!$D$4,"na")</f>
        <v>7</v>
      </c>
      <c r="B229" s="11" t="str">
        <f>IF(plotting!$D$10&gt;0,plotting!$D$10,"na")</f>
        <v>idr4000_h24</v>
      </c>
      <c r="C229" s="11" t="str">
        <f>IF(plotting!$D$11&gt;0,plotting!$D$11,"na")</f>
        <v>t1</v>
      </c>
      <c r="D229" s="28">
        <v>19.000000000009098</v>
      </c>
      <c r="E229" t="str">
        <f>IF(AND(D229&gt;plotting!$C$40+0.083333333333,D229&lt;=plotting!$D$42),"max","na")</f>
        <v>na</v>
      </c>
    </row>
    <row r="230" spans="1:5" x14ac:dyDescent="0.35">
      <c r="A230" s="11">
        <f>IF(plotting!$D$4&gt;0,plotting!$D$4,"na")</f>
        <v>7</v>
      </c>
      <c r="B230" s="11" t="str">
        <f>IF(plotting!$D$10&gt;0,plotting!$D$10,"na")</f>
        <v>idr4000_h24</v>
      </c>
      <c r="C230" s="11" t="str">
        <f>IF(plotting!$D$11&gt;0,plotting!$D$11,"na")</f>
        <v>t1</v>
      </c>
      <c r="D230" s="28">
        <v>19.083333333342502</v>
      </c>
      <c r="E230" t="str">
        <f>IF(AND(D230&gt;plotting!$C$40+0.083333333333,D230&lt;=plotting!$D$42),"max","na")</f>
        <v>na</v>
      </c>
    </row>
    <row r="231" spans="1:5" x14ac:dyDescent="0.35">
      <c r="A231" s="11">
        <f>IF(plotting!$D$4&gt;0,plotting!$D$4,"na")</f>
        <v>7</v>
      </c>
      <c r="B231" s="11" t="str">
        <f>IF(plotting!$D$10&gt;0,plotting!$D$10,"na")</f>
        <v>idr4000_h24</v>
      </c>
      <c r="C231" s="11" t="str">
        <f>IF(plotting!$D$11&gt;0,plotting!$D$11,"na")</f>
        <v>t1</v>
      </c>
      <c r="D231" s="28">
        <v>19.166666666675901</v>
      </c>
      <c r="E231" t="str">
        <f>IF(AND(D231&gt;plotting!$C$40+0.083333333333,D231&lt;=plotting!$D$42),"max","na")</f>
        <v>na</v>
      </c>
    </row>
    <row r="232" spans="1:5" x14ac:dyDescent="0.35">
      <c r="A232" s="11">
        <f>IF(plotting!$D$4&gt;0,plotting!$D$4,"na")</f>
        <v>7</v>
      </c>
      <c r="B232" s="11" t="str">
        <f>IF(plotting!$D$10&gt;0,plotting!$D$10,"na")</f>
        <v>idr4000_h24</v>
      </c>
      <c r="C232" s="11" t="str">
        <f>IF(plotting!$D$11&gt;0,plotting!$D$11,"na")</f>
        <v>t1</v>
      </c>
      <c r="D232" s="28">
        <v>19.250000000009301</v>
      </c>
      <c r="E232" t="str">
        <f>IF(AND(D232&gt;plotting!$C$40+0.083333333333,D232&lt;=plotting!$D$42),"max","na")</f>
        <v>na</v>
      </c>
    </row>
    <row r="233" spans="1:5" x14ac:dyDescent="0.35">
      <c r="A233" s="11">
        <f>IF(plotting!$D$4&gt;0,plotting!$D$4,"na")</f>
        <v>7</v>
      </c>
      <c r="B233" s="11" t="str">
        <f>IF(plotting!$D$10&gt;0,plotting!$D$10,"na")</f>
        <v>idr4000_h24</v>
      </c>
      <c r="C233" s="11" t="str">
        <f>IF(plotting!$D$11&gt;0,plotting!$D$11,"na")</f>
        <v>t1</v>
      </c>
      <c r="D233" s="28">
        <v>19.333333333342701</v>
      </c>
      <c r="E233" t="str">
        <f>IF(AND(D233&gt;plotting!$C$40+0.083333333333,D233&lt;=plotting!$D$42),"max","na")</f>
        <v>na</v>
      </c>
    </row>
    <row r="234" spans="1:5" x14ac:dyDescent="0.35">
      <c r="A234" s="11">
        <f>IF(plotting!$D$4&gt;0,plotting!$D$4,"na")</f>
        <v>7</v>
      </c>
      <c r="B234" s="11" t="str">
        <f>IF(plotting!$D$10&gt;0,plotting!$D$10,"na")</f>
        <v>idr4000_h24</v>
      </c>
      <c r="C234" s="11" t="str">
        <f>IF(plotting!$D$11&gt;0,plotting!$D$11,"na")</f>
        <v>t1</v>
      </c>
      <c r="D234" s="28">
        <v>19.4166666666761</v>
      </c>
      <c r="E234" t="str">
        <f>IF(AND(D234&gt;plotting!$C$40+0.083333333333,D234&lt;=plotting!$D$42),"max","na")</f>
        <v>na</v>
      </c>
    </row>
    <row r="235" spans="1:5" x14ac:dyDescent="0.35">
      <c r="A235" s="11">
        <f>IF(plotting!$D$4&gt;0,plotting!$D$4,"na")</f>
        <v>7</v>
      </c>
      <c r="B235" s="11" t="str">
        <f>IF(plotting!$D$10&gt;0,plotting!$D$10,"na")</f>
        <v>idr4000_h24</v>
      </c>
      <c r="C235" s="11" t="str">
        <f>IF(plotting!$D$11&gt;0,plotting!$D$11,"na")</f>
        <v>t1</v>
      </c>
      <c r="D235" s="28">
        <v>19.5000000000095</v>
      </c>
      <c r="E235" t="str">
        <f>IF(AND(D235&gt;plotting!$C$40+0.083333333333,D235&lt;=plotting!$D$42),"max","na")</f>
        <v>na</v>
      </c>
    </row>
    <row r="236" spans="1:5" x14ac:dyDescent="0.35">
      <c r="A236" s="11">
        <f>IF(plotting!$D$4&gt;0,plotting!$D$4,"na")</f>
        <v>7</v>
      </c>
      <c r="B236" s="11" t="str">
        <f>IF(plotting!$D$10&gt;0,plotting!$D$10,"na")</f>
        <v>idr4000_h24</v>
      </c>
      <c r="C236" s="11" t="str">
        <f>IF(plotting!$D$11&gt;0,plotting!$D$11,"na")</f>
        <v>t1</v>
      </c>
      <c r="D236" s="28">
        <v>19.5833333333429</v>
      </c>
      <c r="E236" t="str">
        <f>IF(AND(D236&gt;plotting!$C$40+0.083333333333,D236&lt;=plotting!$D$42),"max","na")</f>
        <v>na</v>
      </c>
    </row>
    <row r="237" spans="1:5" x14ac:dyDescent="0.35">
      <c r="A237" s="11">
        <f>IF(plotting!$D$4&gt;0,plotting!$D$4,"na")</f>
        <v>7</v>
      </c>
      <c r="B237" s="11" t="str">
        <f>IF(plotting!$D$10&gt;0,plotting!$D$10,"na")</f>
        <v>idr4000_h24</v>
      </c>
      <c r="C237" s="11" t="str">
        <f>IF(plotting!$D$11&gt;0,plotting!$D$11,"na")</f>
        <v>t1</v>
      </c>
      <c r="D237" s="28">
        <v>19.666666666676299</v>
      </c>
      <c r="E237" t="str">
        <f>IF(AND(D237&gt;plotting!$C$40+0.083333333333,D237&lt;=plotting!$D$42),"max","na")</f>
        <v>na</v>
      </c>
    </row>
    <row r="238" spans="1:5" x14ac:dyDescent="0.35">
      <c r="A238" s="11">
        <f>IF(plotting!$D$4&gt;0,plotting!$D$4,"na")</f>
        <v>7</v>
      </c>
      <c r="B238" s="11" t="str">
        <f>IF(plotting!$D$10&gt;0,plotting!$D$10,"na")</f>
        <v>idr4000_h24</v>
      </c>
      <c r="C238" s="11" t="str">
        <f>IF(plotting!$D$11&gt;0,plotting!$D$11,"na")</f>
        <v>t1</v>
      </c>
      <c r="D238" s="28">
        <v>19.750000000009699</v>
      </c>
      <c r="E238" t="str">
        <f>IF(AND(D238&gt;plotting!$C$40+0.083333333333,D238&lt;=plotting!$D$42),"max","na")</f>
        <v>na</v>
      </c>
    </row>
    <row r="239" spans="1:5" x14ac:dyDescent="0.35">
      <c r="A239" s="11">
        <f>IF(plotting!$D$4&gt;0,plotting!$D$4,"na")</f>
        <v>7</v>
      </c>
      <c r="B239" s="11" t="str">
        <f>IF(plotting!$D$10&gt;0,plotting!$D$10,"na")</f>
        <v>idr4000_h24</v>
      </c>
      <c r="C239" s="11" t="str">
        <f>IF(plotting!$D$11&gt;0,plotting!$D$11,"na")</f>
        <v>t1</v>
      </c>
      <c r="D239" s="28">
        <v>19.833333333343099</v>
      </c>
      <c r="E239" t="str">
        <f>IF(AND(D239&gt;plotting!$C$40+0.083333333333,D239&lt;=plotting!$D$42),"max","na")</f>
        <v>na</v>
      </c>
    </row>
    <row r="240" spans="1:5" x14ac:dyDescent="0.35">
      <c r="A240" s="11">
        <f>IF(plotting!$D$4&gt;0,plotting!$D$4,"na")</f>
        <v>7</v>
      </c>
      <c r="B240" s="11" t="str">
        <f>IF(plotting!$D$10&gt;0,plotting!$D$10,"na")</f>
        <v>idr4000_h24</v>
      </c>
      <c r="C240" s="11" t="str">
        <f>IF(plotting!$D$11&gt;0,plotting!$D$11,"na")</f>
        <v>t1</v>
      </c>
      <c r="D240" s="28">
        <v>19.916666666676502</v>
      </c>
      <c r="E240" t="str">
        <f>IF(AND(D240&gt;plotting!$C$40+0.083333333333,D240&lt;=plotting!$D$42),"max","na")</f>
        <v>na</v>
      </c>
    </row>
    <row r="241" spans="1:5" x14ac:dyDescent="0.35">
      <c r="A241" s="11">
        <f>IF(plotting!$D$4&gt;0,plotting!$D$4,"na")</f>
        <v>7</v>
      </c>
      <c r="B241" s="11" t="str">
        <f>IF(plotting!$D$10&gt;0,plotting!$D$10,"na")</f>
        <v>idr4000_h24</v>
      </c>
      <c r="C241" s="11" t="str">
        <f>IF(plotting!$D$11&gt;0,plotting!$D$11,"na")</f>
        <v>t1</v>
      </c>
      <c r="D241" s="28">
        <v>20.000000000009901</v>
      </c>
      <c r="E241" t="str">
        <f>IF(AND(D241&gt;plotting!$C$40+0.083333333333,D241&lt;=plotting!$D$42),"max","na")</f>
        <v>na</v>
      </c>
    </row>
    <row r="242" spans="1:5" x14ac:dyDescent="0.35">
      <c r="A242" s="11">
        <f>IF(plotting!$D$4&gt;0,plotting!$D$4,"na")</f>
        <v>7</v>
      </c>
      <c r="B242" s="11" t="str">
        <f>IF(plotting!$D$10&gt;0,plotting!$D$10,"na")</f>
        <v>idr4000_h24</v>
      </c>
      <c r="C242" s="11" t="str">
        <f>IF(plotting!$D$11&gt;0,plotting!$D$11,"na")</f>
        <v>t1</v>
      </c>
      <c r="D242" s="28">
        <v>20.083333333343301</v>
      </c>
      <c r="E242" t="str">
        <f>IF(AND(D242&gt;plotting!$C$40+0.083333333333,D242&lt;=plotting!$D$42),"max","na")</f>
        <v>na</v>
      </c>
    </row>
    <row r="243" spans="1:5" x14ac:dyDescent="0.35">
      <c r="A243" s="11">
        <f>IF(plotting!$D$4&gt;0,plotting!$D$4,"na")</f>
        <v>7</v>
      </c>
      <c r="B243" s="11" t="str">
        <f>IF(plotting!$D$10&gt;0,plotting!$D$10,"na")</f>
        <v>idr4000_h24</v>
      </c>
      <c r="C243" s="11" t="str">
        <f>IF(plotting!$D$11&gt;0,plotting!$D$11,"na")</f>
        <v>t1</v>
      </c>
      <c r="D243" s="28">
        <v>20.166666666676701</v>
      </c>
      <c r="E243" t="str">
        <f>IF(AND(D243&gt;plotting!$C$40+0.083333333333,D243&lt;=plotting!$D$42),"max","na")</f>
        <v>na</v>
      </c>
    </row>
    <row r="244" spans="1:5" x14ac:dyDescent="0.35">
      <c r="A244" s="11">
        <f>IF(plotting!$D$4&gt;0,plotting!$D$4,"na")</f>
        <v>7</v>
      </c>
      <c r="B244" s="11" t="str">
        <f>IF(plotting!$D$10&gt;0,plotting!$D$10,"na")</f>
        <v>idr4000_h24</v>
      </c>
      <c r="C244" s="11" t="str">
        <f>IF(plotting!$D$11&gt;0,plotting!$D$11,"na")</f>
        <v>t1</v>
      </c>
      <c r="D244" s="28">
        <v>20.2500000000101</v>
      </c>
      <c r="E244" t="str">
        <f>IF(AND(D244&gt;plotting!$C$40+0.083333333333,D244&lt;=plotting!$D$42),"max","na")</f>
        <v>na</v>
      </c>
    </row>
    <row r="245" spans="1:5" x14ac:dyDescent="0.35">
      <c r="A245" s="11">
        <f>IF(plotting!$D$4&gt;0,plotting!$D$4,"na")</f>
        <v>7</v>
      </c>
      <c r="B245" s="11" t="str">
        <f>IF(plotting!$D$10&gt;0,plotting!$D$10,"na")</f>
        <v>idr4000_h24</v>
      </c>
      <c r="C245" s="11" t="str">
        <f>IF(plotting!$D$11&gt;0,plotting!$D$11,"na")</f>
        <v>t1</v>
      </c>
      <c r="D245" s="28">
        <v>20.3333333333435</v>
      </c>
      <c r="E245" t="str">
        <f>IF(AND(D245&gt;plotting!$C$40+0.083333333333,D245&lt;=plotting!$D$42),"max","na")</f>
        <v>na</v>
      </c>
    </row>
    <row r="246" spans="1:5" x14ac:dyDescent="0.35">
      <c r="A246" s="11">
        <f>IF(plotting!$D$4&gt;0,plotting!$D$4,"na")</f>
        <v>7</v>
      </c>
      <c r="B246" s="11" t="str">
        <f>IF(plotting!$D$10&gt;0,plotting!$D$10,"na")</f>
        <v>idr4000_h24</v>
      </c>
      <c r="C246" s="11" t="str">
        <f>IF(plotting!$D$11&gt;0,plotting!$D$11,"na")</f>
        <v>t1</v>
      </c>
      <c r="D246" s="28">
        <v>20.4166666666769</v>
      </c>
      <c r="E246" t="str">
        <f>IF(AND(D246&gt;plotting!$C$40+0.083333333333,D246&lt;=plotting!$D$42),"max","na")</f>
        <v>na</v>
      </c>
    </row>
    <row r="247" spans="1:5" x14ac:dyDescent="0.35">
      <c r="A247" s="11">
        <f>IF(plotting!$D$4&gt;0,plotting!$D$4,"na")</f>
        <v>7</v>
      </c>
      <c r="B247" s="11" t="str">
        <f>IF(plotting!$D$10&gt;0,plotting!$D$10,"na")</f>
        <v>idr4000_h24</v>
      </c>
      <c r="C247" s="11" t="str">
        <f>IF(plotting!$D$11&gt;0,plotting!$D$11,"na")</f>
        <v>t1</v>
      </c>
      <c r="D247" s="28">
        <v>20.500000000010299</v>
      </c>
      <c r="E247" t="str">
        <f>IF(AND(D247&gt;plotting!$C$40+0.083333333333,D247&lt;=plotting!$D$42),"max","na")</f>
        <v>na</v>
      </c>
    </row>
    <row r="248" spans="1:5" x14ac:dyDescent="0.35">
      <c r="A248" s="11">
        <f>IF(plotting!$D$4&gt;0,plotting!$D$4,"na")</f>
        <v>7</v>
      </c>
      <c r="B248" s="11" t="str">
        <f>IF(plotting!$D$10&gt;0,plotting!$D$10,"na")</f>
        <v>idr4000_h24</v>
      </c>
      <c r="C248" s="11" t="str">
        <f>IF(plotting!$D$11&gt;0,plotting!$D$11,"na")</f>
        <v>t1</v>
      </c>
      <c r="D248" s="28">
        <v>20.583333333343699</v>
      </c>
      <c r="E248" t="str">
        <f>IF(AND(D248&gt;plotting!$C$40+0.083333333333,D248&lt;=plotting!$D$42),"max","na")</f>
        <v>na</v>
      </c>
    </row>
    <row r="249" spans="1:5" x14ac:dyDescent="0.35">
      <c r="A249" s="11">
        <f>IF(plotting!$D$4&gt;0,plotting!$D$4,"na")</f>
        <v>7</v>
      </c>
      <c r="B249" s="11" t="str">
        <f>IF(plotting!$D$10&gt;0,plotting!$D$10,"na")</f>
        <v>idr4000_h24</v>
      </c>
      <c r="C249" s="11" t="str">
        <f>IF(plotting!$D$11&gt;0,plotting!$D$11,"na")</f>
        <v>t1</v>
      </c>
      <c r="D249" s="28">
        <v>20.666666666677099</v>
      </c>
      <c r="E249" t="str">
        <f>IF(AND(D249&gt;plotting!$C$40+0.083333333333,D249&lt;=plotting!$D$42),"max","na")</f>
        <v>na</v>
      </c>
    </row>
    <row r="250" spans="1:5" x14ac:dyDescent="0.35">
      <c r="A250" s="11">
        <f>IF(plotting!$D$4&gt;0,plotting!$D$4,"na")</f>
        <v>7</v>
      </c>
      <c r="B250" s="11" t="str">
        <f>IF(plotting!$D$10&gt;0,plotting!$D$10,"na")</f>
        <v>idr4000_h24</v>
      </c>
      <c r="C250" s="11" t="str">
        <f>IF(plotting!$D$11&gt;0,plotting!$D$11,"na")</f>
        <v>t1</v>
      </c>
      <c r="D250" s="28">
        <v>20.750000000010498</v>
      </c>
      <c r="E250" t="str">
        <f>IF(AND(D250&gt;plotting!$C$40+0.083333333333,D250&lt;=plotting!$D$42),"max","na")</f>
        <v>na</v>
      </c>
    </row>
    <row r="251" spans="1:5" x14ac:dyDescent="0.35">
      <c r="A251" s="11">
        <f>IF(plotting!$D$4&gt;0,plotting!$D$4,"na")</f>
        <v>7</v>
      </c>
      <c r="B251" s="11" t="str">
        <f>IF(plotting!$D$10&gt;0,plotting!$D$10,"na")</f>
        <v>idr4000_h24</v>
      </c>
      <c r="C251" s="11" t="str">
        <f>IF(plotting!$D$11&gt;0,plotting!$D$11,"na")</f>
        <v>t1</v>
      </c>
      <c r="D251" s="28">
        <v>20.833333333343901</v>
      </c>
      <c r="E251" t="str">
        <f>IF(AND(D251&gt;plotting!$C$40+0.083333333333,D251&lt;=plotting!$D$42),"max","na")</f>
        <v>na</v>
      </c>
    </row>
    <row r="252" spans="1:5" x14ac:dyDescent="0.35">
      <c r="A252" s="11">
        <f>IF(plotting!$D$4&gt;0,plotting!$D$4,"na")</f>
        <v>7</v>
      </c>
      <c r="B252" s="11" t="str">
        <f>IF(plotting!$D$10&gt;0,plotting!$D$10,"na")</f>
        <v>idr4000_h24</v>
      </c>
      <c r="C252" s="11" t="str">
        <f>IF(plotting!$D$11&gt;0,plotting!$D$11,"na")</f>
        <v>t1</v>
      </c>
      <c r="D252" s="28">
        <v>20.916666666677301</v>
      </c>
      <c r="E252" t="str">
        <f>IF(AND(D252&gt;plotting!$C$40+0.083333333333,D252&lt;=plotting!$D$42),"max","na")</f>
        <v>na</v>
      </c>
    </row>
    <row r="253" spans="1:5" x14ac:dyDescent="0.35">
      <c r="A253" s="11">
        <f>IF(plotting!$D$4&gt;0,plotting!$D$4,"na")</f>
        <v>7</v>
      </c>
      <c r="B253" s="11" t="str">
        <f>IF(plotting!$D$10&gt;0,plotting!$D$10,"na")</f>
        <v>idr4000_h24</v>
      </c>
      <c r="C253" s="11" t="str">
        <f>IF(plotting!$D$11&gt;0,plotting!$D$11,"na")</f>
        <v>t1</v>
      </c>
      <c r="D253" s="28">
        <v>21.000000000010701</v>
      </c>
      <c r="E253" t="str">
        <f>IF(AND(D253&gt;plotting!$C$40+0.083333333333,D253&lt;=plotting!$D$42),"max","na")</f>
        <v>na</v>
      </c>
    </row>
    <row r="254" spans="1:5" x14ac:dyDescent="0.35">
      <c r="A254" s="11">
        <f>IF(plotting!$D$4&gt;0,plotting!$D$4,"na")</f>
        <v>7</v>
      </c>
      <c r="B254" s="11" t="str">
        <f>IF(plotting!$D$10&gt;0,plotting!$D$10,"na")</f>
        <v>idr4000_h24</v>
      </c>
      <c r="C254" s="11" t="str">
        <f>IF(plotting!$D$11&gt;0,plotting!$D$11,"na")</f>
        <v>t1</v>
      </c>
      <c r="D254" s="28">
        <v>21.0833333333441</v>
      </c>
      <c r="E254" t="str">
        <f>IF(AND(D254&gt;plotting!$C$40+0.083333333333,D254&lt;=plotting!$D$42),"max","na")</f>
        <v>na</v>
      </c>
    </row>
    <row r="255" spans="1:5" x14ac:dyDescent="0.35">
      <c r="A255" s="11">
        <f>IF(plotting!$D$4&gt;0,plotting!$D$4,"na")</f>
        <v>7</v>
      </c>
      <c r="B255" s="11" t="str">
        <f>IF(plotting!$D$10&gt;0,plotting!$D$10,"na")</f>
        <v>idr4000_h24</v>
      </c>
      <c r="C255" s="11" t="str">
        <f>IF(plotting!$D$11&gt;0,plotting!$D$11,"na")</f>
        <v>t1</v>
      </c>
      <c r="D255" s="28">
        <v>21.1666666666775</v>
      </c>
      <c r="E255" t="str">
        <f>IF(AND(D255&gt;plotting!$C$40+0.083333333333,D255&lt;=plotting!$D$42),"max","na")</f>
        <v>na</v>
      </c>
    </row>
    <row r="256" spans="1:5" x14ac:dyDescent="0.35">
      <c r="A256" s="11">
        <f>IF(plotting!$D$4&gt;0,plotting!$D$4,"na")</f>
        <v>7</v>
      </c>
      <c r="B256" s="11" t="str">
        <f>IF(plotting!$D$10&gt;0,plotting!$D$10,"na")</f>
        <v>idr4000_h24</v>
      </c>
      <c r="C256" s="11" t="str">
        <f>IF(plotting!$D$11&gt;0,plotting!$D$11,"na")</f>
        <v>t1</v>
      </c>
      <c r="D256" s="28">
        <v>21.2500000000109</v>
      </c>
      <c r="E256" t="str">
        <f>IF(AND(D256&gt;plotting!$C$40+0.083333333333,D256&lt;=plotting!$D$42),"max","na")</f>
        <v>na</v>
      </c>
    </row>
    <row r="257" spans="1:5" x14ac:dyDescent="0.35">
      <c r="A257" s="11">
        <f>IF(plotting!$D$4&gt;0,plotting!$D$4,"na")</f>
        <v>7</v>
      </c>
      <c r="B257" s="11" t="str">
        <f>IF(plotting!$D$10&gt;0,plotting!$D$10,"na")</f>
        <v>idr4000_h24</v>
      </c>
      <c r="C257" s="11" t="str">
        <f>IF(plotting!$D$11&gt;0,plotting!$D$11,"na")</f>
        <v>t1</v>
      </c>
      <c r="D257" s="28">
        <v>21.333333333344299</v>
      </c>
      <c r="E257" t="str">
        <f>IF(AND(D257&gt;plotting!$C$40+0.083333333333,D257&lt;=plotting!$D$42),"max","na")</f>
        <v>na</v>
      </c>
    </row>
    <row r="258" spans="1:5" x14ac:dyDescent="0.35">
      <c r="A258" s="11">
        <f>IF(plotting!$D$4&gt;0,plotting!$D$4,"na")</f>
        <v>7</v>
      </c>
      <c r="B258" s="11" t="str">
        <f>IF(plotting!$D$10&gt;0,plotting!$D$10,"na")</f>
        <v>idr4000_h24</v>
      </c>
      <c r="C258" s="11" t="str">
        <f>IF(plotting!$D$11&gt;0,plotting!$D$11,"na")</f>
        <v>t1</v>
      </c>
      <c r="D258" s="28">
        <v>21.416666666677699</v>
      </c>
      <c r="E258" t="str">
        <f>IF(AND(D258&gt;plotting!$C$40+0.083333333333,D258&lt;=plotting!$D$42),"max","na")</f>
        <v>na</v>
      </c>
    </row>
    <row r="259" spans="1:5" x14ac:dyDescent="0.35">
      <c r="A259" s="11">
        <f>IF(plotting!$D$4&gt;0,plotting!$D$4,"na")</f>
        <v>7</v>
      </c>
      <c r="B259" s="11" t="str">
        <f>IF(plotting!$D$10&gt;0,plotting!$D$10,"na")</f>
        <v>idr4000_h24</v>
      </c>
      <c r="C259" s="11" t="str">
        <f>IF(plotting!$D$11&gt;0,plotting!$D$11,"na")</f>
        <v>t1</v>
      </c>
      <c r="D259" s="28">
        <v>21.500000000011099</v>
      </c>
      <c r="E259" t="str">
        <f>IF(AND(D259&gt;plotting!$C$40+0.083333333333,D259&lt;=plotting!$D$42),"max","na")</f>
        <v>na</v>
      </c>
    </row>
    <row r="260" spans="1:5" x14ac:dyDescent="0.35">
      <c r="A260" s="11">
        <f>IF(plotting!$D$4&gt;0,plotting!$D$4,"na")</f>
        <v>7</v>
      </c>
      <c r="B260" s="11" t="str">
        <f>IF(plotting!$D$10&gt;0,plotting!$D$10,"na")</f>
        <v>idr4000_h24</v>
      </c>
      <c r="C260" s="11" t="str">
        <f>IF(plotting!$D$11&gt;0,plotting!$D$11,"na")</f>
        <v>t1</v>
      </c>
      <c r="D260" s="28">
        <v>21.583333333344498</v>
      </c>
      <c r="E260" t="str">
        <f>IF(AND(D260&gt;plotting!$C$40+0.083333333333,D260&lt;=plotting!$D$42),"max","na")</f>
        <v>na</v>
      </c>
    </row>
    <row r="261" spans="1:5" x14ac:dyDescent="0.35">
      <c r="A261" s="11">
        <f>IF(plotting!$D$4&gt;0,plotting!$D$4,"na")</f>
        <v>7</v>
      </c>
      <c r="B261" s="11" t="str">
        <f>IF(plotting!$D$10&gt;0,plotting!$D$10,"na")</f>
        <v>idr4000_h24</v>
      </c>
      <c r="C261" s="11" t="str">
        <f>IF(plotting!$D$11&gt;0,plotting!$D$11,"na")</f>
        <v>t1</v>
      </c>
      <c r="D261" s="28">
        <v>21.666666666677902</v>
      </c>
      <c r="E261" t="str">
        <f>IF(AND(D261&gt;plotting!$C$40+0.083333333333,D261&lt;=plotting!$D$42),"max","na")</f>
        <v>na</v>
      </c>
    </row>
    <row r="262" spans="1:5" x14ac:dyDescent="0.35">
      <c r="A262" s="11">
        <f>IF(plotting!$D$4&gt;0,plotting!$D$4,"na")</f>
        <v>7</v>
      </c>
      <c r="B262" s="11" t="str">
        <f>IF(plotting!$D$10&gt;0,plotting!$D$10,"na")</f>
        <v>idr4000_h24</v>
      </c>
      <c r="C262" s="11" t="str">
        <f>IF(plotting!$D$11&gt;0,plotting!$D$11,"na")</f>
        <v>t1</v>
      </c>
      <c r="D262" s="28">
        <v>21.750000000011301</v>
      </c>
      <c r="E262" t="str">
        <f>IF(AND(D262&gt;plotting!$C$40+0.083333333333,D262&lt;=plotting!$D$42),"max","na")</f>
        <v>na</v>
      </c>
    </row>
    <row r="263" spans="1:5" x14ac:dyDescent="0.35">
      <c r="A263" s="11">
        <f>IF(plotting!$D$4&gt;0,plotting!$D$4,"na")</f>
        <v>7</v>
      </c>
      <c r="B263" s="11" t="str">
        <f>IF(plotting!$D$10&gt;0,plotting!$D$10,"na")</f>
        <v>idr4000_h24</v>
      </c>
      <c r="C263" s="11" t="str">
        <f>IF(plotting!$D$11&gt;0,plotting!$D$11,"na")</f>
        <v>t1</v>
      </c>
      <c r="D263" s="28">
        <v>21.833333333344701</v>
      </c>
      <c r="E263" t="str">
        <f>IF(AND(D263&gt;plotting!$C$40+0.083333333333,D263&lt;=plotting!$D$42),"max","na")</f>
        <v>na</v>
      </c>
    </row>
    <row r="264" spans="1:5" x14ac:dyDescent="0.35">
      <c r="A264" s="11">
        <f>IF(plotting!$D$4&gt;0,plotting!$D$4,"na")</f>
        <v>7</v>
      </c>
      <c r="B264" s="11" t="str">
        <f>IF(plotting!$D$10&gt;0,plotting!$D$10,"na")</f>
        <v>idr4000_h24</v>
      </c>
      <c r="C264" s="11" t="str">
        <f>IF(plotting!$D$11&gt;0,plotting!$D$11,"na")</f>
        <v>t1</v>
      </c>
      <c r="D264" s="28">
        <v>21.9166666666781</v>
      </c>
      <c r="E264" t="str">
        <f>IF(AND(D264&gt;plotting!$C$40+0.083333333333,D264&lt;=plotting!$D$42),"max","na")</f>
        <v>na</v>
      </c>
    </row>
    <row r="265" spans="1:5" x14ac:dyDescent="0.35">
      <c r="A265" s="11">
        <f>IF(plotting!$D$4&gt;0,plotting!$D$4,"na")</f>
        <v>7</v>
      </c>
      <c r="B265" s="11" t="str">
        <f>IF(plotting!$D$10&gt;0,plotting!$D$10,"na")</f>
        <v>idr4000_h24</v>
      </c>
      <c r="C265" s="11" t="str">
        <f>IF(plotting!$D$11&gt;0,plotting!$D$11,"na")</f>
        <v>t1</v>
      </c>
      <c r="D265" s="28">
        <v>22.0000000000115</v>
      </c>
      <c r="E265" t="str">
        <f>IF(AND(D265&gt;plotting!$C$40+0.083333333333,D265&lt;=plotting!$D$42),"max","na")</f>
        <v>na</v>
      </c>
    </row>
    <row r="266" spans="1:5" x14ac:dyDescent="0.35">
      <c r="A266" s="11">
        <f>IF(plotting!$D$4&gt;0,plotting!$D$4,"na")</f>
        <v>7</v>
      </c>
      <c r="B266" s="11" t="str">
        <f>IF(plotting!$D$10&gt;0,plotting!$D$10,"na")</f>
        <v>idr4000_h24</v>
      </c>
      <c r="C266" s="11" t="str">
        <f>IF(plotting!$D$11&gt;0,plotting!$D$11,"na")</f>
        <v>t1</v>
      </c>
      <c r="D266" s="28">
        <v>22.0833333333449</v>
      </c>
      <c r="E266" t="str">
        <f>IF(AND(D266&gt;plotting!$C$40+0.083333333333,D266&lt;=plotting!$D$42),"max","na")</f>
        <v>na</v>
      </c>
    </row>
    <row r="267" spans="1:5" x14ac:dyDescent="0.35">
      <c r="A267" s="11">
        <f>IF(plotting!$D$4&gt;0,plotting!$D$4,"na")</f>
        <v>7</v>
      </c>
      <c r="B267" s="11" t="str">
        <f>IF(plotting!$D$10&gt;0,plotting!$D$10,"na")</f>
        <v>idr4000_h24</v>
      </c>
      <c r="C267" s="11" t="str">
        <f>IF(plotting!$D$11&gt;0,plotting!$D$11,"na")</f>
        <v>t1</v>
      </c>
      <c r="D267" s="28">
        <v>22.166666666678299</v>
      </c>
      <c r="E267" t="str">
        <f>IF(AND(D267&gt;plotting!$C$40+0.083333333333,D267&lt;=plotting!$D$42),"max","na")</f>
        <v>na</v>
      </c>
    </row>
    <row r="268" spans="1:5" x14ac:dyDescent="0.35">
      <c r="A268" s="11">
        <f>IF(plotting!$D$4&gt;0,plotting!$D$4,"na")</f>
        <v>7</v>
      </c>
      <c r="B268" s="11" t="str">
        <f>IF(plotting!$D$10&gt;0,plotting!$D$10,"na")</f>
        <v>idr4000_h24</v>
      </c>
      <c r="C268" s="11" t="str">
        <f>IF(plotting!$D$11&gt;0,plotting!$D$11,"na")</f>
        <v>t1</v>
      </c>
      <c r="D268" s="28">
        <v>22.250000000011699</v>
      </c>
      <c r="E268" t="str">
        <f>IF(AND(D268&gt;plotting!$C$40+0.083333333333,D268&lt;=plotting!$D$42),"max","na")</f>
        <v>na</v>
      </c>
    </row>
    <row r="269" spans="1:5" x14ac:dyDescent="0.35">
      <c r="A269" s="11">
        <f>IF(plotting!$D$4&gt;0,plotting!$D$4,"na")</f>
        <v>7</v>
      </c>
      <c r="B269" s="11" t="str">
        <f>IF(plotting!$D$10&gt;0,plotting!$D$10,"na")</f>
        <v>idr4000_h24</v>
      </c>
      <c r="C269" s="11" t="str">
        <f>IF(plotting!$D$11&gt;0,plotting!$D$11,"na")</f>
        <v>t1</v>
      </c>
      <c r="D269" s="28">
        <v>22.333333333345099</v>
      </c>
      <c r="E269" t="str">
        <f>IF(AND(D269&gt;plotting!$C$40+0.083333333333,D269&lt;=plotting!$D$42),"max","na")</f>
        <v>na</v>
      </c>
    </row>
    <row r="270" spans="1:5" x14ac:dyDescent="0.35">
      <c r="A270" s="11">
        <f>IF(plotting!$D$4&gt;0,plotting!$D$4,"na")</f>
        <v>7</v>
      </c>
      <c r="B270" s="11" t="str">
        <f>IF(plotting!$D$10&gt;0,plotting!$D$10,"na")</f>
        <v>idr4000_h24</v>
      </c>
      <c r="C270" s="11" t="str">
        <f>IF(plotting!$D$11&gt;0,plotting!$D$11,"na")</f>
        <v>t1</v>
      </c>
      <c r="D270" s="28">
        <v>22.416666666678498</v>
      </c>
      <c r="E270" t="str">
        <f>IF(AND(D270&gt;plotting!$C$40+0.083333333333,D270&lt;=plotting!$D$42),"max","na")</f>
        <v>na</v>
      </c>
    </row>
    <row r="271" spans="1:5" x14ac:dyDescent="0.35">
      <c r="A271" s="11">
        <f>IF(plotting!$D$4&gt;0,plotting!$D$4,"na")</f>
        <v>7</v>
      </c>
      <c r="B271" s="11" t="str">
        <f>IF(plotting!$D$10&gt;0,plotting!$D$10,"na")</f>
        <v>idr4000_h24</v>
      </c>
      <c r="C271" s="11" t="str">
        <f>IF(plotting!$D$11&gt;0,plotting!$D$11,"na")</f>
        <v>t1</v>
      </c>
      <c r="D271" s="28">
        <v>22.500000000011902</v>
      </c>
      <c r="E271" t="str">
        <f>IF(AND(D271&gt;plotting!$C$40+0.083333333333,D271&lt;=plotting!$D$42),"max","na")</f>
        <v>na</v>
      </c>
    </row>
    <row r="272" spans="1:5" x14ac:dyDescent="0.35">
      <c r="A272" s="11">
        <f>IF(plotting!$D$4&gt;0,plotting!$D$4,"na")</f>
        <v>7</v>
      </c>
      <c r="B272" s="11" t="str">
        <f>IF(plotting!$D$10&gt;0,plotting!$D$10,"na")</f>
        <v>idr4000_h24</v>
      </c>
      <c r="C272" s="11" t="str">
        <f>IF(plotting!$D$11&gt;0,plotting!$D$11,"na")</f>
        <v>t1</v>
      </c>
      <c r="D272" s="28">
        <v>22.583333333345301</v>
      </c>
      <c r="E272" t="str">
        <f>IF(AND(D272&gt;plotting!$C$40+0.083333333333,D272&lt;=plotting!$D$42),"max","na")</f>
        <v>na</v>
      </c>
    </row>
    <row r="273" spans="1:5" x14ac:dyDescent="0.35">
      <c r="A273" s="11">
        <f>IF(plotting!$D$4&gt;0,plotting!$D$4,"na")</f>
        <v>7</v>
      </c>
      <c r="B273" s="11" t="str">
        <f>IF(plotting!$D$10&gt;0,plotting!$D$10,"na")</f>
        <v>idr4000_h24</v>
      </c>
      <c r="C273" s="11" t="str">
        <f>IF(plotting!$D$11&gt;0,plotting!$D$11,"na")</f>
        <v>t1</v>
      </c>
      <c r="D273" s="28">
        <v>22.666666666678701</v>
      </c>
      <c r="E273" t="str">
        <f>IF(AND(D273&gt;plotting!$C$40+0.083333333333,D273&lt;=plotting!$D$42),"max","na")</f>
        <v>na</v>
      </c>
    </row>
    <row r="274" spans="1:5" x14ac:dyDescent="0.35">
      <c r="A274" s="11">
        <f>IF(plotting!$D$4&gt;0,plotting!$D$4,"na")</f>
        <v>7</v>
      </c>
      <c r="B274" s="11" t="str">
        <f>IF(plotting!$D$10&gt;0,plotting!$D$10,"na")</f>
        <v>idr4000_h24</v>
      </c>
      <c r="C274" s="11" t="str">
        <f>IF(plotting!$D$11&gt;0,plotting!$D$11,"na")</f>
        <v>t1</v>
      </c>
      <c r="D274" s="28">
        <v>22.750000000012101</v>
      </c>
      <c r="E274" t="str">
        <f>IF(AND(D274&gt;plotting!$C$40+0.083333333333,D274&lt;=plotting!$D$42),"max","na")</f>
        <v>na</v>
      </c>
    </row>
    <row r="275" spans="1:5" x14ac:dyDescent="0.35">
      <c r="A275" s="11">
        <f>IF(plotting!$D$4&gt;0,plotting!$D$4,"na")</f>
        <v>7</v>
      </c>
      <c r="B275" s="11" t="str">
        <f>IF(plotting!$D$10&gt;0,plotting!$D$10,"na")</f>
        <v>idr4000_h24</v>
      </c>
      <c r="C275" s="11" t="str">
        <f>IF(plotting!$D$11&gt;0,plotting!$D$11,"na")</f>
        <v>t1</v>
      </c>
      <c r="D275" s="28">
        <v>22.8333333333455</v>
      </c>
      <c r="E275" t="str">
        <f>IF(AND(D275&gt;plotting!$C$40+0.083333333333,D275&lt;=plotting!$D$42),"max","na")</f>
        <v>na</v>
      </c>
    </row>
    <row r="276" spans="1:5" x14ac:dyDescent="0.35">
      <c r="A276" s="11">
        <f>IF(plotting!$D$4&gt;0,plotting!$D$4,"na")</f>
        <v>7</v>
      </c>
      <c r="B276" s="11" t="str">
        <f>IF(plotting!$D$10&gt;0,plotting!$D$10,"na")</f>
        <v>idr4000_h24</v>
      </c>
      <c r="C276" s="11" t="str">
        <f>IF(plotting!$D$11&gt;0,plotting!$D$11,"na")</f>
        <v>t1</v>
      </c>
      <c r="D276" s="28">
        <v>22.9166666666789</v>
      </c>
      <c r="E276" t="str">
        <f>IF(AND(D276&gt;plotting!$C$40+0.083333333333,D276&lt;=plotting!$D$42),"max","na")</f>
        <v>na</v>
      </c>
    </row>
    <row r="277" spans="1:5" x14ac:dyDescent="0.35">
      <c r="A277" s="11">
        <f>IF(plotting!$D$4&gt;0,plotting!$D$4,"na")</f>
        <v>7</v>
      </c>
      <c r="B277" s="11" t="str">
        <f>IF(plotting!$D$10&gt;0,plotting!$D$10,"na")</f>
        <v>idr4000_h24</v>
      </c>
      <c r="C277" s="11" t="str">
        <f>IF(plotting!$D$11&gt;0,plotting!$D$11,"na")</f>
        <v>t1</v>
      </c>
      <c r="D277" s="28">
        <v>23.000000000012299</v>
      </c>
      <c r="E277" t="str">
        <f>IF(AND(D277&gt;plotting!$C$40+0.083333333333,D277&lt;=plotting!$D$42),"max","na")</f>
        <v>na</v>
      </c>
    </row>
    <row r="278" spans="1:5" x14ac:dyDescent="0.35">
      <c r="A278" s="11">
        <f>IF(plotting!$D$4&gt;0,plotting!$D$4,"na")</f>
        <v>7</v>
      </c>
      <c r="B278" s="11" t="str">
        <f>IF(plotting!$D$10&gt;0,plotting!$D$10,"na")</f>
        <v>idr4000_h24</v>
      </c>
      <c r="C278" s="11" t="str">
        <f>IF(plotting!$D$11&gt;0,plotting!$D$11,"na")</f>
        <v>t1</v>
      </c>
      <c r="D278" s="28">
        <v>23.083333333345699</v>
      </c>
      <c r="E278" t="str">
        <f>IF(AND(D278&gt;plotting!$C$40+0.083333333333,D278&lt;=plotting!$D$42),"max","na")</f>
        <v>na</v>
      </c>
    </row>
    <row r="279" spans="1:5" x14ac:dyDescent="0.35">
      <c r="A279" s="11">
        <f>IF(plotting!$D$4&gt;0,plotting!$D$4,"na")</f>
        <v>7</v>
      </c>
      <c r="B279" s="11" t="str">
        <f>IF(plotting!$D$10&gt;0,plotting!$D$10,"na")</f>
        <v>idr4000_h24</v>
      </c>
      <c r="C279" s="11" t="str">
        <f>IF(plotting!$D$11&gt;0,plotting!$D$11,"na")</f>
        <v>t1</v>
      </c>
      <c r="D279" s="28">
        <v>23.166666666679099</v>
      </c>
      <c r="E279" t="str">
        <f>IF(AND(D279&gt;plotting!$C$40+0.083333333333,D279&lt;=plotting!$D$42),"max","na")</f>
        <v>na</v>
      </c>
    </row>
    <row r="280" spans="1:5" x14ac:dyDescent="0.35">
      <c r="A280" s="11">
        <f>IF(plotting!$D$4&gt;0,plotting!$D$4,"na")</f>
        <v>7</v>
      </c>
      <c r="B280" s="11" t="str">
        <f>IF(plotting!$D$10&gt;0,plotting!$D$10,"na")</f>
        <v>idr4000_h24</v>
      </c>
      <c r="C280" s="11" t="str">
        <f>IF(plotting!$D$11&gt;0,plotting!$D$11,"na")</f>
        <v>t1</v>
      </c>
      <c r="D280" s="28">
        <v>23.250000000012498</v>
      </c>
      <c r="E280" t="str">
        <f>IF(AND(D280&gt;plotting!$C$40+0.083333333333,D280&lt;=plotting!$D$42),"max","na")</f>
        <v>na</v>
      </c>
    </row>
    <row r="281" spans="1:5" x14ac:dyDescent="0.35">
      <c r="A281" s="11">
        <f>IF(plotting!$D$4&gt;0,plotting!$D$4,"na")</f>
        <v>7</v>
      </c>
      <c r="B281" s="11" t="str">
        <f>IF(plotting!$D$10&gt;0,plotting!$D$10,"na")</f>
        <v>idr4000_h24</v>
      </c>
      <c r="C281" s="11" t="str">
        <f>IF(plotting!$D$11&gt;0,plotting!$D$11,"na")</f>
        <v>t1</v>
      </c>
      <c r="D281" s="28">
        <v>23.333333333345902</v>
      </c>
      <c r="E281" t="str">
        <f>IF(AND(D281&gt;plotting!$C$40+0.083333333333,D281&lt;=plotting!$D$42),"max","na")</f>
        <v>na</v>
      </c>
    </row>
    <row r="282" spans="1:5" x14ac:dyDescent="0.35">
      <c r="A282" s="11">
        <f>IF(plotting!$D$4&gt;0,plotting!$D$4,"na")</f>
        <v>7</v>
      </c>
      <c r="B282" s="11" t="str">
        <f>IF(plotting!$D$10&gt;0,plotting!$D$10,"na")</f>
        <v>idr4000_h24</v>
      </c>
      <c r="C282" s="11" t="str">
        <f>IF(plotting!$D$11&gt;0,plotting!$D$11,"na")</f>
        <v>t1</v>
      </c>
      <c r="D282" s="28">
        <v>23.416666666679301</v>
      </c>
      <c r="E282" t="str">
        <f>IF(AND(D282&gt;plotting!$C$40+0.083333333333,D282&lt;=plotting!$D$42),"max","na")</f>
        <v>na</v>
      </c>
    </row>
    <row r="283" spans="1:5" x14ac:dyDescent="0.35">
      <c r="A283" s="11">
        <f>IF(plotting!$D$4&gt;0,plotting!$D$4,"na")</f>
        <v>7</v>
      </c>
      <c r="B283" s="11" t="str">
        <f>IF(plotting!$D$10&gt;0,plotting!$D$10,"na")</f>
        <v>idr4000_h24</v>
      </c>
      <c r="C283" s="11" t="str">
        <f>IF(plotting!$D$11&gt;0,plotting!$D$11,"na")</f>
        <v>t1</v>
      </c>
      <c r="D283" s="28">
        <v>23.500000000012701</v>
      </c>
      <c r="E283" t="str">
        <f>IF(AND(D283&gt;plotting!$C$40+0.083333333333,D283&lt;=plotting!$D$42),"max","na")</f>
        <v>na</v>
      </c>
    </row>
    <row r="284" spans="1:5" x14ac:dyDescent="0.35">
      <c r="A284" s="11">
        <f>IF(plotting!$D$4&gt;0,plotting!$D$4,"na")</f>
        <v>7</v>
      </c>
      <c r="B284" s="11" t="str">
        <f>IF(plotting!$D$10&gt;0,plotting!$D$10,"na")</f>
        <v>idr4000_h24</v>
      </c>
      <c r="C284" s="11" t="str">
        <f>IF(plotting!$D$11&gt;0,plotting!$D$11,"na")</f>
        <v>t1</v>
      </c>
      <c r="D284" s="28">
        <v>23.583333333346101</v>
      </c>
      <c r="E284" t="str">
        <f>IF(AND(D284&gt;plotting!$C$40+0.083333333333,D284&lt;=plotting!$D$42),"max","na")</f>
        <v>na</v>
      </c>
    </row>
    <row r="285" spans="1:5" x14ac:dyDescent="0.35">
      <c r="A285" s="11">
        <f>IF(plotting!$D$4&gt;0,plotting!$D$4,"na")</f>
        <v>7</v>
      </c>
      <c r="B285" s="11" t="str">
        <f>IF(plotting!$D$10&gt;0,plotting!$D$10,"na")</f>
        <v>idr4000_h24</v>
      </c>
      <c r="C285" s="11" t="str">
        <f>IF(plotting!$D$11&gt;0,plotting!$D$11,"na")</f>
        <v>t1</v>
      </c>
      <c r="D285" s="28">
        <v>23.6666666666795</v>
      </c>
      <c r="E285" t="str">
        <f>IF(AND(D285&gt;plotting!$C$40+0.083333333333,D285&lt;=plotting!$D$42),"max","na")</f>
        <v>na</v>
      </c>
    </row>
    <row r="286" spans="1:5" x14ac:dyDescent="0.35">
      <c r="A286" s="11">
        <f>IF(plotting!$D$4&gt;0,plotting!$D$4,"na")</f>
        <v>7</v>
      </c>
      <c r="B286" s="11" t="str">
        <f>IF(plotting!$D$10&gt;0,plotting!$D$10,"na")</f>
        <v>idr4000_h24</v>
      </c>
      <c r="C286" s="11" t="str">
        <f>IF(plotting!$D$11&gt;0,plotting!$D$11,"na")</f>
        <v>t1</v>
      </c>
      <c r="D286" s="28">
        <v>23.7500000000129</v>
      </c>
      <c r="E286" t="str">
        <f>IF(AND(D286&gt;plotting!$C$40+0.083333333333,D286&lt;=plotting!$D$42),"max","na")</f>
        <v>na</v>
      </c>
    </row>
    <row r="287" spans="1:5" x14ac:dyDescent="0.35">
      <c r="A287" s="11">
        <f>IF(plotting!$D$4&gt;0,plotting!$D$4,"na")</f>
        <v>7</v>
      </c>
      <c r="B287" s="11" t="str">
        <f>IF(plotting!$D$10&gt;0,plotting!$D$10,"na")</f>
        <v>idr4000_h24</v>
      </c>
      <c r="C287" s="11" t="str">
        <f>IF(plotting!$D$11&gt;0,plotting!$D$11,"na")</f>
        <v>t1</v>
      </c>
      <c r="D287" s="28">
        <v>23.8333333333463</v>
      </c>
      <c r="E287" t="str">
        <f>IF(AND(D287&gt;plotting!$C$40+0.083333333333,D287&lt;=plotting!$D$42),"max","na")</f>
        <v>na</v>
      </c>
    </row>
    <row r="288" spans="1:5" x14ac:dyDescent="0.35">
      <c r="A288" s="11">
        <f>IF(plotting!$D$4&gt;0,plotting!$D$4,"na")</f>
        <v>7</v>
      </c>
      <c r="B288" s="11" t="str">
        <f>IF(plotting!$D$10&gt;0,plotting!$D$10,"na")</f>
        <v>idr4000_h24</v>
      </c>
      <c r="C288" s="11" t="str">
        <f>IF(plotting!$D$11&gt;0,plotting!$D$11,"na")</f>
        <v>t1</v>
      </c>
      <c r="D288" s="28">
        <v>23.916666666679699</v>
      </c>
      <c r="E288" t="str">
        <f>IF(AND(D288&gt;plotting!$C$40+0.083333333333,D288&lt;=plotting!$D$42),"max","na")</f>
        <v>na</v>
      </c>
    </row>
    <row r="289" spans="1:5" x14ac:dyDescent="0.35">
      <c r="A289" s="11">
        <f>IF(plotting!$D$4&gt;0,plotting!$D$4,"na")</f>
        <v>7</v>
      </c>
      <c r="B289" s="11" t="str">
        <f>IF(plotting!$D$10&gt;0,plotting!$D$10,"na")</f>
        <v>idr4000_h24</v>
      </c>
      <c r="C289" s="11" t="str">
        <f>IF(plotting!$D$11&gt;0,plotting!$D$11,"na")</f>
        <v>t1</v>
      </c>
      <c r="D289" s="28">
        <v>24.000000000013099</v>
      </c>
      <c r="E289" t="str">
        <f>IF(AND(D289&gt;plotting!$C$40+0.083333333333,D289&lt;=plotting!$D$42),"max","na")</f>
        <v>na</v>
      </c>
    </row>
    <row r="290" spans="1:5" x14ac:dyDescent="0.35">
      <c r="A290" s="11">
        <f>IF(plotting!$D$4&gt;0,plotting!$D$4,"na")</f>
        <v>7</v>
      </c>
      <c r="B290" s="11" t="str">
        <f>IF(plotting!$D$10&gt;0,plotting!$D$10,"na")</f>
        <v>idr4000_h24</v>
      </c>
      <c r="C290" s="11" t="str">
        <f>IF(plotting!$D$11&gt;0,plotting!$D$11,"na")</f>
        <v>t1</v>
      </c>
      <c r="D290" s="28">
        <v>24.083333333346499</v>
      </c>
      <c r="E290" t="str">
        <f>IF(AND(D290&gt;plotting!$C$40+0.083333333333,D290&lt;=plotting!$D$42),"max","na")</f>
        <v>na</v>
      </c>
    </row>
    <row r="291" spans="1:5" x14ac:dyDescent="0.35">
      <c r="A291" s="11">
        <f>IF(plotting!$D$4&gt;0,plotting!$D$4,"na")</f>
        <v>7</v>
      </c>
      <c r="B291" s="11" t="str">
        <f>IF(plotting!$D$10&gt;0,plotting!$D$10,"na")</f>
        <v>idr4000_h24</v>
      </c>
      <c r="C291" s="11" t="str">
        <f>IF(plotting!$D$11&gt;0,plotting!$D$11,"na")</f>
        <v>t1</v>
      </c>
      <c r="D291" s="28">
        <v>24.166666666679902</v>
      </c>
      <c r="E291" t="str">
        <f>IF(AND(D291&gt;plotting!$C$40+0.083333333333,D291&lt;=plotting!$D$42),"max","na")</f>
        <v>na</v>
      </c>
    </row>
    <row r="292" spans="1:5" x14ac:dyDescent="0.35">
      <c r="A292" s="11">
        <f>IF(plotting!$D$4&gt;0,plotting!$D$4,"na")</f>
        <v>7</v>
      </c>
      <c r="B292" s="11" t="str">
        <f>IF(plotting!$D$10&gt;0,plotting!$D$10,"na")</f>
        <v>idr4000_h24</v>
      </c>
      <c r="C292" s="11" t="str">
        <f>IF(plotting!$D$11&gt;0,plotting!$D$11,"na")</f>
        <v>t1</v>
      </c>
      <c r="D292" s="28">
        <v>24.250000000013301</v>
      </c>
      <c r="E292" t="str">
        <f>IF(AND(D292&gt;plotting!$C$40+0.083333333333,D292&lt;=plotting!$D$42),"max","na")</f>
        <v>na</v>
      </c>
    </row>
    <row r="293" spans="1:5" x14ac:dyDescent="0.35">
      <c r="A293" s="11">
        <f>IF(plotting!$D$4&gt;0,plotting!$D$4,"na")</f>
        <v>7</v>
      </c>
      <c r="B293" s="11" t="str">
        <f>IF(plotting!$D$10&gt;0,plotting!$D$10,"na")</f>
        <v>idr4000_h24</v>
      </c>
      <c r="C293" s="11" t="str">
        <f>IF(plotting!$D$11&gt;0,plotting!$D$11,"na")</f>
        <v>t1</v>
      </c>
      <c r="D293" s="28">
        <v>24.333333333346701</v>
      </c>
      <c r="E293" t="str">
        <f>IF(AND(D293&gt;plotting!$C$40+0.083333333333,D293&lt;=plotting!$D$42),"max","na")</f>
        <v>na</v>
      </c>
    </row>
    <row r="294" spans="1:5" x14ac:dyDescent="0.35">
      <c r="A294" s="11">
        <f>IF(plotting!$D$4&gt;0,plotting!$D$4,"na")</f>
        <v>7</v>
      </c>
      <c r="B294" s="11" t="str">
        <f>IF(plotting!$D$10&gt;0,plotting!$D$10,"na")</f>
        <v>idr4000_h24</v>
      </c>
      <c r="C294" s="11" t="str">
        <f>IF(plotting!$D$11&gt;0,plotting!$D$11,"na")</f>
        <v>t1</v>
      </c>
      <c r="D294" s="28">
        <v>24.416666666680101</v>
      </c>
      <c r="E294" t="str">
        <f>IF(AND(D294&gt;plotting!$C$40+0.083333333333,D294&lt;=plotting!$D$42),"max","na")</f>
        <v>na</v>
      </c>
    </row>
    <row r="295" spans="1:5" x14ac:dyDescent="0.35">
      <c r="A295" s="11">
        <f>IF(plotting!$D$4&gt;0,plotting!$D$4,"na")</f>
        <v>7</v>
      </c>
      <c r="B295" s="11" t="str">
        <f>IF(plotting!$D$10&gt;0,plotting!$D$10,"na")</f>
        <v>idr4000_h24</v>
      </c>
      <c r="C295" s="11" t="str">
        <f>IF(plotting!$D$11&gt;0,plotting!$D$11,"na")</f>
        <v>t1</v>
      </c>
      <c r="D295" s="28">
        <v>24.5000000000135</v>
      </c>
      <c r="E295" t="str">
        <f>IF(AND(D295&gt;plotting!$C$40+0.083333333333,D295&lt;=plotting!$D$42),"max","na")</f>
        <v>na</v>
      </c>
    </row>
    <row r="296" spans="1:5" x14ac:dyDescent="0.35">
      <c r="A296" s="11">
        <f>IF(plotting!$D$4&gt;0,plotting!$D$4,"na")</f>
        <v>7</v>
      </c>
      <c r="B296" s="11" t="str">
        <f>IF(plotting!$D$10&gt;0,plotting!$D$10,"na")</f>
        <v>idr4000_h24</v>
      </c>
      <c r="C296" s="11" t="str">
        <f>IF(plotting!$D$11&gt;0,plotting!$D$11,"na")</f>
        <v>t1</v>
      </c>
      <c r="D296" s="28">
        <v>24.5833333333469</v>
      </c>
      <c r="E296" t="str">
        <f>IF(AND(D296&gt;plotting!$C$40+0.083333333333,D296&lt;=plotting!$D$42),"max","na")</f>
        <v>na</v>
      </c>
    </row>
    <row r="297" spans="1:5" x14ac:dyDescent="0.35">
      <c r="A297" s="11">
        <f>IF(plotting!$D$4&gt;0,plotting!$D$4,"na")</f>
        <v>7</v>
      </c>
      <c r="B297" s="11" t="str">
        <f>IF(plotting!$D$10&gt;0,plotting!$D$10,"na")</f>
        <v>idr4000_h24</v>
      </c>
      <c r="C297" s="11" t="str">
        <f>IF(plotting!$D$11&gt;0,plotting!$D$11,"na")</f>
        <v>t1</v>
      </c>
      <c r="D297" s="28">
        <v>24.6666666666803</v>
      </c>
      <c r="E297" t="str">
        <f>IF(AND(D297&gt;plotting!$C$40+0.083333333333,D297&lt;=plotting!$D$42),"max","na")</f>
        <v>na</v>
      </c>
    </row>
    <row r="298" spans="1:5" x14ac:dyDescent="0.35">
      <c r="A298" s="11">
        <f>IF(plotting!$D$4&gt;0,plotting!$D$4,"na")</f>
        <v>7</v>
      </c>
      <c r="B298" s="11" t="str">
        <f>IF(plotting!$D$10&gt;0,plotting!$D$10,"na")</f>
        <v>idr4000_h24</v>
      </c>
      <c r="C298" s="11" t="str">
        <f>IF(plotting!$D$11&gt;0,plotting!$D$11,"na")</f>
        <v>t1</v>
      </c>
      <c r="D298" s="28">
        <v>24.750000000013699</v>
      </c>
      <c r="E298" t="str">
        <f>IF(AND(D298&gt;plotting!$C$40+0.083333333333,D298&lt;=plotting!$D$42),"max","na")</f>
        <v>na</v>
      </c>
    </row>
    <row r="299" spans="1:5" x14ac:dyDescent="0.35">
      <c r="A299" s="11">
        <f>IF(plotting!$D$4&gt;0,plotting!$D$4,"na")</f>
        <v>7</v>
      </c>
      <c r="B299" s="11" t="str">
        <f>IF(plotting!$D$10&gt;0,plotting!$D$10,"na")</f>
        <v>idr4000_h24</v>
      </c>
      <c r="C299" s="11" t="str">
        <f>IF(plotting!$D$11&gt;0,plotting!$D$11,"na")</f>
        <v>t1</v>
      </c>
      <c r="D299" s="28">
        <v>24.833333333347099</v>
      </c>
      <c r="E299" t="str">
        <f>IF(AND(D299&gt;plotting!$C$40+0.083333333333,D299&lt;=plotting!$D$42),"max","na")</f>
        <v>na</v>
      </c>
    </row>
    <row r="300" spans="1:5" x14ac:dyDescent="0.35">
      <c r="A300" s="11">
        <f>IF(plotting!$D$4&gt;0,plotting!$D$4,"na")</f>
        <v>7</v>
      </c>
      <c r="B300" s="11" t="str">
        <f>IF(plotting!$D$10&gt;0,plotting!$D$10,"na")</f>
        <v>idr4000_h24</v>
      </c>
      <c r="C300" s="11" t="str">
        <f>IF(plotting!$D$11&gt;0,plotting!$D$11,"na")</f>
        <v>t1</v>
      </c>
      <c r="D300" s="28">
        <v>24.916666666680499</v>
      </c>
      <c r="E300" t="str">
        <f>IF(AND(D300&gt;plotting!$C$40+0.083333333333,D300&lt;=plotting!$D$42),"max","na")</f>
        <v>na</v>
      </c>
    </row>
    <row r="301" spans="1:5" x14ac:dyDescent="0.35">
      <c r="A301" s="11">
        <f>IF(plotting!$D$4&gt;0,plotting!$D$4,"na")</f>
        <v>7</v>
      </c>
      <c r="B301" s="11" t="str">
        <f>IF(plotting!$D$10&gt;0,plotting!$D$10,"na")</f>
        <v>idr4000_h24</v>
      </c>
      <c r="C301" s="11" t="str">
        <f>IF(plotting!$D$11&gt;0,plotting!$D$11,"na")</f>
        <v>t1</v>
      </c>
      <c r="D301" s="28">
        <v>25.000000000013902</v>
      </c>
      <c r="E301" t="str">
        <f>IF(AND(D301&gt;plotting!$C$40+0.083333333333,D301&lt;=plotting!$D$42),"max","na")</f>
        <v>na</v>
      </c>
    </row>
    <row r="302" spans="1:5" x14ac:dyDescent="0.35">
      <c r="A302" s="11">
        <f>IF(plotting!$D$4&gt;0,plotting!$D$4,"na")</f>
        <v>7</v>
      </c>
      <c r="B302" s="11" t="str">
        <f>IF(plotting!$D$10&gt;0,plotting!$D$10,"na")</f>
        <v>idr4000_h24</v>
      </c>
      <c r="C302" s="11" t="str">
        <f>IF(plotting!$D$11&gt;0,plotting!$D$11,"na")</f>
        <v>t1</v>
      </c>
      <c r="D302" s="28">
        <v>25.083333333347301</v>
      </c>
      <c r="E302" t="str">
        <f>IF(AND(D302&gt;plotting!$C$40+0.083333333333,D302&lt;=plotting!$D$42),"max","na")</f>
        <v>na</v>
      </c>
    </row>
    <row r="303" spans="1:5" x14ac:dyDescent="0.35">
      <c r="A303" s="11">
        <f>IF(plotting!$D$4&gt;0,plotting!$D$4,"na")</f>
        <v>7</v>
      </c>
      <c r="B303" s="11" t="str">
        <f>IF(plotting!$D$10&gt;0,plotting!$D$10,"na")</f>
        <v>idr4000_h24</v>
      </c>
      <c r="C303" s="11" t="str">
        <f>IF(plotting!$D$11&gt;0,plotting!$D$11,"na")</f>
        <v>t1</v>
      </c>
      <c r="D303" s="28">
        <v>25.166666666680701</v>
      </c>
      <c r="E303" t="str">
        <f>IF(AND(D303&gt;plotting!$C$40+0.083333333333,D303&lt;=plotting!$D$42),"max","na")</f>
        <v>na</v>
      </c>
    </row>
    <row r="304" spans="1:5" x14ac:dyDescent="0.35">
      <c r="A304" s="11">
        <f>IF(plotting!$D$4&gt;0,plotting!$D$4,"na")</f>
        <v>7</v>
      </c>
      <c r="B304" s="11" t="str">
        <f>IF(plotting!$D$10&gt;0,plotting!$D$10,"na")</f>
        <v>idr4000_h24</v>
      </c>
      <c r="C304" s="11" t="str">
        <f>IF(plotting!$D$11&gt;0,plotting!$D$11,"na")</f>
        <v>t1</v>
      </c>
      <c r="D304" s="28">
        <v>25.250000000014101</v>
      </c>
      <c r="E304" t="str">
        <f>IF(AND(D304&gt;plotting!$C$40+0.083333333333,D304&lt;=plotting!$D$42),"max","na")</f>
        <v>na</v>
      </c>
    </row>
    <row r="305" spans="1:5" x14ac:dyDescent="0.35">
      <c r="A305" s="11">
        <f>IF(plotting!$D$4&gt;0,plotting!$D$4,"na")</f>
        <v>7</v>
      </c>
      <c r="B305" s="11" t="str">
        <f>IF(plotting!$D$10&gt;0,plotting!$D$10,"na")</f>
        <v>idr4000_h24</v>
      </c>
      <c r="C305" s="11" t="str">
        <f>IF(plotting!$D$11&gt;0,plotting!$D$11,"na")</f>
        <v>t1</v>
      </c>
      <c r="D305" s="28">
        <v>25.3333333333475</v>
      </c>
      <c r="E305" t="str">
        <f>IF(AND(D305&gt;plotting!$C$40+0.083333333333,D305&lt;=plotting!$D$42),"max","na")</f>
        <v>na</v>
      </c>
    </row>
    <row r="306" spans="1:5" x14ac:dyDescent="0.35">
      <c r="A306" s="11">
        <f>IF(plotting!$D$4&gt;0,plotting!$D$4,"na")</f>
        <v>7</v>
      </c>
      <c r="B306" s="11" t="str">
        <f>IF(plotting!$D$10&gt;0,plotting!$D$10,"na")</f>
        <v>idr4000_h24</v>
      </c>
      <c r="C306" s="11" t="str">
        <f>IF(plotting!$D$11&gt;0,plotting!$D$11,"na")</f>
        <v>t1</v>
      </c>
      <c r="D306" s="28">
        <v>25.4166666666809</v>
      </c>
      <c r="E306" t="str">
        <f>IF(AND(D306&gt;plotting!$C$40+0.083333333333,D306&lt;=plotting!$D$42),"max","na")</f>
        <v>na</v>
      </c>
    </row>
    <row r="307" spans="1:5" x14ac:dyDescent="0.35">
      <c r="A307" s="11">
        <f>IF(plotting!$D$4&gt;0,plotting!$D$4,"na")</f>
        <v>7</v>
      </c>
      <c r="B307" s="11" t="str">
        <f>IF(plotting!$D$10&gt;0,plotting!$D$10,"na")</f>
        <v>idr4000_h24</v>
      </c>
      <c r="C307" s="11" t="str">
        <f>IF(plotting!$D$11&gt;0,plotting!$D$11,"na")</f>
        <v>t1</v>
      </c>
      <c r="D307" s="28">
        <v>25.5000000000143</v>
      </c>
      <c r="E307" t="str">
        <f>IF(AND(D307&gt;plotting!$C$40+0.083333333333,D307&lt;=plotting!$D$42),"max","na")</f>
        <v>na</v>
      </c>
    </row>
    <row r="308" spans="1:5" x14ac:dyDescent="0.35">
      <c r="A308" s="11">
        <f>IF(plotting!$D$4&gt;0,plotting!$D$4,"na")</f>
        <v>7</v>
      </c>
      <c r="B308" s="11" t="str">
        <f>IF(plotting!$D$10&gt;0,plotting!$D$10,"na")</f>
        <v>idr4000_h24</v>
      </c>
      <c r="C308" s="11" t="str">
        <f>IF(plotting!$D$11&gt;0,plotting!$D$11,"na")</f>
        <v>t1</v>
      </c>
      <c r="D308" s="28">
        <v>25.583333333347699</v>
      </c>
      <c r="E308" t="str">
        <f>IF(AND(D308&gt;plotting!$C$40+0.083333333333,D308&lt;=plotting!$D$42),"max","na")</f>
        <v>na</v>
      </c>
    </row>
    <row r="309" spans="1:5" x14ac:dyDescent="0.35">
      <c r="A309" s="11">
        <f>IF(plotting!$D$4&gt;0,plotting!$D$4,"na")</f>
        <v>7</v>
      </c>
      <c r="B309" s="11" t="str">
        <f>IF(plotting!$D$10&gt;0,plotting!$D$10,"na")</f>
        <v>idr4000_h24</v>
      </c>
      <c r="C309" s="11" t="str">
        <f>IF(plotting!$D$11&gt;0,plotting!$D$11,"na")</f>
        <v>t1</v>
      </c>
      <c r="D309" s="28">
        <v>25.666666666681099</v>
      </c>
      <c r="E309" t="str">
        <f>IF(AND(D309&gt;plotting!$C$40+0.083333333333,D309&lt;=plotting!$D$42),"max","na")</f>
        <v>na</v>
      </c>
    </row>
    <row r="310" spans="1:5" x14ac:dyDescent="0.35">
      <c r="A310" s="11">
        <f>IF(plotting!$D$4&gt;0,plotting!$D$4,"na")</f>
        <v>7</v>
      </c>
      <c r="B310" s="11" t="str">
        <f>IF(plotting!$D$10&gt;0,plotting!$D$10,"na")</f>
        <v>idr4000_h24</v>
      </c>
      <c r="C310" s="11" t="str">
        <f>IF(plotting!$D$11&gt;0,plotting!$D$11,"na")</f>
        <v>t1</v>
      </c>
      <c r="D310" s="28">
        <v>25.750000000014499</v>
      </c>
      <c r="E310" t="str">
        <f>IF(AND(D310&gt;plotting!$C$40+0.083333333333,D310&lt;=plotting!$D$42),"max","na")</f>
        <v>na</v>
      </c>
    </row>
    <row r="311" spans="1:5" x14ac:dyDescent="0.35">
      <c r="A311" s="11">
        <f>IF(plotting!$D$4&gt;0,plotting!$D$4,"na")</f>
        <v>7</v>
      </c>
      <c r="B311" s="11" t="str">
        <f>IF(plotting!$D$10&gt;0,plotting!$D$10,"na")</f>
        <v>idr4000_h24</v>
      </c>
      <c r="C311" s="11" t="str">
        <f>IF(plotting!$D$11&gt;0,plotting!$D$11,"na")</f>
        <v>t1</v>
      </c>
      <c r="D311" s="28">
        <v>25.833333333347898</v>
      </c>
      <c r="E311" t="str">
        <f>IF(AND(D311&gt;plotting!$C$40+0.083333333333,D311&lt;=plotting!$D$42),"max","na")</f>
        <v>na</v>
      </c>
    </row>
    <row r="312" spans="1:5" x14ac:dyDescent="0.35">
      <c r="A312" s="11">
        <f>IF(plotting!$D$4&gt;0,plotting!$D$4,"na")</f>
        <v>7</v>
      </c>
      <c r="B312" s="11" t="str">
        <f>IF(plotting!$D$10&gt;0,plotting!$D$10,"na")</f>
        <v>idr4000_h24</v>
      </c>
      <c r="C312" s="11" t="str">
        <f>IF(plotting!$D$11&gt;0,plotting!$D$11,"na")</f>
        <v>t1</v>
      </c>
      <c r="D312" s="28">
        <v>25.916666666681301</v>
      </c>
      <c r="E312" t="str">
        <f>IF(AND(D312&gt;plotting!$C$40+0.083333333333,D312&lt;=plotting!$D$42),"max","na")</f>
        <v>na</v>
      </c>
    </row>
    <row r="313" spans="1:5" x14ac:dyDescent="0.35">
      <c r="A313" s="11">
        <f>IF(plotting!$D$4&gt;0,plotting!$D$4,"na")</f>
        <v>7</v>
      </c>
      <c r="B313" s="11" t="str">
        <f>IF(plotting!$D$10&gt;0,plotting!$D$10,"na")</f>
        <v>idr4000_h24</v>
      </c>
      <c r="C313" s="11" t="str">
        <f>IF(plotting!$D$11&gt;0,plotting!$D$11,"na")</f>
        <v>t1</v>
      </c>
      <c r="D313" s="28">
        <v>26.000000000014701</v>
      </c>
      <c r="E313" t="str">
        <f>IF(AND(D313&gt;plotting!$C$40+0.083333333333,D313&lt;=plotting!$D$42),"max","na")</f>
        <v>na</v>
      </c>
    </row>
    <row r="314" spans="1:5" x14ac:dyDescent="0.35">
      <c r="A314" s="11">
        <f>IF(plotting!$D$4&gt;0,plotting!$D$4,"na")</f>
        <v>7</v>
      </c>
      <c r="B314" s="11" t="str">
        <f>IF(plotting!$D$10&gt;0,plotting!$D$10,"na")</f>
        <v>idr4000_h24</v>
      </c>
      <c r="C314" s="11" t="str">
        <f>IF(plotting!$D$11&gt;0,plotting!$D$11,"na")</f>
        <v>t1</v>
      </c>
      <c r="D314" s="28">
        <v>26.083333333348101</v>
      </c>
      <c r="E314" t="str">
        <f>IF(AND(D314&gt;plotting!$C$40+0.083333333333,D314&lt;=plotting!$D$42),"max","na")</f>
        <v>na</v>
      </c>
    </row>
    <row r="315" spans="1:5" x14ac:dyDescent="0.35">
      <c r="A315" s="11">
        <f>IF(plotting!$D$4&gt;0,plotting!$D$4,"na")</f>
        <v>7</v>
      </c>
      <c r="B315" s="11" t="str">
        <f>IF(plotting!$D$10&gt;0,plotting!$D$10,"na")</f>
        <v>idr4000_h24</v>
      </c>
      <c r="C315" s="11" t="str">
        <f>IF(plotting!$D$11&gt;0,plotting!$D$11,"na")</f>
        <v>t1</v>
      </c>
      <c r="D315" s="28">
        <v>26.1666666666815</v>
      </c>
      <c r="E315" t="str">
        <f>IF(AND(D315&gt;plotting!$C$40+0.083333333333,D315&lt;=plotting!$D$42),"max","na")</f>
        <v>na</v>
      </c>
    </row>
    <row r="316" spans="1:5" x14ac:dyDescent="0.35">
      <c r="A316" s="11">
        <f>IF(plotting!$D$4&gt;0,plotting!$D$4,"na")</f>
        <v>7</v>
      </c>
      <c r="B316" s="11" t="str">
        <f>IF(plotting!$D$10&gt;0,plotting!$D$10,"na")</f>
        <v>idr4000_h24</v>
      </c>
      <c r="C316" s="11" t="str">
        <f>IF(plotting!$D$11&gt;0,plotting!$D$11,"na")</f>
        <v>t1</v>
      </c>
      <c r="D316" s="28">
        <v>26.2500000000149</v>
      </c>
      <c r="E316" t="str">
        <f>IF(AND(D316&gt;plotting!$C$40+0.083333333333,D316&lt;=plotting!$D$42),"max","na")</f>
        <v>na</v>
      </c>
    </row>
    <row r="317" spans="1:5" x14ac:dyDescent="0.35">
      <c r="A317" s="11">
        <f>IF(plotting!$D$4&gt;0,plotting!$D$4,"na")</f>
        <v>7</v>
      </c>
      <c r="B317" s="11" t="str">
        <f>IF(plotting!$D$10&gt;0,plotting!$D$10,"na")</f>
        <v>idr4000_h24</v>
      </c>
      <c r="C317" s="11" t="str">
        <f>IF(plotting!$D$11&gt;0,plotting!$D$11,"na")</f>
        <v>t1</v>
      </c>
      <c r="D317" s="28">
        <v>26.3333333333483</v>
      </c>
      <c r="E317" t="str">
        <f>IF(AND(D317&gt;plotting!$C$40+0.083333333333,D317&lt;=plotting!$D$42),"max","na")</f>
        <v>na</v>
      </c>
    </row>
    <row r="318" spans="1:5" x14ac:dyDescent="0.35">
      <c r="A318" s="11">
        <f>IF(plotting!$D$4&gt;0,plotting!$D$4,"na")</f>
        <v>7</v>
      </c>
      <c r="B318" s="11" t="str">
        <f>IF(plotting!$D$10&gt;0,plotting!$D$10,"na")</f>
        <v>idr4000_h24</v>
      </c>
      <c r="C318" s="11" t="str">
        <f>IF(plotting!$D$11&gt;0,plotting!$D$11,"na")</f>
        <v>t1</v>
      </c>
      <c r="D318" s="28">
        <v>26.416666666681699</v>
      </c>
      <c r="E318" t="str">
        <f>IF(AND(D318&gt;plotting!$C$40+0.083333333333,D318&lt;=plotting!$D$42),"max","na")</f>
        <v>na</v>
      </c>
    </row>
    <row r="319" spans="1:5" x14ac:dyDescent="0.35">
      <c r="A319" s="11">
        <f>IF(plotting!$D$4&gt;0,plotting!$D$4,"na")</f>
        <v>7</v>
      </c>
      <c r="B319" s="11" t="str">
        <f>IF(plotting!$D$10&gt;0,plotting!$D$10,"na")</f>
        <v>idr4000_h24</v>
      </c>
      <c r="C319" s="11" t="str">
        <f>IF(plotting!$D$11&gt;0,plotting!$D$11,"na")</f>
        <v>t1</v>
      </c>
      <c r="D319" s="28">
        <v>26.500000000015099</v>
      </c>
      <c r="E319" t="str">
        <f>IF(AND(D319&gt;plotting!$C$40+0.083333333333,D319&lt;=plotting!$D$42),"max","na")</f>
        <v>na</v>
      </c>
    </row>
    <row r="320" spans="1:5" x14ac:dyDescent="0.35">
      <c r="A320" s="11">
        <f>IF(plotting!$D$4&gt;0,plotting!$D$4,"na")</f>
        <v>7</v>
      </c>
      <c r="B320" s="11" t="str">
        <f>IF(plotting!$D$10&gt;0,plotting!$D$10,"na")</f>
        <v>idr4000_h24</v>
      </c>
      <c r="C320" s="11" t="str">
        <f>IF(plotting!$D$11&gt;0,plotting!$D$11,"na")</f>
        <v>t1</v>
      </c>
      <c r="D320" s="28">
        <v>26.583333333348499</v>
      </c>
      <c r="E320" t="str">
        <f>IF(AND(D320&gt;plotting!$C$40+0.083333333333,D320&lt;=plotting!$D$42),"max","na")</f>
        <v>na</v>
      </c>
    </row>
    <row r="321" spans="1:5" x14ac:dyDescent="0.35">
      <c r="A321" s="11">
        <f>IF(plotting!$D$4&gt;0,plotting!$D$4,"na")</f>
        <v>7</v>
      </c>
      <c r="B321" s="11" t="str">
        <f>IF(plotting!$D$10&gt;0,plotting!$D$10,"na")</f>
        <v>idr4000_h24</v>
      </c>
      <c r="C321" s="11" t="str">
        <f>IF(plotting!$D$11&gt;0,plotting!$D$11,"na")</f>
        <v>t1</v>
      </c>
      <c r="D321" s="28">
        <v>26.666666666681898</v>
      </c>
      <c r="E321" t="str">
        <f>IF(AND(D321&gt;plotting!$C$40+0.083333333333,D321&lt;=plotting!$D$42),"max","na")</f>
        <v>na</v>
      </c>
    </row>
    <row r="322" spans="1:5" x14ac:dyDescent="0.35">
      <c r="A322" s="11">
        <f>IF(plotting!$D$4&gt;0,plotting!$D$4,"na")</f>
        <v>7</v>
      </c>
      <c r="B322" s="11" t="str">
        <f>IF(plotting!$D$10&gt;0,plotting!$D$10,"na")</f>
        <v>idr4000_h24</v>
      </c>
      <c r="C322" s="11" t="str">
        <f>IF(plotting!$D$11&gt;0,plotting!$D$11,"na")</f>
        <v>t1</v>
      </c>
      <c r="D322" s="28">
        <v>26.750000000015302</v>
      </c>
      <c r="E322" t="str">
        <f>IF(AND(D322&gt;plotting!$C$40+0.083333333333,D322&lt;=plotting!$D$42),"max","na")</f>
        <v>na</v>
      </c>
    </row>
    <row r="323" spans="1:5" x14ac:dyDescent="0.35">
      <c r="A323" s="11">
        <f>IF(plotting!$D$4&gt;0,plotting!$D$4,"na")</f>
        <v>7</v>
      </c>
      <c r="B323" s="11" t="str">
        <f>IF(plotting!$D$10&gt;0,plotting!$D$10,"na")</f>
        <v>idr4000_h24</v>
      </c>
      <c r="C323" s="11" t="str">
        <f>IF(plotting!$D$11&gt;0,plotting!$D$11,"na")</f>
        <v>t1</v>
      </c>
      <c r="D323" s="28">
        <v>26.833333333348701</v>
      </c>
      <c r="E323" t="str">
        <f>IF(AND(D323&gt;plotting!$C$40+0.083333333333,D323&lt;=plotting!$D$42),"max","na")</f>
        <v>na</v>
      </c>
    </row>
    <row r="324" spans="1:5" x14ac:dyDescent="0.35">
      <c r="A324" s="11">
        <f>IF(plotting!$D$4&gt;0,plotting!$D$4,"na")</f>
        <v>7</v>
      </c>
      <c r="B324" s="11" t="str">
        <f>IF(plotting!$D$10&gt;0,plotting!$D$10,"na")</f>
        <v>idr4000_h24</v>
      </c>
      <c r="C324" s="11" t="str">
        <f>IF(plotting!$D$11&gt;0,plotting!$D$11,"na")</f>
        <v>t1</v>
      </c>
      <c r="D324" s="28">
        <v>26.916666666682101</v>
      </c>
      <c r="E324" t="str">
        <f>IF(AND(D324&gt;plotting!$C$40+0.083333333333,D324&lt;=plotting!$D$42),"max","na")</f>
        <v>na</v>
      </c>
    </row>
    <row r="325" spans="1:5" x14ac:dyDescent="0.35">
      <c r="A325" s="11">
        <f>IF(plotting!$D$4&gt;0,plotting!$D$4,"na")</f>
        <v>7</v>
      </c>
      <c r="B325" s="11" t="str">
        <f>IF(plotting!$D$10&gt;0,plotting!$D$10,"na")</f>
        <v>idr4000_h24</v>
      </c>
      <c r="C325" s="11" t="str">
        <f>IF(plotting!$D$11&gt;0,plotting!$D$11,"na")</f>
        <v>t1</v>
      </c>
      <c r="D325" s="28">
        <v>27.0000000000155</v>
      </c>
      <c r="E325" t="str">
        <f>IF(AND(D325&gt;plotting!$C$40+0.083333333333,D325&lt;=plotting!$D$42),"max","na")</f>
        <v>na</v>
      </c>
    </row>
    <row r="326" spans="1:5" x14ac:dyDescent="0.35">
      <c r="A326" s="11">
        <f>IF(plotting!$D$4&gt;0,plotting!$D$4,"na")</f>
        <v>7</v>
      </c>
      <c r="B326" s="11" t="str">
        <f>IF(plotting!$D$10&gt;0,plotting!$D$10,"na")</f>
        <v>idr4000_h24</v>
      </c>
      <c r="C326" s="11" t="str">
        <f>IF(plotting!$D$11&gt;0,plotting!$D$11,"na")</f>
        <v>t1</v>
      </c>
      <c r="D326" s="28">
        <v>27.083333333348801</v>
      </c>
      <c r="E326" t="str">
        <f>IF(AND(D326&gt;plotting!$C$40+0.083333333333,D326&lt;=plotting!$D$42),"max","na")</f>
        <v>na</v>
      </c>
    </row>
    <row r="327" spans="1:5" x14ac:dyDescent="0.35">
      <c r="A327" s="11">
        <f>IF(plotting!$D$4&gt;0,plotting!$D$4,"na")</f>
        <v>7</v>
      </c>
      <c r="B327" s="11" t="str">
        <f>IF(plotting!$D$10&gt;0,plotting!$D$10,"na")</f>
        <v>idr4000_h24</v>
      </c>
      <c r="C327" s="11" t="str">
        <f>IF(plotting!$D$11&gt;0,plotting!$D$11,"na")</f>
        <v>t1</v>
      </c>
      <c r="D327" s="28">
        <v>27.1666666666822</v>
      </c>
      <c r="E327" t="str">
        <f>IF(AND(D327&gt;plotting!$C$40+0.083333333333,D327&lt;=plotting!$D$42),"max","na")</f>
        <v>na</v>
      </c>
    </row>
    <row r="328" spans="1:5" x14ac:dyDescent="0.35">
      <c r="A328" s="11">
        <f>IF(plotting!$D$4&gt;0,plotting!$D$4,"na")</f>
        <v>7</v>
      </c>
      <c r="B328" s="11" t="str">
        <f>IF(plotting!$D$10&gt;0,plotting!$D$10,"na")</f>
        <v>idr4000_h24</v>
      </c>
      <c r="C328" s="11" t="str">
        <f>IF(plotting!$D$11&gt;0,plotting!$D$11,"na")</f>
        <v>t1</v>
      </c>
      <c r="D328" s="28">
        <v>27.2500000000156</v>
      </c>
      <c r="E328" t="str">
        <f>IF(AND(D328&gt;plotting!$C$40+0.083333333333,D328&lt;=plotting!$D$42),"max","na")</f>
        <v>na</v>
      </c>
    </row>
    <row r="329" spans="1:5" x14ac:dyDescent="0.35">
      <c r="A329" s="11">
        <f>IF(plotting!$D$4&gt;0,plotting!$D$4,"na")</f>
        <v>7</v>
      </c>
      <c r="B329" s="11" t="str">
        <f>IF(plotting!$D$10&gt;0,plotting!$D$10,"na")</f>
        <v>idr4000_h24</v>
      </c>
      <c r="C329" s="11" t="str">
        <f>IF(plotting!$D$11&gt;0,plotting!$D$11,"na")</f>
        <v>t1</v>
      </c>
      <c r="D329" s="28">
        <v>27.333333333349</v>
      </c>
      <c r="E329" t="str">
        <f>IF(AND(D329&gt;plotting!$C$40+0.083333333333,D329&lt;=plotting!$D$42),"max","na")</f>
        <v>na</v>
      </c>
    </row>
    <row r="330" spans="1:5" x14ac:dyDescent="0.35">
      <c r="A330" s="11">
        <f>IF(plotting!$D$4&gt;0,plotting!$D$4,"na")</f>
        <v>7</v>
      </c>
      <c r="B330" s="11" t="str">
        <f>IF(plotting!$D$10&gt;0,plotting!$D$10,"na")</f>
        <v>idr4000_h24</v>
      </c>
      <c r="C330" s="11" t="str">
        <f>IF(plotting!$D$11&gt;0,plotting!$D$11,"na")</f>
        <v>t1</v>
      </c>
      <c r="D330" s="28">
        <v>27.416666666682399</v>
      </c>
      <c r="E330" t="str">
        <f>IF(AND(D330&gt;plotting!$C$40+0.083333333333,D330&lt;=plotting!$D$42),"max","na")</f>
        <v>na</v>
      </c>
    </row>
    <row r="331" spans="1:5" x14ac:dyDescent="0.35">
      <c r="A331" s="11">
        <f>IF(plotting!$D$4&gt;0,plotting!$D$4,"na")</f>
        <v>7</v>
      </c>
      <c r="B331" s="11" t="str">
        <f>IF(plotting!$D$10&gt;0,plotting!$D$10,"na")</f>
        <v>idr4000_h24</v>
      </c>
      <c r="C331" s="11" t="str">
        <f>IF(plotting!$D$11&gt;0,plotting!$D$11,"na")</f>
        <v>t1</v>
      </c>
      <c r="D331" s="28">
        <v>27.500000000015799</v>
      </c>
      <c r="E331" t="str">
        <f>IF(AND(D331&gt;plotting!$C$40+0.083333333333,D331&lt;=plotting!$D$42),"max","na")</f>
        <v>na</v>
      </c>
    </row>
    <row r="332" spans="1:5" x14ac:dyDescent="0.35">
      <c r="A332" s="11">
        <f>IF(plotting!$D$4&gt;0,plotting!$D$4,"na")</f>
        <v>7</v>
      </c>
      <c r="B332" s="11" t="str">
        <f>IF(plotting!$D$10&gt;0,plotting!$D$10,"na")</f>
        <v>idr4000_h24</v>
      </c>
      <c r="C332" s="11" t="str">
        <f>IF(plotting!$D$11&gt;0,plotting!$D$11,"na")</f>
        <v>t1</v>
      </c>
      <c r="D332" s="28">
        <v>27.583333333349199</v>
      </c>
      <c r="E332" t="str">
        <f>IF(AND(D332&gt;plotting!$C$40+0.083333333333,D332&lt;=plotting!$D$42),"max","na")</f>
        <v>na</v>
      </c>
    </row>
    <row r="333" spans="1:5" x14ac:dyDescent="0.35">
      <c r="A333" s="11">
        <f>IF(plotting!$D$4&gt;0,plotting!$D$4,"na")</f>
        <v>7</v>
      </c>
      <c r="B333" s="11" t="str">
        <f>IF(plotting!$D$10&gt;0,plotting!$D$10,"na")</f>
        <v>idr4000_h24</v>
      </c>
      <c r="C333" s="11" t="str">
        <f>IF(plotting!$D$11&gt;0,plotting!$D$11,"na")</f>
        <v>t1</v>
      </c>
      <c r="D333" s="28">
        <v>27.666666666682602</v>
      </c>
      <c r="E333" t="str">
        <f>IF(AND(D333&gt;plotting!$C$40+0.083333333333,D333&lt;=plotting!$D$42),"max","na")</f>
        <v>na</v>
      </c>
    </row>
    <row r="334" spans="1:5" x14ac:dyDescent="0.35">
      <c r="A334" s="11">
        <f>IF(plotting!$D$4&gt;0,plotting!$D$4,"na")</f>
        <v>7</v>
      </c>
      <c r="B334" s="11" t="str">
        <f>IF(plotting!$D$10&gt;0,plotting!$D$10,"na")</f>
        <v>idr4000_h24</v>
      </c>
      <c r="C334" s="11" t="str">
        <f>IF(plotting!$D$11&gt;0,plotting!$D$11,"na")</f>
        <v>t1</v>
      </c>
      <c r="D334" s="28">
        <v>27.750000000016001</v>
      </c>
      <c r="E334" t="str">
        <f>IF(AND(D334&gt;plotting!$C$40+0.083333333333,D334&lt;=plotting!$D$42),"max","na")</f>
        <v>na</v>
      </c>
    </row>
    <row r="335" spans="1:5" x14ac:dyDescent="0.35">
      <c r="A335" s="11">
        <f>IF(plotting!$D$4&gt;0,plotting!$D$4,"na")</f>
        <v>7</v>
      </c>
      <c r="B335" s="11" t="str">
        <f>IF(plotting!$D$10&gt;0,plotting!$D$10,"na")</f>
        <v>idr4000_h24</v>
      </c>
      <c r="C335" s="11" t="str">
        <f>IF(plotting!$D$11&gt;0,plotting!$D$11,"na")</f>
        <v>t1</v>
      </c>
      <c r="D335" s="28">
        <v>27.833333333349401</v>
      </c>
      <c r="E335" t="str">
        <f>IF(AND(D335&gt;plotting!$C$40+0.083333333333,D335&lt;=plotting!$D$42),"max","na")</f>
        <v>na</v>
      </c>
    </row>
    <row r="336" spans="1:5" x14ac:dyDescent="0.35">
      <c r="A336" s="11">
        <f>IF(plotting!$D$4&gt;0,plotting!$D$4,"na")</f>
        <v>7</v>
      </c>
      <c r="B336" s="11" t="str">
        <f>IF(plotting!$D$10&gt;0,plotting!$D$10,"na")</f>
        <v>idr4000_h24</v>
      </c>
      <c r="C336" s="11" t="str">
        <f>IF(plotting!$D$11&gt;0,plotting!$D$11,"na")</f>
        <v>t1</v>
      </c>
      <c r="D336" s="28">
        <v>27.916666666682801</v>
      </c>
      <c r="E336" t="str">
        <f>IF(AND(D336&gt;plotting!$C$40+0.083333333333,D336&lt;=plotting!$D$42),"max","na")</f>
        <v>na</v>
      </c>
    </row>
    <row r="337" spans="1:5" x14ac:dyDescent="0.35">
      <c r="A337" s="11">
        <f>IF(plotting!$D$4&gt;0,plotting!$D$4,"na")</f>
        <v>7</v>
      </c>
      <c r="B337" s="11" t="str">
        <f>IF(plotting!$D$10&gt;0,plotting!$D$10,"na")</f>
        <v>idr4000_h24</v>
      </c>
      <c r="C337" s="11" t="str">
        <f>IF(plotting!$D$11&gt;0,plotting!$D$11,"na")</f>
        <v>t1</v>
      </c>
      <c r="D337" s="28">
        <v>28.0000000000162</v>
      </c>
      <c r="E337" t="str">
        <f>IF(AND(D337&gt;plotting!$C$40+0.083333333333,D337&lt;=plotting!$D$42),"max","na")</f>
        <v>na</v>
      </c>
    </row>
    <row r="338" spans="1:5" x14ac:dyDescent="0.35">
      <c r="A338" s="11">
        <f>IF(plotting!$D$4&gt;0,plotting!$D$4,"na")</f>
        <v>7</v>
      </c>
      <c r="B338" s="11" t="str">
        <f>IF(plotting!$D$10&gt;0,plotting!$D$10,"na")</f>
        <v>idr4000_h24</v>
      </c>
      <c r="C338" s="11" t="str">
        <f>IF(plotting!$D$11&gt;0,plotting!$D$11,"na")</f>
        <v>t1</v>
      </c>
      <c r="D338" s="28">
        <v>28.0833333333496</v>
      </c>
      <c r="E338" t="str">
        <f>IF(AND(D338&gt;plotting!$C$40+0.083333333333,D338&lt;=plotting!$D$42),"max","na")</f>
        <v>na</v>
      </c>
    </row>
    <row r="339" spans="1:5" x14ac:dyDescent="0.35">
      <c r="A339" s="11">
        <f>IF(plotting!$D$4&gt;0,plotting!$D$4,"na")</f>
        <v>7</v>
      </c>
      <c r="B339" s="11" t="str">
        <f>IF(plotting!$D$10&gt;0,plotting!$D$10,"na")</f>
        <v>idr4000_h24</v>
      </c>
      <c r="C339" s="11" t="str">
        <f>IF(plotting!$D$11&gt;0,plotting!$D$11,"na")</f>
        <v>t1</v>
      </c>
      <c r="D339" s="28">
        <v>28.166666666683</v>
      </c>
      <c r="E339" t="str">
        <f>IF(AND(D339&gt;plotting!$C$40+0.083333333333,D339&lt;=plotting!$D$42),"max","na")</f>
        <v>na</v>
      </c>
    </row>
    <row r="340" spans="1:5" x14ac:dyDescent="0.35">
      <c r="A340" s="11">
        <f>IF(plotting!$D$4&gt;0,plotting!$D$4,"na")</f>
        <v>7</v>
      </c>
      <c r="B340" s="11" t="str">
        <f>IF(plotting!$D$10&gt;0,plotting!$D$10,"na")</f>
        <v>idr4000_h24</v>
      </c>
      <c r="C340" s="11" t="str">
        <f>IF(plotting!$D$11&gt;0,plotting!$D$11,"na")</f>
        <v>t1</v>
      </c>
      <c r="D340" s="28">
        <v>28.250000000016399</v>
      </c>
      <c r="E340" t="str">
        <f>IF(AND(D340&gt;plotting!$C$40+0.083333333333,D340&lt;=plotting!$D$42),"max","na")</f>
        <v>na</v>
      </c>
    </row>
    <row r="341" spans="1:5" x14ac:dyDescent="0.35">
      <c r="A341" s="11">
        <f>IF(plotting!$D$4&gt;0,plotting!$D$4,"na")</f>
        <v>7</v>
      </c>
      <c r="B341" s="11" t="str">
        <f>IF(plotting!$D$10&gt;0,plotting!$D$10,"na")</f>
        <v>idr4000_h24</v>
      </c>
      <c r="C341" s="11" t="str">
        <f>IF(plotting!$D$11&gt;0,plotting!$D$11,"na")</f>
        <v>t1</v>
      </c>
      <c r="D341" s="28">
        <v>28.333333333349799</v>
      </c>
      <c r="E341" t="str">
        <f>IF(AND(D341&gt;plotting!$C$40+0.083333333333,D341&lt;=plotting!$D$42),"max","na")</f>
        <v>na</v>
      </c>
    </row>
    <row r="342" spans="1:5" x14ac:dyDescent="0.35">
      <c r="A342" s="11">
        <f>IF(plotting!$D$4&gt;0,plotting!$D$4,"na")</f>
        <v>7</v>
      </c>
      <c r="B342" s="11" t="str">
        <f>IF(plotting!$D$10&gt;0,plotting!$D$10,"na")</f>
        <v>idr4000_h24</v>
      </c>
      <c r="C342" s="11" t="str">
        <f>IF(plotting!$D$11&gt;0,plotting!$D$11,"na")</f>
        <v>t1</v>
      </c>
      <c r="D342" s="28">
        <v>28.416666666683199</v>
      </c>
      <c r="E342" t="str">
        <f>IF(AND(D342&gt;plotting!$C$40+0.083333333333,D342&lt;=plotting!$D$42),"max","na")</f>
        <v>na</v>
      </c>
    </row>
    <row r="343" spans="1:5" x14ac:dyDescent="0.35">
      <c r="A343" s="11">
        <f>IF(plotting!$D$4&gt;0,plotting!$D$4,"na")</f>
        <v>7</v>
      </c>
      <c r="B343" s="11" t="str">
        <f>IF(plotting!$D$10&gt;0,plotting!$D$10,"na")</f>
        <v>idr4000_h24</v>
      </c>
      <c r="C343" s="11" t="str">
        <f>IF(plotting!$D$11&gt;0,plotting!$D$11,"na")</f>
        <v>t1</v>
      </c>
      <c r="D343" s="28">
        <v>28.500000000016598</v>
      </c>
      <c r="E343" t="str">
        <f>IF(AND(D343&gt;plotting!$C$40+0.083333333333,D343&lt;=plotting!$D$42),"max","na")</f>
        <v>na</v>
      </c>
    </row>
    <row r="344" spans="1:5" x14ac:dyDescent="0.35">
      <c r="A344" s="11">
        <f>IF(plotting!$D$4&gt;0,plotting!$D$4,"na")</f>
        <v>7</v>
      </c>
      <c r="B344" s="11" t="str">
        <f>IF(plotting!$D$10&gt;0,plotting!$D$10,"na")</f>
        <v>idr4000_h24</v>
      </c>
      <c r="C344" s="11" t="str">
        <f>IF(plotting!$D$11&gt;0,plotting!$D$11,"na")</f>
        <v>t1</v>
      </c>
      <c r="D344" s="28">
        <v>28.583333333350001</v>
      </c>
      <c r="E344" t="str">
        <f>IF(AND(D344&gt;plotting!$C$40+0.083333333333,D344&lt;=plotting!$D$42),"max","na")</f>
        <v>na</v>
      </c>
    </row>
    <row r="345" spans="1:5" x14ac:dyDescent="0.35">
      <c r="A345" s="11">
        <f>IF(plotting!$D$4&gt;0,plotting!$D$4,"na")</f>
        <v>7</v>
      </c>
      <c r="B345" s="11" t="str">
        <f>IF(plotting!$D$10&gt;0,plotting!$D$10,"na")</f>
        <v>idr4000_h24</v>
      </c>
      <c r="C345" s="11" t="str">
        <f>IF(plotting!$D$11&gt;0,plotting!$D$11,"na")</f>
        <v>t1</v>
      </c>
      <c r="D345" s="28">
        <v>28.666666666683401</v>
      </c>
      <c r="E345" t="str">
        <f>IF(AND(D345&gt;plotting!$C$40+0.083333333333,D345&lt;=plotting!$D$42),"max","na")</f>
        <v>na</v>
      </c>
    </row>
    <row r="346" spans="1:5" x14ac:dyDescent="0.35">
      <c r="A346" s="11">
        <f>IF(plotting!$D$4&gt;0,plotting!$D$4,"na")</f>
        <v>7</v>
      </c>
      <c r="B346" s="11" t="str">
        <f>IF(plotting!$D$10&gt;0,plotting!$D$10,"na")</f>
        <v>idr4000_h24</v>
      </c>
      <c r="C346" s="11" t="str">
        <f>IF(plotting!$D$11&gt;0,plotting!$D$11,"na")</f>
        <v>t1</v>
      </c>
      <c r="D346" s="28">
        <v>28.750000000016801</v>
      </c>
      <c r="E346" t="str">
        <f>IF(AND(D346&gt;plotting!$C$40+0.083333333333,D346&lt;=plotting!$D$42),"max","na")</f>
        <v>na</v>
      </c>
    </row>
    <row r="347" spans="1:5" x14ac:dyDescent="0.35">
      <c r="A347" s="11">
        <f>IF(plotting!$D$4&gt;0,plotting!$D$4,"na")</f>
        <v>7</v>
      </c>
      <c r="B347" s="11" t="str">
        <f>IF(plotting!$D$10&gt;0,plotting!$D$10,"na")</f>
        <v>idr4000_h24</v>
      </c>
      <c r="C347" s="11" t="str">
        <f>IF(plotting!$D$11&gt;0,plotting!$D$11,"na")</f>
        <v>t1</v>
      </c>
      <c r="D347" s="28">
        <v>28.8333333333502</v>
      </c>
      <c r="E347" t="str">
        <f>IF(AND(D347&gt;plotting!$C$40+0.083333333333,D347&lt;=plotting!$D$42),"max","na")</f>
        <v>na</v>
      </c>
    </row>
    <row r="348" spans="1:5" x14ac:dyDescent="0.35">
      <c r="A348" s="11">
        <f>IF(plotting!$D$4&gt;0,plotting!$D$4,"na")</f>
        <v>7</v>
      </c>
      <c r="B348" s="11" t="str">
        <f>IF(plotting!$D$10&gt;0,plotting!$D$10,"na")</f>
        <v>idr4000_h24</v>
      </c>
      <c r="C348" s="11" t="str">
        <f>IF(plotting!$D$11&gt;0,plotting!$D$11,"na")</f>
        <v>t1</v>
      </c>
      <c r="D348" s="28">
        <v>28.9166666666836</v>
      </c>
      <c r="E348" t="str">
        <f>IF(AND(D348&gt;plotting!$C$40+0.083333333333,D348&lt;=plotting!$D$42),"max","na")</f>
        <v>na</v>
      </c>
    </row>
    <row r="349" spans="1:5" x14ac:dyDescent="0.35">
      <c r="A349" s="11">
        <f>IF(plotting!$D$4&gt;0,plotting!$D$4,"na")</f>
        <v>7</v>
      </c>
      <c r="B349" s="11" t="str">
        <f>IF(plotting!$D$10&gt;0,plotting!$D$10,"na")</f>
        <v>idr4000_h24</v>
      </c>
      <c r="C349" s="11" t="str">
        <f>IF(plotting!$D$11&gt;0,plotting!$D$11,"na")</f>
        <v>t1</v>
      </c>
      <c r="D349" s="28">
        <v>29.000000000017</v>
      </c>
      <c r="E349" t="str">
        <f>IF(AND(D349&gt;plotting!$C$40+0.083333333333,D349&lt;=plotting!$D$42),"max","na")</f>
        <v>na</v>
      </c>
    </row>
    <row r="350" spans="1:5" x14ac:dyDescent="0.35">
      <c r="A350" s="11">
        <f>IF(plotting!$D$4&gt;0,plotting!$D$4,"na")</f>
        <v>7</v>
      </c>
      <c r="B350" s="11" t="str">
        <f>IF(plotting!$D$10&gt;0,plotting!$D$10,"na")</f>
        <v>idr4000_h24</v>
      </c>
      <c r="C350" s="11" t="str">
        <f>IF(plotting!$D$11&gt;0,plotting!$D$11,"na")</f>
        <v>t1</v>
      </c>
      <c r="D350" s="28">
        <v>29.083333333350399</v>
      </c>
      <c r="E350" t="str">
        <f>IF(AND(D350&gt;plotting!$C$40+0.083333333333,D350&lt;=plotting!$D$42),"max","na")</f>
        <v>na</v>
      </c>
    </row>
    <row r="351" spans="1:5" x14ac:dyDescent="0.35">
      <c r="A351" s="11">
        <f>IF(plotting!$D$4&gt;0,plotting!$D$4,"na")</f>
        <v>7</v>
      </c>
      <c r="B351" s="11" t="str">
        <f>IF(plotting!$D$10&gt;0,plotting!$D$10,"na")</f>
        <v>idr4000_h24</v>
      </c>
      <c r="C351" s="11" t="str">
        <f>IF(plotting!$D$11&gt;0,plotting!$D$11,"na")</f>
        <v>t1</v>
      </c>
      <c r="D351" s="28">
        <v>29.166666666683799</v>
      </c>
      <c r="E351" t="str">
        <f>IF(AND(D351&gt;plotting!$C$40+0.083333333333,D351&lt;=plotting!$D$42),"max","na")</f>
        <v>na</v>
      </c>
    </row>
    <row r="352" spans="1:5" x14ac:dyDescent="0.35">
      <c r="A352" s="11">
        <f>IF(plotting!$D$4&gt;0,plotting!$D$4,"na")</f>
        <v>7</v>
      </c>
      <c r="B352" s="11" t="str">
        <f>IF(plotting!$D$10&gt;0,plotting!$D$10,"na")</f>
        <v>idr4000_h24</v>
      </c>
      <c r="C352" s="11" t="str">
        <f>IF(plotting!$D$11&gt;0,plotting!$D$11,"na")</f>
        <v>t1</v>
      </c>
      <c r="D352" s="28">
        <v>29.250000000017199</v>
      </c>
      <c r="E352" t="str">
        <f>IF(AND(D352&gt;plotting!$C$40+0.083333333333,D352&lt;=plotting!$D$42),"max","na")</f>
        <v>na</v>
      </c>
    </row>
    <row r="353" spans="1:5" x14ac:dyDescent="0.35">
      <c r="A353" s="11">
        <f>IF(plotting!$D$4&gt;0,plotting!$D$4,"na")</f>
        <v>7</v>
      </c>
      <c r="B353" s="11" t="str">
        <f>IF(plotting!$D$10&gt;0,plotting!$D$10,"na")</f>
        <v>idr4000_h24</v>
      </c>
      <c r="C353" s="11" t="str">
        <f>IF(plotting!$D$11&gt;0,plotting!$D$11,"na")</f>
        <v>t1</v>
      </c>
      <c r="D353" s="28">
        <v>29.333333333350598</v>
      </c>
      <c r="E353" t="str">
        <f>IF(AND(D353&gt;plotting!$C$40+0.083333333333,D353&lt;=plotting!$D$42),"max","na")</f>
        <v>na</v>
      </c>
    </row>
    <row r="354" spans="1:5" x14ac:dyDescent="0.35">
      <c r="A354" s="11">
        <f>IF(plotting!$D$4&gt;0,plotting!$D$4,"na")</f>
        <v>7</v>
      </c>
      <c r="B354" s="11" t="str">
        <f>IF(plotting!$D$10&gt;0,plotting!$D$10,"na")</f>
        <v>idr4000_h24</v>
      </c>
      <c r="C354" s="11" t="str">
        <f>IF(plotting!$D$11&gt;0,plotting!$D$11,"na")</f>
        <v>t1</v>
      </c>
      <c r="D354" s="28">
        <v>29.416666666684002</v>
      </c>
      <c r="E354" t="str">
        <f>IF(AND(D354&gt;plotting!$C$40+0.083333333333,D354&lt;=plotting!$D$42),"max","na")</f>
        <v>na</v>
      </c>
    </row>
    <row r="355" spans="1:5" x14ac:dyDescent="0.35">
      <c r="A355" s="11">
        <f>IF(plotting!$D$4&gt;0,plotting!$D$4,"na")</f>
        <v>7</v>
      </c>
      <c r="B355" s="11" t="str">
        <f>IF(plotting!$D$10&gt;0,plotting!$D$10,"na")</f>
        <v>idr4000_h24</v>
      </c>
      <c r="C355" s="11" t="str">
        <f>IF(plotting!$D$11&gt;0,plotting!$D$11,"na")</f>
        <v>t1</v>
      </c>
      <c r="D355" s="28">
        <v>29.500000000017401</v>
      </c>
      <c r="E355" t="str">
        <f>IF(AND(D355&gt;plotting!$C$40+0.083333333333,D355&lt;=plotting!$D$42),"max","na")</f>
        <v>na</v>
      </c>
    </row>
    <row r="356" spans="1:5" x14ac:dyDescent="0.35">
      <c r="A356" s="11">
        <f>IF(plotting!$D$4&gt;0,plotting!$D$4,"na")</f>
        <v>7</v>
      </c>
      <c r="B356" s="11" t="str">
        <f>IF(plotting!$D$10&gt;0,plotting!$D$10,"na")</f>
        <v>idr4000_h24</v>
      </c>
      <c r="C356" s="11" t="str">
        <f>IF(plotting!$D$11&gt;0,plotting!$D$11,"na")</f>
        <v>t1</v>
      </c>
      <c r="D356" s="28">
        <v>29.583333333350801</v>
      </c>
      <c r="E356" t="str">
        <f>IF(AND(D356&gt;plotting!$C$40+0.083333333333,D356&lt;=plotting!$D$42),"max","na")</f>
        <v>na</v>
      </c>
    </row>
    <row r="357" spans="1:5" x14ac:dyDescent="0.35">
      <c r="A357" s="11">
        <f>IF(plotting!$D$4&gt;0,plotting!$D$4,"na")</f>
        <v>7</v>
      </c>
      <c r="B357" s="11" t="str">
        <f>IF(plotting!$D$10&gt;0,plotting!$D$10,"na")</f>
        <v>idr4000_h24</v>
      </c>
      <c r="C357" s="11" t="str">
        <f>IF(plotting!$D$11&gt;0,plotting!$D$11,"na")</f>
        <v>t1</v>
      </c>
      <c r="D357" s="28">
        <v>29.6666666666842</v>
      </c>
      <c r="E357" t="str">
        <f>IF(AND(D357&gt;plotting!$C$40+0.083333333333,D357&lt;=plotting!$D$42),"max","na")</f>
        <v>na</v>
      </c>
    </row>
    <row r="358" spans="1:5" x14ac:dyDescent="0.35">
      <c r="A358" s="11">
        <f>IF(plotting!$D$4&gt;0,plotting!$D$4,"na")</f>
        <v>7</v>
      </c>
      <c r="B358" s="11" t="str">
        <f>IF(plotting!$D$10&gt;0,plotting!$D$10,"na")</f>
        <v>idr4000_h24</v>
      </c>
      <c r="C358" s="11" t="str">
        <f>IF(plotting!$D$11&gt;0,plotting!$D$11,"na")</f>
        <v>t1</v>
      </c>
      <c r="D358" s="28">
        <v>29.7500000000176</v>
      </c>
      <c r="E358" t="str">
        <f>IF(AND(D358&gt;plotting!$C$40+0.083333333333,D358&lt;=plotting!$D$42),"max","na")</f>
        <v>na</v>
      </c>
    </row>
    <row r="359" spans="1:5" x14ac:dyDescent="0.35">
      <c r="A359" s="11">
        <f>IF(plotting!$D$4&gt;0,plotting!$D$4,"na")</f>
        <v>7</v>
      </c>
      <c r="B359" s="11" t="str">
        <f>IF(plotting!$D$10&gt;0,plotting!$D$10,"na")</f>
        <v>idr4000_h24</v>
      </c>
      <c r="C359" s="11" t="str">
        <f>IF(plotting!$D$11&gt;0,plotting!$D$11,"na")</f>
        <v>t1</v>
      </c>
      <c r="D359" s="28">
        <v>29.833333333351</v>
      </c>
      <c r="E359" t="str">
        <f>IF(AND(D359&gt;plotting!$C$40+0.083333333333,D359&lt;=plotting!$D$42),"max","na")</f>
        <v>na</v>
      </c>
    </row>
    <row r="360" spans="1:5" x14ac:dyDescent="0.35">
      <c r="A360" s="11">
        <f>IF(plotting!$D$4&gt;0,plotting!$D$4,"na")</f>
        <v>7</v>
      </c>
      <c r="B360" s="11" t="str">
        <f>IF(plotting!$D$10&gt;0,plotting!$D$10,"na")</f>
        <v>idr4000_h24</v>
      </c>
      <c r="C360" s="11" t="str">
        <f>IF(plotting!$D$11&gt;0,plotting!$D$11,"na")</f>
        <v>t1</v>
      </c>
      <c r="D360" s="28">
        <v>29.916666666684399</v>
      </c>
      <c r="E360" t="str">
        <f>IF(AND(D360&gt;plotting!$C$40+0.083333333333,D360&lt;=plotting!$D$42),"max","na")</f>
        <v>na</v>
      </c>
    </row>
    <row r="361" spans="1:5" x14ac:dyDescent="0.35">
      <c r="A361" s="11">
        <f>IF(plotting!$D$4&gt;0,plotting!$D$4,"na")</f>
        <v>7</v>
      </c>
      <c r="B361" s="11" t="str">
        <f>IF(plotting!$D$10&gt;0,plotting!$D$10,"na")</f>
        <v>idr4000_h24</v>
      </c>
      <c r="C361" s="11" t="str">
        <f>IF(plotting!$D$11&gt;0,plotting!$D$11,"na")</f>
        <v>t1</v>
      </c>
      <c r="D361" s="28">
        <v>30.000000000017799</v>
      </c>
      <c r="E361" t="str">
        <f>IF(AND(D361&gt;plotting!$C$40+0.083333333333,D361&lt;=plotting!$D$42),"max","na")</f>
        <v>na</v>
      </c>
    </row>
    <row r="362" spans="1:5" x14ac:dyDescent="0.35">
      <c r="A362" s="11">
        <f>IF(plotting!$D$4&gt;0,plotting!$D$4,"na")</f>
        <v>7</v>
      </c>
      <c r="B362" s="11" t="str">
        <f>IF(plotting!$D$10&gt;0,plotting!$D$10,"na")</f>
        <v>idr4000_h24</v>
      </c>
      <c r="C362" s="11" t="str">
        <f>IF(plotting!$D$11&gt;0,plotting!$D$11,"na")</f>
        <v>t1</v>
      </c>
      <c r="D362" s="28">
        <v>30.083333333351199</v>
      </c>
      <c r="E362" t="str">
        <f>IF(AND(D362&gt;plotting!$C$40+0.083333333333,D362&lt;=plotting!$D$42),"max","na")</f>
        <v>na</v>
      </c>
    </row>
    <row r="363" spans="1:5" x14ac:dyDescent="0.35">
      <c r="A363" s="11">
        <f>IF(plotting!$D$4&gt;0,plotting!$D$4,"na")</f>
        <v>7</v>
      </c>
      <c r="B363" s="11" t="str">
        <f>IF(plotting!$D$10&gt;0,plotting!$D$10,"na")</f>
        <v>idr4000_h24</v>
      </c>
      <c r="C363" s="11" t="str">
        <f>IF(plotting!$D$11&gt;0,plotting!$D$11,"na")</f>
        <v>t1</v>
      </c>
      <c r="D363" s="28">
        <v>30.166666666684598</v>
      </c>
      <c r="E363" t="str">
        <f>IF(AND(D363&gt;plotting!$C$40+0.083333333333,D363&lt;=plotting!$D$42),"max","na")</f>
        <v>na</v>
      </c>
    </row>
    <row r="364" spans="1:5" x14ac:dyDescent="0.35">
      <c r="A364" s="11">
        <f>IF(plotting!$D$4&gt;0,plotting!$D$4,"na")</f>
        <v>7</v>
      </c>
      <c r="B364" s="11" t="str">
        <f>IF(plotting!$D$10&gt;0,plotting!$D$10,"na")</f>
        <v>idr4000_h24</v>
      </c>
      <c r="C364" s="11" t="str">
        <f>IF(plotting!$D$11&gt;0,plotting!$D$11,"na")</f>
        <v>t1</v>
      </c>
      <c r="D364" s="28">
        <v>30.250000000018002</v>
      </c>
      <c r="E364" t="str">
        <f>IF(AND(D364&gt;plotting!$C$40+0.083333333333,D364&lt;=plotting!$D$42),"max","na")</f>
        <v>na</v>
      </c>
    </row>
    <row r="365" spans="1:5" x14ac:dyDescent="0.35">
      <c r="A365" s="11">
        <f>IF(plotting!$D$4&gt;0,plotting!$D$4,"na")</f>
        <v>7</v>
      </c>
      <c r="B365" s="11" t="str">
        <f>IF(plotting!$D$10&gt;0,plotting!$D$10,"na")</f>
        <v>idr4000_h24</v>
      </c>
      <c r="C365" s="11" t="str">
        <f>IF(plotting!$D$11&gt;0,plotting!$D$11,"na")</f>
        <v>t1</v>
      </c>
      <c r="D365" s="28">
        <v>30.333333333351401</v>
      </c>
      <c r="E365" t="str">
        <f>IF(AND(D365&gt;plotting!$C$40+0.083333333333,D365&lt;=plotting!$D$42),"max","na")</f>
        <v>na</v>
      </c>
    </row>
    <row r="366" spans="1:5" x14ac:dyDescent="0.35">
      <c r="A366" s="11">
        <f>IF(plotting!$D$4&gt;0,plotting!$D$4,"na")</f>
        <v>7</v>
      </c>
      <c r="B366" s="11" t="str">
        <f>IF(plotting!$D$10&gt;0,plotting!$D$10,"na")</f>
        <v>idr4000_h24</v>
      </c>
      <c r="C366" s="11" t="str">
        <f>IF(plotting!$D$11&gt;0,plotting!$D$11,"na")</f>
        <v>t1</v>
      </c>
      <c r="D366" s="28">
        <v>30.416666666684801</v>
      </c>
      <c r="E366" t="str">
        <f>IF(AND(D366&gt;plotting!$C$40+0.083333333333,D366&lt;=plotting!$D$42),"max","na")</f>
        <v>na</v>
      </c>
    </row>
    <row r="367" spans="1:5" x14ac:dyDescent="0.35">
      <c r="A367" s="11">
        <f>IF(plotting!$D$4&gt;0,plotting!$D$4,"na")</f>
        <v>7</v>
      </c>
      <c r="B367" s="11" t="str">
        <f>IF(plotting!$D$10&gt;0,plotting!$D$10,"na")</f>
        <v>idr4000_h24</v>
      </c>
      <c r="C367" s="11" t="str">
        <f>IF(plotting!$D$11&gt;0,plotting!$D$11,"na")</f>
        <v>t1</v>
      </c>
      <c r="D367" s="28">
        <v>30.500000000018201</v>
      </c>
      <c r="E367" t="str">
        <f>IF(AND(D367&gt;plotting!$C$40+0.083333333333,D367&lt;=plotting!$D$42),"max","na")</f>
        <v>na</v>
      </c>
    </row>
    <row r="368" spans="1:5" x14ac:dyDescent="0.35">
      <c r="A368" s="11">
        <f>IF(plotting!$D$4&gt;0,plotting!$D$4,"na")</f>
        <v>7</v>
      </c>
      <c r="B368" s="11" t="str">
        <f>IF(plotting!$D$10&gt;0,plotting!$D$10,"na")</f>
        <v>idr4000_h24</v>
      </c>
      <c r="C368" s="11" t="str">
        <f>IF(plotting!$D$11&gt;0,plotting!$D$11,"na")</f>
        <v>t1</v>
      </c>
      <c r="D368" s="28">
        <v>30.5833333333516</v>
      </c>
      <c r="E368" t="str">
        <f>IF(AND(D368&gt;plotting!$C$40+0.083333333333,D368&lt;=plotting!$D$42),"max","na")</f>
        <v>na</v>
      </c>
    </row>
    <row r="369" spans="1:5" x14ac:dyDescent="0.35">
      <c r="A369" s="11">
        <f>IF(plotting!$D$4&gt;0,plotting!$D$4,"na")</f>
        <v>7</v>
      </c>
      <c r="B369" s="11" t="str">
        <f>IF(plotting!$D$10&gt;0,plotting!$D$10,"na")</f>
        <v>idr4000_h24</v>
      </c>
      <c r="C369" s="11" t="str">
        <f>IF(plotting!$D$11&gt;0,plotting!$D$11,"na")</f>
        <v>t1</v>
      </c>
      <c r="D369" s="28">
        <v>30.666666666685</v>
      </c>
      <c r="E369" t="str">
        <f>IF(AND(D369&gt;plotting!$C$40+0.083333333333,D369&lt;=plotting!$D$42),"max","na")</f>
        <v>na</v>
      </c>
    </row>
    <row r="370" spans="1:5" x14ac:dyDescent="0.35">
      <c r="A370" s="11">
        <f>IF(plotting!$D$4&gt;0,plotting!$D$4,"na")</f>
        <v>7</v>
      </c>
      <c r="B370" s="11" t="str">
        <f>IF(plotting!$D$10&gt;0,plotting!$D$10,"na")</f>
        <v>idr4000_h24</v>
      </c>
      <c r="C370" s="11" t="str">
        <f>IF(plotting!$D$11&gt;0,plotting!$D$11,"na")</f>
        <v>t1</v>
      </c>
      <c r="D370" s="28">
        <v>30.7500000000184</v>
      </c>
      <c r="E370" t="str">
        <f>IF(AND(D370&gt;plotting!$C$40+0.083333333333,D370&lt;=plotting!$D$42),"max","na")</f>
        <v>na</v>
      </c>
    </row>
    <row r="371" spans="1:5" x14ac:dyDescent="0.35">
      <c r="A371" s="11">
        <f>IF(plotting!$D$4&gt;0,plotting!$D$4,"na")</f>
        <v>7</v>
      </c>
      <c r="B371" s="11" t="str">
        <f>IF(plotting!$D$10&gt;0,plotting!$D$10,"na")</f>
        <v>idr4000_h24</v>
      </c>
      <c r="C371" s="11" t="str">
        <f>IF(plotting!$D$11&gt;0,plotting!$D$11,"na")</f>
        <v>t1</v>
      </c>
      <c r="D371" s="28">
        <v>30.833333333351799</v>
      </c>
      <c r="E371" t="str">
        <f>IF(AND(D371&gt;plotting!$C$40+0.083333333333,D371&lt;=plotting!$D$42),"max","na")</f>
        <v>na</v>
      </c>
    </row>
    <row r="372" spans="1:5" x14ac:dyDescent="0.35">
      <c r="A372" s="11">
        <f>IF(plotting!$D$4&gt;0,plotting!$D$4,"na")</f>
        <v>7</v>
      </c>
      <c r="B372" s="11" t="str">
        <f>IF(plotting!$D$10&gt;0,plotting!$D$10,"na")</f>
        <v>idr4000_h24</v>
      </c>
      <c r="C372" s="11" t="str">
        <f>IF(plotting!$D$11&gt;0,plotting!$D$11,"na")</f>
        <v>t1</v>
      </c>
      <c r="D372" s="28">
        <v>30.916666666685199</v>
      </c>
      <c r="E372" t="str">
        <f>IF(AND(D372&gt;plotting!$C$40+0.083333333333,D372&lt;=plotting!$D$42),"max","na")</f>
        <v>na</v>
      </c>
    </row>
    <row r="373" spans="1:5" x14ac:dyDescent="0.35">
      <c r="A373" s="11">
        <f>IF(plotting!$D$4&gt;0,plotting!$D$4,"na")</f>
        <v>7</v>
      </c>
      <c r="B373" s="11" t="str">
        <f>IF(plotting!$D$10&gt;0,plotting!$D$10,"na")</f>
        <v>idr4000_h24</v>
      </c>
      <c r="C373" s="11" t="str">
        <f>IF(plotting!$D$11&gt;0,plotting!$D$11,"na")</f>
        <v>t1</v>
      </c>
      <c r="D373" s="28">
        <v>31.000000000018598</v>
      </c>
      <c r="E373" t="str">
        <f>IF(AND(D373&gt;plotting!$C$40+0.083333333333,D373&lt;=plotting!$D$42),"max","na")</f>
        <v>na</v>
      </c>
    </row>
    <row r="374" spans="1:5" x14ac:dyDescent="0.35">
      <c r="A374" s="11">
        <f>IF(plotting!$D$4&gt;0,plotting!$D$4,"na")</f>
        <v>7</v>
      </c>
      <c r="B374" s="11" t="str">
        <f>IF(plotting!$D$10&gt;0,plotting!$D$10,"na")</f>
        <v>idr4000_h24</v>
      </c>
      <c r="C374" s="11" t="str">
        <f>IF(plotting!$D$11&gt;0,plotting!$D$11,"na")</f>
        <v>t1</v>
      </c>
      <c r="D374" s="28">
        <v>31.083333333352002</v>
      </c>
      <c r="E374" t="str">
        <f>IF(AND(D374&gt;plotting!$C$40+0.083333333333,D374&lt;=plotting!$D$42),"max","na")</f>
        <v>na</v>
      </c>
    </row>
    <row r="375" spans="1:5" x14ac:dyDescent="0.35">
      <c r="A375" s="11">
        <f>IF(plotting!$D$4&gt;0,plotting!$D$4,"na")</f>
        <v>7</v>
      </c>
      <c r="B375" s="11" t="str">
        <f>IF(plotting!$D$10&gt;0,plotting!$D$10,"na")</f>
        <v>idr4000_h24</v>
      </c>
      <c r="C375" s="11" t="str">
        <f>IF(plotting!$D$11&gt;0,plotting!$D$11,"na")</f>
        <v>t1</v>
      </c>
      <c r="D375" s="28">
        <v>31.166666666685401</v>
      </c>
      <c r="E375" t="str">
        <f>IF(AND(D375&gt;plotting!$C$40+0.083333333333,D375&lt;=plotting!$D$42),"max","na")</f>
        <v>na</v>
      </c>
    </row>
    <row r="376" spans="1:5" x14ac:dyDescent="0.35">
      <c r="A376" s="11">
        <f>IF(plotting!$D$4&gt;0,plotting!$D$4,"na")</f>
        <v>7</v>
      </c>
      <c r="B376" s="11" t="str">
        <f>IF(plotting!$D$10&gt;0,plotting!$D$10,"na")</f>
        <v>idr4000_h24</v>
      </c>
      <c r="C376" s="11" t="str">
        <f>IF(plotting!$D$11&gt;0,plotting!$D$11,"na")</f>
        <v>t1</v>
      </c>
      <c r="D376" s="28">
        <v>31.250000000018801</v>
      </c>
      <c r="E376" t="str">
        <f>IF(AND(D376&gt;plotting!$C$40+0.083333333333,D376&lt;=plotting!$D$42),"max","na")</f>
        <v>na</v>
      </c>
    </row>
    <row r="377" spans="1:5" x14ac:dyDescent="0.35">
      <c r="A377" s="11">
        <f>IF(plotting!$D$4&gt;0,plotting!$D$4,"na")</f>
        <v>7</v>
      </c>
      <c r="B377" s="11" t="str">
        <f>IF(plotting!$D$10&gt;0,plotting!$D$10,"na")</f>
        <v>idr4000_h24</v>
      </c>
      <c r="C377" s="11" t="str">
        <f>IF(plotting!$D$11&gt;0,plotting!$D$11,"na")</f>
        <v>t1</v>
      </c>
      <c r="D377" s="28">
        <v>31.333333333352201</v>
      </c>
      <c r="E377" t="str">
        <f>IF(AND(D377&gt;plotting!$C$40+0.083333333333,D377&lt;=plotting!$D$42),"max","na")</f>
        <v>na</v>
      </c>
    </row>
    <row r="378" spans="1:5" x14ac:dyDescent="0.35">
      <c r="A378" s="11">
        <f>IF(plotting!$D$4&gt;0,plotting!$D$4,"na")</f>
        <v>7</v>
      </c>
      <c r="B378" s="11" t="str">
        <f>IF(plotting!$D$10&gt;0,plotting!$D$10,"na")</f>
        <v>idr4000_h24</v>
      </c>
      <c r="C378" s="11" t="str">
        <f>IF(plotting!$D$11&gt;0,plotting!$D$11,"na")</f>
        <v>t1</v>
      </c>
      <c r="D378" s="28">
        <v>31.4166666666856</v>
      </c>
      <c r="E378" t="str">
        <f>IF(AND(D378&gt;plotting!$C$40+0.083333333333,D378&lt;=plotting!$D$42),"max","na")</f>
        <v>na</v>
      </c>
    </row>
    <row r="379" spans="1:5" x14ac:dyDescent="0.35">
      <c r="A379" s="11">
        <f>IF(plotting!$D$4&gt;0,plotting!$D$4,"na")</f>
        <v>7</v>
      </c>
      <c r="B379" s="11" t="str">
        <f>IF(plotting!$D$10&gt;0,plotting!$D$10,"na")</f>
        <v>idr4000_h24</v>
      </c>
      <c r="C379" s="11" t="str">
        <f>IF(plotting!$D$11&gt;0,plotting!$D$11,"na")</f>
        <v>t1</v>
      </c>
      <c r="D379" s="28">
        <v>31.500000000019</v>
      </c>
      <c r="E379" t="str">
        <f>IF(AND(D379&gt;plotting!$C$40+0.083333333333,D379&lt;=plotting!$D$42),"max","na")</f>
        <v>na</v>
      </c>
    </row>
    <row r="380" spans="1:5" x14ac:dyDescent="0.35">
      <c r="A380" s="11">
        <f>IF(plotting!$D$4&gt;0,plotting!$D$4,"na")</f>
        <v>7</v>
      </c>
      <c r="B380" s="11" t="str">
        <f>IF(plotting!$D$10&gt;0,plotting!$D$10,"na")</f>
        <v>idr4000_h24</v>
      </c>
      <c r="C380" s="11" t="str">
        <f>IF(plotting!$D$11&gt;0,plotting!$D$11,"na")</f>
        <v>t1</v>
      </c>
      <c r="D380" s="28">
        <v>31.5833333333524</v>
      </c>
      <c r="E380" t="str">
        <f>IF(AND(D380&gt;plotting!$C$40+0.083333333333,D380&lt;=plotting!$D$42),"max","na")</f>
        <v>na</v>
      </c>
    </row>
    <row r="381" spans="1:5" x14ac:dyDescent="0.35">
      <c r="A381" s="11">
        <f>IF(plotting!$D$4&gt;0,plotting!$D$4,"na")</f>
        <v>7</v>
      </c>
      <c r="B381" s="11" t="str">
        <f>IF(plotting!$D$10&gt;0,plotting!$D$10,"na")</f>
        <v>idr4000_h24</v>
      </c>
      <c r="C381" s="11" t="str">
        <f>IF(plotting!$D$11&gt;0,plotting!$D$11,"na")</f>
        <v>t1</v>
      </c>
      <c r="D381" s="28">
        <v>31.666666666685799</v>
      </c>
      <c r="E381" t="str">
        <f>IF(AND(D381&gt;plotting!$C$40+0.083333333333,D381&lt;=plotting!$D$42),"max","na")</f>
        <v>na</v>
      </c>
    </row>
    <row r="382" spans="1:5" x14ac:dyDescent="0.35">
      <c r="A382" s="11">
        <f>IF(plotting!$D$4&gt;0,plotting!$D$4,"na")</f>
        <v>7</v>
      </c>
      <c r="B382" s="11" t="str">
        <f>IF(plotting!$D$10&gt;0,plotting!$D$10,"na")</f>
        <v>idr4000_h24</v>
      </c>
      <c r="C382" s="11" t="str">
        <f>IF(plotting!$D$11&gt;0,plotting!$D$11,"na")</f>
        <v>t1</v>
      </c>
      <c r="D382" s="28">
        <v>31.750000000019199</v>
      </c>
      <c r="E382" t="str">
        <f>IF(AND(D382&gt;plotting!$C$40+0.083333333333,D382&lt;=plotting!$D$42),"max","na")</f>
        <v>na</v>
      </c>
    </row>
    <row r="383" spans="1:5" x14ac:dyDescent="0.35">
      <c r="A383" s="11">
        <f>IF(plotting!$D$4&gt;0,plotting!$D$4,"na")</f>
        <v>7</v>
      </c>
      <c r="B383" s="11" t="str">
        <f>IF(plotting!$D$10&gt;0,plotting!$D$10,"na")</f>
        <v>idr4000_h24</v>
      </c>
      <c r="C383" s="11" t="str">
        <f>IF(plotting!$D$11&gt;0,plotting!$D$11,"na")</f>
        <v>t1</v>
      </c>
      <c r="D383" s="28">
        <v>31.833333333352599</v>
      </c>
      <c r="E383" t="str">
        <f>IF(AND(D383&gt;plotting!$C$40+0.083333333333,D383&lt;=plotting!$D$42),"max","na")</f>
        <v>na</v>
      </c>
    </row>
    <row r="384" spans="1:5" x14ac:dyDescent="0.35">
      <c r="A384" s="11">
        <f>IF(plotting!$D$4&gt;0,plotting!$D$4,"na")</f>
        <v>7</v>
      </c>
      <c r="B384" s="11" t="str">
        <f>IF(plotting!$D$10&gt;0,plotting!$D$10,"na")</f>
        <v>idr4000_h24</v>
      </c>
      <c r="C384" s="11" t="str">
        <f>IF(plotting!$D$11&gt;0,plotting!$D$11,"na")</f>
        <v>t1</v>
      </c>
      <c r="D384" s="28">
        <v>31.916666666686002</v>
      </c>
      <c r="E384" t="str">
        <f>IF(AND(D384&gt;plotting!$C$40+0.083333333333,D384&lt;=plotting!$D$42),"max","na")</f>
        <v>na</v>
      </c>
    </row>
    <row r="385" spans="1:5" x14ac:dyDescent="0.35">
      <c r="A385" s="11">
        <f>IF(plotting!$D$4&gt;0,plotting!$D$4,"na")</f>
        <v>7</v>
      </c>
      <c r="B385" s="11" t="str">
        <f>IF(plotting!$D$10&gt;0,plotting!$D$10,"na")</f>
        <v>idr4000_h24</v>
      </c>
      <c r="C385" s="11" t="str">
        <f>IF(plotting!$D$11&gt;0,plotting!$D$11,"na")</f>
        <v>t1</v>
      </c>
      <c r="D385" s="28">
        <v>32.000000000019398</v>
      </c>
      <c r="E385" t="str">
        <f>IF(AND(D385&gt;plotting!$C$40+0.083333333333,D385&lt;=plotting!$D$42),"max","na")</f>
        <v>na</v>
      </c>
    </row>
    <row r="386" spans="1:5" x14ac:dyDescent="0.35">
      <c r="A386" s="11">
        <f>IF(plotting!$D$4&gt;0,plotting!$D$4,"na")</f>
        <v>7</v>
      </c>
      <c r="B386" s="11" t="str">
        <f>IF(plotting!$D$10&gt;0,plotting!$D$10,"na")</f>
        <v>idr4000_h24</v>
      </c>
      <c r="C386" s="11" t="str">
        <f>IF(plotting!$D$11&gt;0,plotting!$D$11,"na")</f>
        <v>t1</v>
      </c>
      <c r="D386" s="28">
        <v>32.083333333352797</v>
      </c>
      <c r="E386" t="str">
        <f>IF(AND(D386&gt;plotting!$C$40+0.083333333333,D386&lt;=plotting!$D$42),"max","na")</f>
        <v>na</v>
      </c>
    </row>
    <row r="387" spans="1:5" x14ac:dyDescent="0.35">
      <c r="A387" s="11">
        <f>IF(plotting!$D$4&gt;0,plotting!$D$4,"na")</f>
        <v>7</v>
      </c>
      <c r="B387" s="11" t="str">
        <f>IF(plotting!$D$10&gt;0,plotting!$D$10,"na")</f>
        <v>idr4000_h24</v>
      </c>
      <c r="C387" s="11" t="str">
        <f>IF(plotting!$D$11&gt;0,plotting!$D$11,"na")</f>
        <v>t1</v>
      </c>
      <c r="D387" s="28">
        <v>32.166666666686197</v>
      </c>
      <c r="E387" t="str">
        <f>IF(AND(D387&gt;plotting!$C$40+0.083333333333,D387&lt;=plotting!$D$42),"max","na")</f>
        <v>na</v>
      </c>
    </row>
    <row r="388" spans="1:5" x14ac:dyDescent="0.35">
      <c r="A388" s="11">
        <f>IF(plotting!$D$4&gt;0,plotting!$D$4,"na")</f>
        <v>7</v>
      </c>
      <c r="B388" s="11" t="str">
        <f>IF(plotting!$D$10&gt;0,plotting!$D$10,"na")</f>
        <v>idr4000_h24</v>
      </c>
      <c r="C388" s="11" t="str">
        <f>IF(plotting!$D$11&gt;0,plotting!$D$11,"na")</f>
        <v>t1</v>
      </c>
      <c r="D388" s="28">
        <v>32.250000000019597</v>
      </c>
      <c r="E388" t="str">
        <f>IF(AND(D388&gt;plotting!$C$40+0.083333333333,D388&lt;=plotting!$D$42),"max","na")</f>
        <v>na</v>
      </c>
    </row>
    <row r="389" spans="1:5" x14ac:dyDescent="0.35">
      <c r="A389" s="11">
        <f>IF(plotting!$D$4&gt;0,plotting!$D$4,"na")</f>
        <v>7</v>
      </c>
      <c r="B389" s="11" t="str">
        <f>IF(plotting!$D$10&gt;0,plotting!$D$10,"na")</f>
        <v>idr4000_h24</v>
      </c>
      <c r="C389" s="11" t="str">
        <f>IF(plotting!$D$11&gt;0,plotting!$D$11,"na")</f>
        <v>t1</v>
      </c>
      <c r="D389" s="28">
        <v>32.333333333353004</v>
      </c>
      <c r="E389" t="str">
        <f>IF(AND(D389&gt;plotting!$C$40+0.083333333333,D389&lt;=plotting!$D$42),"max","na")</f>
        <v>na</v>
      </c>
    </row>
    <row r="390" spans="1:5" x14ac:dyDescent="0.35">
      <c r="A390" s="11">
        <f>IF(plotting!$D$4&gt;0,plotting!$D$4,"na")</f>
        <v>7</v>
      </c>
      <c r="B390" s="11" t="str">
        <f>IF(plotting!$D$10&gt;0,plotting!$D$10,"na")</f>
        <v>idr4000_h24</v>
      </c>
      <c r="C390" s="11" t="str">
        <f>IF(plotting!$D$11&gt;0,plotting!$D$11,"na")</f>
        <v>t1</v>
      </c>
      <c r="D390" s="28">
        <v>32.416666666686403</v>
      </c>
      <c r="E390" t="str">
        <f>IF(AND(D390&gt;plotting!$C$40+0.083333333333,D390&lt;=plotting!$D$42),"max","na")</f>
        <v>na</v>
      </c>
    </row>
    <row r="391" spans="1:5" x14ac:dyDescent="0.35">
      <c r="A391" s="11">
        <f>IF(plotting!$D$4&gt;0,plotting!$D$4,"na")</f>
        <v>7</v>
      </c>
      <c r="B391" s="11" t="str">
        <f>IF(plotting!$D$10&gt;0,plotting!$D$10,"na")</f>
        <v>idr4000_h24</v>
      </c>
      <c r="C391" s="11" t="str">
        <f>IF(plotting!$D$11&gt;0,plotting!$D$11,"na")</f>
        <v>t1</v>
      </c>
      <c r="D391" s="28">
        <v>32.500000000019803</v>
      </c>
      <c r="E391" t="str">
        <f>IF(AND(D391&gt;plotting!$C$40+0.083333333333,D391&lt;=plotting!$D$42),"max","na")</f>
        <v>na</v>
      </c>
    </row>
    <row r="392" spans="1:5" x14ac:dyDescent="0.35">
      <c r="A392" s="11">
        <f>IF(plotting!$D$4&gt;0,plotting!$D$4,"na")</f>
        <v>7</v>
      </c>
      <c r="B392" s="11" t="str">
        <f>IF(plotting!$D$10&gt;0,plotting!$D$10,"na")</f>
        <v>idr4000_h24</v>
      </c>
      <c r="C392" s="11" t="str">
        <f>IF(plotting!$D$11&gt;0,plotting!$D$11,"na")</f>
        <v>t1</v>
      </c>
      <c r="D392" s="28">
        <v>32.583333333353202</v>
      </c>
      <c r="E392" t="str">
        <f>IF(AND(D392&gt;plotting!$C$40+0.083333333333,D392&lt;=plotting!$D$42),"max","na")</f>
        <v>na</v>
      </c>
    </row>
    <row r="393" spans="1:5" x14ac:dyDescent="0.35">
      <c r="A393" s="11">
        <f>IF(plotting!$D$4&gt;0,plotting!$D$4,"na")</f>
        <v>7</v>
      </c>
      <c r="B393" s="11" t="str">
        <f>IF(plotting!$D$10&gt;0,plotting!$D$10,"na")</f>
        <v>idr4000_h24</v>
      </c>
      <c r="C393" s="11" t="str">
        <f>IF(plotting!$D$11&gt;0,plotting!$D$11,"na")</f>
        <v>t1</v>
      </c>
      <c r="D393" s="28">
        <v>32.666666666686602</v>
      </c>
      <c r="E393" t="str">
        <f>IF(AND(D393&gt;plotting!$C$40+0.083333333333,D393&lt;=plotting!$D$42),"max","na")</f>
        <v>na</v>
      </c>
    </row>
    <row r="394" spans="1:5" x14ac:dyDescent="0.35">
      <c r="A394" s="11">
        <f>IF(plotting!$D$4&gt;0,plotting!$D$4,"na")</f>
        <v>7</v>
      </c>
      <c r="B394" s="11" t="str">
        <f>IF(plotting!$D$10&gt;0,plotting!$D$10,"na")</f>
        <v>idr4000_h24</v>
      </c>
      <c r="C394" s="11" t="str">
        <f>IF(plotting!$D$11&gt;0,plotting!$D$11,"na")</f>
        <v>t1</v>
      </c>
      <c r="D394" s="28">
        <v>32.750000000020002</v>
      </c>
      <c r="E394" t="str">
        <f>IF(AND(D394&gt;plotting!$C$40+0.083333333333,D394&lt;=plotting!$D$42),"max","na")</f>
        <v>na</v>
      </c>
    </row>
    <row r="395" spans="1:5" x14ac:dyDescent="0.35">
      <c r="A395" s="11">
        <f>IF(plotting!$D$4&gt;0,plotting!$D$4,"na")</f>
        <v>7</v>
      </c>
      <c r="B395" s="11" t="str">
        <f>IF(plotting!$D$10&gt;0,plotting!$D$10,"na")</f>
        <v>idr4000_h24</v>
      </c>
      <c r="C395" s="11" t="str">
        <f>IF(plotting!$D$11&gt;0,plotting!$D$11,"na")</f>
        <v>t1</v>
      </c>
      <c r="D395" s="28">
        <v>32.833333333353401</v>
      </c>
      <c r="E395" t="str">
        <f>IF(AND(D395&gt;plotting!$C$40+0.083333333333,D395&lt;=plotting!$D$42),"max","na")</f>
        <v>na</v>
      </c>
    </row>
    <row r="396" spans="1:5" x14ac:dyDescent="0.35">
      <c r="A396" s="11">
        <f>IF(plotting!$D$4&gt;0,plotting!$D$4,"na")</f>
        <v>7</v>
      </c>
      <c r="B396" s="11" t="str">
        <f>IF(plotting!$D$10&gt;0,plotting!$D$10,"na")</f>
        <v>idr4000_h24</v>
      </c>
      <c r="C396" s="11" t="str">
        <f>IF(plotting!$D$11&gt;0,plotting!$D$11,"na")</f>
        <v>t1</v>
      </c>
      <c r="D396" s="28">
        <v>32.916666666686801</v>
      </c>
      <c r="E396" t="str">
        <f>IF(AND(D396&gt;plotting!$C$40+0.083333333333,D396&lt;=plotting!$D$42),"max","na")</f>
        <v>na</v>
      </c>
    </row>
    <row r="397" spans="1:5" x14ac:dyDescent="0.35">
      <c r="A397" s="11">
        <f>IF(plotting!$D$4&gt;0,plotting!$D$4,"na")</f>
        <v>7</v>
      </c>
      <c r="B397" s="11" t="str">
        <f>IF(plotting!$D$10&gt;0,plotting!$D$10,"na")</f>
        <v>idr4000_h24</v>
      </c>
      <c r="C397" s="11" t="str">
        <f>IF(plotting!$D$11&gt;0,plotting!$D$11,"na")</f>
        <v>t1</v>
      </c>
      <c r="D397" s="28">
        <v>33.000000000020201</v>
      </c>
      <c r="E397" t="str">
        <f>IF(AND(D397&gt;plotting!$C$40+0.083333333333,D397&lt;=plotting!$D$42),"max","na")</f>
        <v>na</v>
      </c>
    </row>
    <row r="398" spans="1:5" x14ac:dyDescent="0.35">
      <c r="A398" s="11">
        <f>IF(plotting!$D$4&gt;0,plotting!$D$4,"na")</f>
        <v>7</v>
      </c>
      <c r="B398" s="11" t="str">
        <f>IF(plotting!$D$10&gt;0,plotting!$D$10,"na")</f>
        <v>idr4000_h24</v>
      </c>
      <c r="C398" s="11" t="str">
        <f>IF(plotting!$D$11&gt;0,plotting!$D$11,"na")</f>
        <v>t1</v>
      </c>
      <c r="D398" s="28">
        <v>33.0833333333536</v>
      </c>
      <c r="E398" t="str">
        <f>IF(AND(D398&gt;plotting!$C$40+0.083333333333,D398&lt;=plotting!$D$42),"max","na")</f>
        <v>na</v>
      </c>
    </row>
    <row r="399" spans="1:5" x14ac:dyDescent="0.35">
      <c r="A399" s="11">
        <f>IF(plotting!$D$4&gt;0,plotting!$D$4,"na")</f>
        <v>7</v>
      </c>
      <c r="B399" s="11" t="str">
        <f>IF(plotting!$D$10&gt;0,plotting!$D$10,"na")</f>
        <v>idr4000_h24</v>
      </c>
      <c r="C399" s="11" t="str">
        <f>IF(plotting!$D$11&gt;0,plotting!$D$11,"na")</f>
        <v>t1</v>
      </c>
      <c r="D399" s="28">
        <v>33.166666666687</v>
      </c>
      <c r="E399" t="str">
        <f>IF(AND(D399&gt;plotting!$C$40+0.083333333333,D399&lt;=plotting!$D$42),"max","na")</f>
        <v>na</v>
      </c>
    </row>
    <row r="400" spans="1:5" x14ac:dyDescent="0.35">
      <c r="A400" s="11">
        <f>IF(plotting!$D$4&gt;0,plotting!$D$4,"na")</f>
        <v>7</v>
      </c>
      <c r="B400" s="11" t="str">
        <f>IF(plotting!$D$10&gt;0,plotting!$D$10,"na")</f>
        <v>idr4000_h24</v>
      </c>
      <c r="C400" s="11" t="str">
        <f>IF(plotting!$D$11&gt;0,plotting!$D$11,"na")</f>
        <v>t1</v>
      </c>
      <c r="D400" s="28">
        <v>33.2500000000204</v>
      </c>
      <c r="E400" t="str">
        <f>IF(AND(D400&gt;plotting!$C$40+0.083333333333,D400&lt;=plotting!$D$42),"max","na")</f>
        <v>na</v>
      </c>
    </row>
    <row r="401" spans="1:5" x14ac:dyDescent="0.35">
      <c r="A401" s="11">
        <f>IF(plotting!$D$4&gt;0,plotting!$D$4,"na")</f>
        <v>7</v>
      </c>
      <c r="B401" s="11" t="str">
        <f>IF(plotting!$D$10&gt;0,plotting!$D$10,"na")</f>
        <v>idr4000_h24</v>
      </c>
      <c r="C401" s="11" t="str">
        <f>IF(plotting!$D$11&gt;0,plotting!$D$11,"na")</f>
        <v>t1</v>
      </c>
      <c r="D401" s="28">
        <v>33.333333333353799</v>
      </c>
      <c r="E401" t="str">
        <f>IF(AND(D401&gt;plotting!$C$40+0.083333333333,D401&lt;=plotting!$D$42),"max","na")</f>
        <v>na</v>
      </c>
    </row>
    <row r="402" spans="1:5" x14ac:dyDescent="0.35">
      <c r="A402" s="11">
        <f>IF(plotting!$D$4&gt;0,plotting!$D$4,"na")</f>
        <v>7</v>
      </c>
      <c r="B402" s="11" t="str">
        <f>IF(plotting!$D$10&gt;0,plotting!$D$10,"na")</f>
        <v>idr4000_h24</v>
      </c>
      <c r="C402" s="11" t="str">
        <f>IF(plotting!$D$11&gt;0,plotting!$D$11,"na")</f>
        <v>t1</v>
      </c>
      <c r="D402" s="28">
        <v>33.416666666687199</v>
      </c>
      <c r="E402" t="str">
        <f>IF(AND(D402&gt;plotting!$C$40+0.083333333333,D402&lt;=plotting!$D$42),"max","na")</f>
        <v>na</v>
      </c>
    </row>
    <row r="403" spans="1:5" x14ac:dyDescent="0.35">
      <c r="A403" s="11">
        <f>IF(plotting!$D$4&gt;0,plotting!$D$4,"na")</f>
        <v>7</v>
      </c>
      <c r="B403" s="11" t="str">
        <f>IF(plotting!$D$10&gt;0,plotting!$D$10,"na")</f>
        <v>idr4000_h24</v>
      </c>
      <c r="C403" s="11" t="str">
        <f>IF(plotting!$D$11&gt;0,plotting!$D$11,"na")</f>
        <v>t1</v>
      </c>
      <c r="D403" s="28">
        <v>33.500000000020599</v>
      </c>
      <c r="E403" t="str">
        <f>IF(AND(D403&gt;plotting!$C$40+0.083333333333,D403&lt;=plotting!$D$42),"max","na")</f>
        <v>na</v>
      </c>
    </row>
    <row r="404" spans="1:5" x14ac:dyDescent="0.35">
      <c r="A404" s="11">
        <f>IF(plotting!$D$4&gt;0,plotting!$D$4,"na")</f>
        <v>7</v>
      </c>
      <c r="B404" s="11" t="str">
        <f>IF(plotting!$D$10&gt;0,plotting!$D$10,"na")</f>
        <v>idr4000_h24</v>
      </c>
      <c r="C404" s="11" t="str">
        <f>IF(plotting!$D$11&gt;0,plotting!$D$11,"na")</f>
        <v>t1</v>
      </c>
      <c r="D404" s="28">
        <v>33.583333333353998</v>
      </c>
      <c r="E404" t="str">
        <f>IF(AND(D404&gt;plotting!$C$40+0.083333333333,D404&lt;=plotting!$D$42),"max","na")</f>
        <v>na</v>
      </c>
    </row>
    <row r="405" spans="1:5" x14ac:dyDescent="0.35">
      <c r="A405" s="11">
        <f>IF(plotting!$D$4&gt;0,plotting!$D$4,"na")</f>
        <v>7</v>
      </c>
      <c r="B405" s="11" t="str">
        <f>IF(plotting!$D$10&gt;0,plotting!$D$10,"na")</f>
        <v>idr4000_h24</v>
      </c>
      <c r="C405" s="11" t="str">
        <f>IF(plotting!$D$11&gt;0,plotting!$D$11,"na")</f>
        <v>t1</v>
      </c>
      <c r="D405" s="28">
        <v>33.666666666687398</v>
      </c>
      <c r="E405" t="str">
        <f>IF(AND(D405&gt;plotting!$C$40+0.083333333333,D405&lt;=plotting!$D$42),"max","na")</f>
        <v>na</v>
      </c>
    </row>
    <row r="406" spans="1:5" x14ac:dyDescent="0.35">
      <c r="A406" s="11">
        <f>IF(plotting!$D$4&gt;0,plotting!$D$4,"na")</f>
        <v>7</v>
      </c>
      <c r="B406" s="11" t="str">
        <f>IF(plotting!$D$10&gt;0,plotting!$D$10,"na")</f>
        <v>idr4000_h24</v>
      </c>
      <c r="C406" s="11" t="str">
        <f>IF(plotting!$D$11&gt;0,plotting!$D$11,"na")</f>
        <v>t1</v>
      </c>
      <c r="D406" s="28">
        <v>33.750000000020798</v>
      </c>
      <c r="E406" t="str">
        <f>IF(AND(D406&gt;plotting!$C$40+0.083333333333,D406&lt;=plotting!$D$42),"max","na")</f>
        <v>na</v>
      </c>
    </row>
    <row r="407" spans="1:5" x14ac:dyDescent="0.35">
      <c r="A407" s="11">
        <f>IF(plotting!$D$4&gt;0,plotting!$D$4,"na")</f>
        <v>7</v>
      </c>
      <c r="B407" s="11" t="str">
        <f>IF(plotting!$D$10&gt;0,plotting!$D$10,"na")</f>
        <v>idr4000_h24</v>
      </c>
      <c r="C407" s="11" t="str">
        <f>IF(plotting!$D$11&gt;0,plotting!$D$11,"na")</f>
        <v>t1</v>
      </c>
      <c r="D407" s="28">
        <v>33.833333333354197</v>
      </c>
      <c r="E407" t="str">
        <f>IF(AND(D407&gt;plotting!$C$40+0.083333333333,D407&lt;=plotting!$D$42),"max","na")</f>
        <v>na</v>
      </c>
    </row>
    <row r="408" spans="1:5" x14ac:dyDescent="0.35">
      <c r="A408" s="11">
        <f>IF(plotting!$D$4&gt;0,plotting!$D$4,"na")</f>
        <v>7</v>
      </c>
      <c r="B408" s="11" t="str">
        <f>IF(plotting!$D$10&gt;0,plotting!$D$10,"na")</f>
        <v>idr4000_h24</v>
      </c>
      <c r="C408" s="11" t="str">
        <f>IF(plotting!$D$11&gt;0,plotting!$D$11,"na")</f>
        <v>t1</v>
      </c>
      <c r="D408" s="28">
        <v>33.916666666687597</v>
      </c>
      <c r="E408" t="str">
        <f>IF(AND(D408&gt;plotting!$C$40+0.083333333333,D408&lt;=plotting!$D$42),"max","na")</f>
        <v>na</v>
      </c>
    </row>
    <row r="409" spans="1:5" x14ac:dyDescent="0.35">
      <c r="A409" s="11">
        <f>IF(plotting!$D$4&gt;0,plotting!$D$4,"na")</f>
        <v>7</v>
      </c>
      <c r="B409" s="11" t="str">
        <f>IF(plotting!$D$10&gt;0,plotting!$D$10,"na")</f>
        <v>idr4000_h24</v>
      </c>
      <c r="C409" s="11" t="str">
        <f>IF(plotting!$D$11&gt;0,plotting!$D$11,"na")</f>
        <v>t1</v>
      </c>
      <c r="D409" s="28">
        <v>34.000000000020997</v>
      </c>
      <c r="E409" t="str">
        <f>IF(AND(D409&gt;plotting!$C$40+0.083333333333,D409&lt;=plotting!$D$42),"max","na")</f>
        <v>na</v>
      </c>
    </row>
    <row r="410" spans="1:5" x14ac:dyDescent="0.35">
      <c r="A410" s="11">
        <f>IF(plotting!$D$4&gt;0,plotting!$D$4,"na")</f>
        <v>7</v>
      </c>
      <c r="B410" s="11" t="str">
        <f>IF(plotting!$D$10&gt;0,plotting!$D$10,"na")</f>
        <v>idr4000_h24</v>
      </c>
      <c r="C410" s="11" t="str">
        <f>IF(plotting!$D$11&gt;0,plotting!$D$11,"na")</f>
        <v>t1</v>
      </c>
      <c r="D410" s="28">
        <v>34.083333333354403</v>
      </c>
      <c r="E410" t="str">
        <f>IF(AND(D410&gt;plotting!$C$40+0.083333333333,D410&lt;=plotting!$D$42),"max","na")</f>
        <v>na</v>
      </c>
    </row>
    <row r="411" spans="1:5" x14ac:dyDescent="0.35">
      <c r="A411" s="11">
        <f>IF(plotting!$D$4&gt;0,plotting!$D$4,"na")</f>
        <v>7</v>
      </c>
      <c r="B411" s="11" t="str">
        <f>IF(plotting!$D$10&gt;0,plotting!$D$10,"na")</f>
        <v>idr4000_h24</v>
      </c>
      <c r="C411" s="11" t="str">
        <f>IF(plotting!$D$11&gt;0,plotting!$D$11,"na")</f>
        <v>t1</v>
      </c>
      <c r="D411" s="28">
        <v>34.166666666687803</v>
      </c>
      <c r="E411" t="str">
        <f>IF(AND(D411&gt;plotting!$C$40+0.083333333333,D411&lt;=plotting!$D$42),"max","na")</f>
        <v>na</v>
      </c>
    </row>
    <row r="412" spans="1:5" x14ac:dyDescent="0.35">
      <c r="A412" s="11">
        <f>IF(plotting!$D$4&gt;0,plotting!$D$4,"na")</f>
        <v>7</v>
      </c>
      <c r="B412" s="11" t="str">
        <f>IF(plotting!$D$10&gt;0,plotting!$D$10,"na")</f>
        <v>idr4000_h24</v>
      </c>
      <c r="C412" s="11" t="str">
        <f>IF(plotting!$D$11&gt;0,plotting!$D$11,"na")</f>
        <v>t1</v>
      </c>
      <c r="D412" s="28">
        <v>34.250000000021203</v>
      </c>
      <c r="E412" t="str">
        <f>IF(AND(D412&gt;plotting!$C$40+0.083333333333,D412&lt;=plotting!$D$42),"max","na")</f>
        <v>na</v>
      </c>
    </row>
    <row r="413" spans="1:5" x14ac:dyDescent="0.35">
      <c r="A413" s="11">
        <f>IF(plotting!$D$4&gt;0,plotting!$D$4,"na")</f>
        <v>7</v>
      </c>
      <c r="B413" s="11" t="str">
        <f>IF(plotting!$D$10&gt;0,plotting!$D$10,"na")</f>
        <v>idr4000_h24</v>
      </c>
      <c r="C413" s="11" t="str">
        <f>IF(plotting!$D$11&gt;0,plotting!$D$11,"na")</f>
        <v>t1</v>
      </c>
      <c r="D413" s="28">
        <v>34.333333333354602</v>
      </c>
      <c r="E413" t="str">
        <f>IF(AND(D413&gt;plotting!$C$40+0.083333333333,D413&lt;=plotting!$D$42),"max","na")</f>
        <v>na</v>
      </c>
    </row>
    <row r="414" spans="1:5" x14ac:dyDescent="0.35">
      <c r="A414" s="11">
        <f>IF(plotting!$D$4&gt;0,plotting!$D$4,"na")</f>
        <v>7</v>
      </c>
      <c r="B414" s="11" t="str">
        <f>IF(plotting!$D$10&gt;0,plotting!$D$10,"na")</f>
        <v>idr4000_h24</v>
      </c>
      <c r="C414" s="11" t="str">
        <f>IF(plotting!$D$11&gt;0,plotting!$D$11,"na")</f>
        <v>t1</v>
      </c>
      <c r="D414" s="28">
        <v>34.416666666688002</v>
      </c>
      <c r="E414" t="str">
        <f>IF(AND(D414&gt;plotting!$C$40+0.083333333333,D414&lt;=plotting!$D$42),"max","na")</f>
        <v>na</v>
      </c>
    </row>
    <row r="415" spans="1:5" x14ac:dyDescent="0.35">
      <c r="A415" s="11">
        <f>IF(plotting!$D$4&gt;0,plotting!$D$4,"na")</f>
        <v>7</v>
      </c>
      <c r="B415" s="11" t="str">
        <f>IF(plotting!$D$10&gt;0,plotting!$D$10,"na")</f>
        <v>idr4000_h24</v>
      </c>
      <c r="C415" s="11" t="str">
        <f>IF(plotting!$D$11&gt;0,plotting!$D$11,"na")</f>
        <v>t1</v>
      </c>
      <c r="D415" s="28">
        <v>34.500000000021402</v>
      </c>
      <c r="E415" t="str">
        <f>IF(AND(D415&gt;plotting!$C$40+0.083333333333,D415&lt;=plotting!$D$42),"max","na")</f>
        <v>na</v>
      </c>
    </row>
    <row r="416" spans="1:5" x14ac:dyDescent="0.35">
      <c r="A416" s="11">
        <f>IF(plotting!$D$4&gt;0,plotting!$D$4,"na")</f>
        <v>7</v>
      </c>
      <c r="B416" s="11" t="str">
        <f>IF(plotting!$D$10&gt;0,plotting!$D$10,"na")</f>
        <v>idr4000_h24</v>
      </c>
      <c r="C416" s="11" t="str">
        <f>IF(plotting!$D$11&gt;0,plotting!$D$11,"na")</f>
        <v>t1</v>
      </c>
      <c r="D416" s="28">
        <v>34.583333333354801</v>
      </c>
      <c r="E416" t="str">
        <f>IF(AND(D416&gt;plotting!$C$40+0.083333333333,D416&lt;=plotting!$D$42),"max","na")</f>
        <v>na</v>
      </c>
    </row>
    <row r="417" spans="1:5" x14ac:dyDescent="0.35">
      <c r="A417" s="11">
        <f>IF(plotting!$D$4&gt;0,plotting!$D$4,"na")</f>
        <v>7</v>
      </c>
      <c r="B417" s="11" t="str">
        <f>IF(plotting!$D$10&gt;0,plotting!$D$10,"na")</f>
        <v>idr4000_h24</v>
      </c>
      <c r="C417" s="11" t="str">
        <f>IF(plotting!$D$11&gt;0,plotting!$D$11,"na")</f>
        <v>t1</v>
      </c>
      <c r="D417" s="28">
        <v>34.666666666688201</v>
      </c>
      <c r="E417" t="str">
        <f>IF(AND(D417&gt;plotting!$C$40+0.083333333333,D417&lt;=plotting!$D$42),"max","na")</f>
        <v>na</v>
      </c>
    </row>
    <row r="418" spans="1:5" x14ac:dyDescent="0.35">
      <c r="A418" s="11">
        <f>IF(plotting!$D$4&gt;0,plotting!$D$4,"na")</f>
        <v>7</v>
      </c>
      <c r="B418" s="11" t="str">
        <f>IF(plotting!$D$10&gt;0,plotting!$D$10,"na")</f>
        <v>idr4000_h24</v>
      </c>
      <c r="C418" s="11" t="str">
        <f>IF(plotting!$D$11&gt;0,plotting!$D$11,"na")</f>
        <v>t1</v>
      </c>
      <c r="D418" s="28">
        <v>34.7500000000216</v>
      </c>
      <c r="E418" t="str">
        <f>IF(AND(D418&gt;plotting!$C$40+0.083333333333,D418&lt;=plotting!$D$42),"max","na")</f>
        <v>na</v>
      </c>
    </row>
    <row r="419" spans="1:5" x14ac:dyDescent="0.35">
      <c r="A419" s="11">
        <f>IF(plotting!$D$4&gt;0,plotting!$D$4,"na")</f>
        <v>7</v>
      </c>
      <c r="B419" s="11" t="str">
        <f>IF(plotting!$D$10&gt;0,plotting!$D$10,"na")</f>
        <v>idr4000_h24</v>
      </c>
      <c r="C419" s="11" t="str">
        <f>IF(plotting!$D$11&gt;0,plotting!$D$11,"na")</f>
        <v>t1</v>
      </c>
      <c r="D419" s="28">
        <v>34.833333333355</v>
      </c>
      <c r="E419" t="str">
        <f>IF(AND(D419&gt;plotting!$C$40+0.083333333333,D419&lt;=plotting!$D$42),"max","na")</f>
        <v>na</v>
      </c>
    </row>
    <row r="420" spans="1:5" x14ac:dyDescent="0.35">
      <c r="A420" s="11">
        <f>IF(plotting!$D$4&gt;0,plotting!$D$4,"na")</f>
        <v>7</v>
      </c>
      <c r="B420" s="11" t="str">
        <f>IF(plotting!$D$10&gt;0,plotting!$D$10,"na")</f>
        <v>idr4000_h24</v>
      </c>
      <c r="C420" s="11" t="str">
        <f>IF(plotting!$D$11&gt;0,plotting!$D$11,"na")</f>
        <v>t1</v>
      </c>
      <c r="D420" s="28">
        <v>34.9166666666884</v>
      </c>
      <c r="E420" t="str">
        <f>IF(AND(D420&gt;plotting!$C$40+0.083333333333,D420&lt;=plotting!$D$42),"max","na")</f>
        <v>na</v>
      </c>
    </row>
    <row r="421" spans="1:5" x14ac:dyDescent="0.35">
      <c r="A421" s="11">
        <f>IF(plotting!$D$4&gt;0,plotting!$D$4,"na")</f>
        <v>7</v>
      </c>
      <c r="B421" s="11" t="str">
        <f>IF(plotting!$D$10&gt;0,plotting!$D$10,"na")</f>
        <v>idr4000_h24</v>
      </c>
      <c r="C421" s="11" t="str">
        <f>IF(plotting!$D$11&gt;0,plotting!$D$11,"na")</f>
        <v>t1</v>
      </c>
      <c r="D421" s="28">
        <v>35.000000000021799</v>
      </c>
      <c r="E421" t="str">
        <f>IF(AND(D421&gt;plotting!$C$40+0.083333333333,D421&lt;=plotting!$D$42),"max","na")</f>
        <v>na</v>
      </c>
    </row>
    <row r="422" spans="1:5" x14ac:dyDescent="0.35">
      <c r="A422" s="11">
        <f>IF(plotting!$D$4&gt;0,plotting!$D$4,"na")</f>
        <v>7</v>
      </c>
      <c r="B422" s="11" t="str">
        <f>IF(plotting!$D$10&gt;0,plotting!$D$10,"na")</f>
        <v>idr4000_h24</v>
      </c>
      <c r="C422" s="11" t="str">
        <f>IF(plotting!$D$11&gt;0,plotting!$D$11,"na")</f>
        <v>t1</v>
      </c>
      <c r="D422" s="28">
        <v>35.083333333355199</v>
      </c>
      <c r="E422" t="str">
        <f>IF(AND(D422&gt;plotting!$C$40+0.083333333333,D422&lt;=plotting!$D$42),"max","na")</f>
        <v>na</v>
      </c>
    </row>
    <row r="423" spans="1:5" x14ac:dyDescent="0.35">
      <c r="A423" s="11">
        <f>IF(plotting!$D$4&gt;0,plotting!$D$4,"na")</f>
        <v>7</v>
      </c>
      <c r="B423" s="11" t="str">
        <f>IF(plotting!$D$10&gt;0,plotting!$D$10,"na")</f>
        <v>idr4000_h24</v>
      </c>
      <c r="C423" s="11" t="str">
        <f>IF(plotting!$D$11&gt;0,plotting!$D$11,"na")</f>
        <v>t1</v>
      </c>
      <c r="D423" s="28">
        <v>35.166666666688599</v>
      </c>
      <c r="E423" t="str">
        <f>IF(AND(D423&gt;plotting!$C$40+0.083333333333,D423&lt;=plotting!$D$42),"max","na")</f>
        <v>na</v>
      </c>
    </row>
    <row r="424" spans="1:5" x14ac:dyDescent="0.35">
      <c r="A424" s="11">
        <f>IF(plotting!$D$4&gt;0,plotting!$D$4,"na")</f>
        <v>7</v>
      </c>
      <c r="B424" s="11" t="str">
        <f>IF(plotting!$D$10&gt;0,plotting!$D$10,"na")</f>
        <v>idr4000_h24</v>
      </c>
      <c r="C424" s="11" t="str">
        <f>IF(plotting!$D$11&gt;0,plotting!$D$11,"na")</f>
        <v>t1</v>
      </c>
      <c r="D424" s="28">
        <v>35.250000000021998</v>
      </c>
      <c r="E424" t="str">
        <f>IF(AND(D424&gt;plotting!$C$40+0.083333333333,D424&lt;=plotting!$D$42),"max","na")</f>
        <v>na</v>
      </c>
    </row>
    <row r="425" spans="1:5" x14ac:dyDescent="0.35">
      <c r="A425" s="11">
        <f>IF(plotting!$D$4&gt;0,plotting!$D$4,"na")</f>
        <v>7</v>
      </c>
      <c r="B425" s="11" t="str">
        <f>IF(plotting!$D$10&gt;0,plotting!$D$10,"na")</f>
        <v>idr4000_h24</v>
      </c>
      <c r="C425" s="11" t="str">
        <f>IF(plotting!$D$11&gt;0,plotting!$D$11,"na")</f>
        <v>t1</v>
      </c>
      <c r="D425" s="28">
        <v>35.333333333355398</v>
      </c>
      <c r="E425" t="str">
        <f>IF(AND(D425&gt;plotting!$C$40+0.083333333333,D425&lt;=plotting!$D$42),"max","na")</f>
        <v>na</v>
      </c>
    </row>
    <row r="426" spans="1:5" x14ac:dyDescent="0.35">
      <c r="A426" s="11">
        <f>IF(plotting!$D$4&gt;0,plotting!$D$4,"na")</f>
        <v>7</v>
      </c>
      <c r="B426" s="11" t="str">
        <f>IF(plotting!$D$10&gt;0,plotting!$D$10,"na")</f>
        <v>idr4000_h24</v>
      </c>
      <c r="C426" s="11" t="str">
        <f>IF(plotting!$D$11&gt;0,plotting!$D$11,"na")</f>
        <v>t1</v>
      </c>
      <c r="D426" s="28">
        <v>35.416666666688798</v>
      </c>
      <c r="E426" t="str">
        <f>IF(AND(D426&gt;plotting!$C$40+0.083333333333,D426&lt;=plotting!$D$42),"max","na")</f>
        <v>na</v>
      </c>
    </row>
    <row r="427" spans="1:5" x14ac:dyDescent="0.35">
      <c r="A427" s="11">
        <f>IF(plotting!$D$4&gt;0,plotting!$D$4,"na")</f>
        <v>7</v>
      </c>
      <c r="B427" s="11" t="str">
        <f>IF(plotting!$D$10&gt;0,plotting!$D$10,"na")</f>
        <v>idr4000_h24</v>
      </c>
      <c r="C427" s="11" t="str">
        <f>IF(plotting!$D$11&gt;0,plotting!$D$11,"na")</f>
        <v>t1</v>
      </c>
      <c r="D427" s="28">
        <v>35.500000000022197</v>
      </c>
      <c r="E427" t="str">
        <f>IF(AND(D427&gt;plotting!$C$40+0.083333333333,D427&lt;=plotting!$D$42),"max","na")</f>
        <v>na</v>
      </c>
    </row>
    <row r="428" spans="1:5" x14ac:dyDescent="0.35">
      <c r="A428" s="11">
        <f>IF(plotting!$D$4&gt;0,plotting!$D$4,"na")</f>
        <v>7</v>
      </c>
      <c r="B428" s="11" t="str">
        <f>IF(plotting!$D$10&gt;0,plotting!$D$10,"na")</f>
        <v>idr4000_h24</v>
      </c>
      <c r="C428" s="11" t="str">
        <f>IF(plotting!$D$11&gt;0,plotting!$D$11,"na")</f>
        <v>t1</v>
      </c>
      <c r="D428" s="28">
        <v>35.583333333355597</v>
      </c>
      <c r="E428" t="str">
        <f>IF(AND(D428&gt;plotting!$C$40+0.083333333333,D428&lt;=plotting!$D$42),"max","na")</f>
        <v>na</v>
      </c>
    </row>
    <row r="429" spans="1:5" x14ac:dyDescent="0.35">
      <c r="A429" s="11">
        <f>IF(plotting!$D$4&gt;0,plotting!$D$4,"na")</f>
        <v>7</v>
      </c>
      <c r="B429" s="11" t="str">
        <f>IF(plotting!$D$10&gt;0,plotting!$D$10,"na")</f>
        <v>idr4000_h24</v>
      </c>
      <c r="C429" s="11" t="str">
        <f>IF(plotting!$D$11&gt;0,plotting!$D$11,"na")</f>
        <v>t1</v>
      </c>
      <c r="D429" s="28">
        <v>35.666666666688997</v>
      </c>
      <c r="E429" t="str">
        <f>IF(AND(D429&gt;plotting!$C$40+0.083333333333,D429&lt;=plotting!$D$42),"max","na")</f>
        <v>na</v>
      </c>
    </row>
    <row r="430" spans="1:5" x14ac:dyDescent="0.35">
      <c r="A430" s="11">
        <f>IF(plotting!$D$4&gt;0,plotting!$D$4,"na")</f>
        <v>7</v>
      </c>
      <c r="B430" s="11" t="str">
        <f>IF(plotting!$D$10&gt;0,plotting!$D$10,"na")</f>
        <v>idr4000_h24</v>
      </c>
      <c r="C430" s="11" t="str">
        <f>IF(plotting!$D$11&gt;0,plotting!$D$11,"na")</f>
        <v>t1</v>
      </c>
      <c r="D430" s="28">
        <v>35.750000000022403</v>
      </c>
      <c r="E430" t="str">
        <f>IF(AND(D430&gt;plotting!$C$40+0.083333333333,D430&lt;=plotting!$D$42),"max","na")</f>
        <v>na</v>
      </c>
    </row>
    <row r="431" spans="1:5" x14ac:dyDescent="0.35">
      <c r="A431" s="11">
        <f>IF(plotting!$D$4&gt;0,plotting!$D$4,"na")</f>
        <v>7</v>
      </c>
      <c r="B431" s="11" t="str">
        <f>IF(plotting!$D$10&gt;0,plotting!$D$10,"na")</f>
        <v>idr4000_h24</v>
      </c>
      <c r="C431" s="11" t="str">
        <f>IF(plotting!$D$11&gt;0,plotting!$D$11,"na")</f>
        <v>t1</v>
      </c>
      <c r="D431" s="28">
        <v>35.833333333355803</v>
      </c>
      <c r="E431" t="str">
        <f>IF(AND(D431&gt;plotting!$C$40+0.083333333333,D431&lt;=plotting!$D$42),"max","na")</f>
        <v>na</v>
      </c>
    </row>
    <row r="432" spans="1:5" x14ac:dyDescent="0.35">
      <c r="A432" s="11">
        <f>IF(plotting!$D$4&gt;0,plotting!$D$4,"na")</f>
        <v>7</v>
      </c>
      <c r="B432" s="11" t="str">
        <f>IF(plotting!$D$10&gt;0,plotting!$D$10,"na")</f>
        <v>idr4000_h24</v>
      </c>
      <c r="C432" s="11" t="str">
        <f>IF(plotting!$D$11&gt;0,plotting!$D$11,"na")</f>
        <v>t1</v>
      </c>
      <c r="D432" s="28">
        <v>35.916666666689203</v>
      </c>
      <c r="E432" t="str">
        <f>IF(AND(D432&gt;plotting!$C$40+0.083333333333,D432&lt;=plotting!$D$42),"max","na")</f>
        <v>na</v>
      </c>
    </row>
    <row r="433" spans="1:5" x14ac:dyDescent="0.35">
      <c r="A433" s="11">
        <f>IF(plotting!$D$4&gt;0,plotting!$D$4,"na")</f>
        <v>7</v>
      </c>
      <c r="B433" s="11" t="str">
        <f>IF(plotting!$D$10&gt;0,plotting!$D$10,"na")</f>
        <v>idr4000_h24</v>
      </c>
      <c r="C433" s="11" t="str">
        <f>IF(plotting!$D$11&gt;0,plotting!$D$11,"na")</f>
        <v>t1</v>
      </c>
      <c r="D433" s="28">
        <v>36.000000000022602</v>
      </c>
      <c r="E433" t="str">
        <f>IF(AND(D433&gt;plotting!$C$40+0.083333333333,D433&lt;=plotting!$D$42),"max","na")</f>
        <v>na</v>
      </c>
    </row>
    <row r="434" spans="1:5" x14ac:dyDescent="0.35">
      <c r="A434" s="11">
        <f>IF(plotting!$D$4&gt;0,plotting!$D$4,"na")</f>
        <v>7</v>
      </c>
      <c r="B434" s="11" t="str">
        <f>IF(plotting!$D$10&gt;0,plotting!$D$10,"na")</f>
        <v>idr4000_h24</v>
      </c>
      <c r="C434" s="11" t="str">
        <f>IF(plotting!$D$11&gt;0,plotting!$D$11,"na")</f>
        <v>t1</v>
      </c>
      <c r="D434" s="28">
        <v>36.083333333356002</v>
      </c>
      <c r="E434" t="str">
        <f>IF(AND(D434&gt;plotting!$C$40+0.083333333333,D434&lt;=plotting!$D$42),"max","na")</f>
        <v>na</v>
      </c>
    </row>
    <row r="435" spans="1:5" x14ac:dyDescent="0.35">
      <c r="A435" s="11">
        <f>IF(plotting!$D$4&gt;0,plotting!$D$4,"na")</f>
        <v>7</v>
      </c>
      <c r="B435" s="11" t="str">
        <f>IF(plotting!$D$10&gt;0,plotting!$D$10,"na")</f>
        <v>idr4000_h24</v>
      </c>
      <c r="C435" s="11" t="str">
        <f>IF(plotting!$D$11&gt;0,plotting!$D$11,"na")</f>
        <v>t1</v>
      </c>
      <c r="D435" s="28">
        <v>36.166666666689402</v>
      </c>
      <c r="E435" t="str">
        <f>IF(AND(D435&gt;plotting!$C$40+0.083333333333,D435&lt;=plotting!$D$42),"max","na")</f>
        <v>na</v>
      </c>
    </row>
    <row r="436" spans="1:5" x14ac:dyDescent="0.35">
      <c r="A436" s="11">
        <f>IF(plotting!$D$4&gt;0,plotting!$D$4,"na")</f>
        <v>7</v>
      </c>
      <c r="B436" s="11" t="str">
        <f>IF(plotting!$D$10&gt;0,plotting!$D$10,"na")</f>
        <v>idr4000_h24</v>
      </c>
      <c r="C436" s="11" t="str">
        <f>IF(plotting!$D$11&gt;0,plotting!$D$11,"na")</f>
        <v>t1</v>
      </c>
      <c r="D436" s="28">
        <v>36.250000000022801</v>
      </c>
      <c r="E436" t="str">
        <f>IF(AND(D436&gt;plotting!$C$40+0.083333333333,D436&lt;=plotting!$D$42),"max","na")</f>
        <v>na</v>
      </c>
    </row>
    <row r="437" spans="1:5" x14ac:dyDescent="0.35">
      <c r="A437" s="11">
        <f>IF(plotting!$D$4&gt;0,plotting!$D$4,"na")</f>
        <v>7</v>
      </c>
      <c r="B437" s="11" t="str">
        <f>IF(plotting!$D$10&gt;0,plotting!$D$10,"na")</f>
        <v>idr4000_h24</v>
      </c>
      <c r="C437" s="11" t="str">
        <f>IF(plotting!$D$11&gt;0,plotting!$D$11,"na")</f>
        <v>t1</v>
      </c>
      <c r="D437" s="28">
        <v>36.333333333356201</v>
      </c>
      <c r="E437" t="str">
        <f>IF(AND(D437&gt;plotting!$C$40+0.083333333333,D437&lt;=plotting!$D$42),"max","na")</f>
        <v>na</v>
      </c>
    </row>
    <row r="438" spans="1:5" x14ac:dyDescent="0.35">
      <c r="A438" s="11">
        <f>IF(plotting!$D$4&gt;0,plotting!$D$4,"na")</f>
        <v>7</v>
      </c>
      <c r="B438" s="11" t="str">
        <f>IF(plotting!$D$10&gt;0,plotting!$D$10,"na")</f>
        <v>idr4000_h24</v>
      </c>
      <c r="C438" s="11" t="str">
        <f>IF(plotting!$D$11&gt;0,plotting!$D$11,"na")</f>
        <v>t1</v>
      </c>
      <c r="D438" s="28">
        <v>36.416666666689601</v>
      </c>
      <c r="E438" t="str">
        <f>IF(AND(D438&gt;plotting!$C$40+0.083333333333,D438&lt;=plotting!$D$42),"max","na")</f>
        <v>na</v>
      </c>
    </row>
    <row r="439" spans="1:5" x14ac:dyDescent="0.35">
      <c r="A439" s="11">
        <f>IF(plotting!$D$4&gt;0,plotting!$D$4,"na")</f>
        <v>7</v>
      </c>
      <c r="B439" s="11" t="str">
        <f>IF(plotting!$D$10&gt;0,plotting!$D$10,"na")</f>
        <v>idr4000_h24</v>
      </c>
      <c r="C439" s="11" t="str">
        <f>IF(plotting!$D$11&gt;0,plotting!$D$11,"na")</f>
        <v>t1</v>
      </c>
      <c r="D439" s="28">
        <v>36.500000000023</v>
      </c>
      <c r="E439" t="str">
        <f>IF(AND(D439&gt;plotting!$C$40+0.083333333333,D439&lt;=plotting!$D$42),"max","na")</f>
        <v>na</v>
      </c>
    </row>
    <row r="440" spans="1:5" x14ac:dyDescent="0.35">
      <c r="A440" s="11">
        <f>IF(plotting!$D$4&gt;0,plotting!$D$4,"na")</f>
        <v>7</v>
      </c>
      <c r="B440" s="11" t="str">
        <f>IF(plotting!$D$10&gt;0,plotting!$D$10,"na")</f>
        <v>idr4000_h24</v>
      </c>
      <c r="C440" s="11" t="str">
        <f>IF(plotting!$D$11&gt;0,plotting!$D$11,"na")</f>
        <v>t1</v>
      </c>
      <c r="D440" s="28">
        <v>36.5833333333564</v>
      </c>
      <c r="E440" t="str">
        <f>IF(AND(D440&gt;plotting!$C$40+0.083333333333,D440&lt;=plotting!$D$42),"max","na")</f>
        <v>na</v>
      </c>
    </row>
    <row r="441" spans="1:5" x14ac:dyDescent="0.35">
      <c r="A441" s="11">
        <f>IF(plotting!$D$4&gt;0,plotting!$D$4,"na")</f>
        <v>7</v>
      </c>
      <c r="B441" s="11" t="str">
        <f>IF(plotting!$D$10&gt;0,plotting!$D$10,"na")</f>
        <v>idr4000_h24</v>
      </c>
      <c r="C441" s="11" t="str">
        <f>IF(plotting!$D$11&gt;0,plotting!$D$11,"na")</f>
        <v>t1</v>
      </c>
      <c r="D441" s="28">
        <v>36.6666666666898</v>
      </c>
      <c r="E441" t="str">
        <f>IF(AND(D441&gt;plotting!$C$40+0.083333333333,D441&lt;=plotting!$D$42),"max","na")</f>
        <v>na</v>
      </c>
    </row>
    <row r="442" spans="1:5" x14ac:dyDescent="0.35">
      <c r="A442" s="11">
        <f>IF(plotting!$D$4&gt;0,plotting!$D$4,"na")</f>
        <v>7</v>
      </c>
      <c r="B442" s="11" t="str">
        <f>IF(plotting!$D$10&gt;0,plotting!$D$10,"na")</f>
        <v>idr4000_h24</v>
      </c>
      <c r="C442" s="11" t="str">
        <f>IF(plotting!$D$11&gt;0,plotting!$D$11,"na")</f>
        <v>t1</v>
      </c>
      <c r="D442" s="28">
        <v>36.750000000023199</v>
      </c>
      <c r="E442" t="str">
        <f>IF(AND(D442&gt;plotting!$C$40+0.083333333333,D442&lt;=plotting!$D$42),"max","na")</f>
        <v>na</v>
      </c>
    </row>
    <row r="443" spans="1:5" x14ac:dyDescent="0.35">
      <c r="A443" s="11">
        <f>IF(plotting!$D$4&gt;0,plotting!$D$4,"na")</f>
        <v>7</v>
      </c>
      <c r="B443" s="11" t="str">
        <f>IF(plotting!$D$10&gt;0,plotting!$D$10,"na")</f>
        <v>idr4000_h24</v>
      </c>
      <c r="C443" s="11" t="str">
        <f>IF(plotting!$D$11&gt;0,plotting!$D$11,"na")</f>
        <v>t1</v>
      </c>
      <c r="D443" s="28">
        <v>36.833333333356599</v>
      </c>
      <c r="E443" t="str">
        <f>IF(AND(D443&gt;plotting!$C$40+0.083333333333,D443&lt;=plotting!$D$42),"max","na")</f>
        <v>na</v>
      </c>
    </row>
    <row r="444" spans="1:5" x14ac:dyDescent="0.35">
      <c r="A444" s="11">
        <f>IF(plotting!$D$4&gt;0,plotting!$D$4,"na")</f>
        <v>7</v>
      </c>
      <c r="B444" s="11" t="str">
        <f>IF(plotting!$D$10&gt;0,plotting!$D$10,"na")</f>
        <v>idr4000_h24</v>
      </c>
      <c r="C444" s="11" t="str">
        <f>IF(plotting!$D$11&gt;0,plotting!$D$11,"na")</f>
        <v>t1</v>
      </c>
      <c r="D444" s="28">
        <v>36.916666666689999</v>
      </c>
      <c r="E444" t="str">
        <f>IF(AND(D444&gt;plotting!$C$40+0.083333333333,D444&lt;=plotting!$D$42),"max","na")</f>
        <v>na</v>
      </c>
    </row>
    <row r="445" spans="1:5" x14ac:dyDescent="0.35">
      <c r="A445" s="11">
        <f>IF(plotting!$D$4&gt;0,plotting!$D$4,"na")</f>
        <v>7</v>
      </c>
      <c r="B445" s="11" t="str">
        <f>IF(plotting!$D$10&gt;0,plotting!$D$10,"na")</f>
        <v>idr4000_h24</v>
      </c>
      <c r="C445" s="11" t="str">
        <f>IF(plotting!$D$11&gt;0,plotting!$D$11,"na")</f>
        <v>t1</v>
      </c>
      <c r="D445" s="28">
        <v>37.000000000023398</v>
      </c>
      <c r="E445" t="str">
        <f>IF(AND(D445&gt;plotting!$C$40+0.083333333333,D445&lt;=plotting!$D$42),"max","na")</f>
        <v>na</v>
      </c>
    </row>
    <row r="446" spans="1:5" x14ac:dyDescent="0.35">
      <c r="A446" s="11">
        <f>IF(plotting!$D$4&gt;0,plotting!$D$4,"na")</f>
        <v>7</v>
      </c>
      <c r="B446" s="11" t="str">
        <f>IF(plotting!$D$10&gt;0,plotting!$D$10,"na")</f>
        <v>idr4000_h24</v>
      </c>
      <c r="C446" s="11" t="str">
        <f>IF(plotting!$D$11&gt;0,plotting!$D$11,"na")</f>
        <v>t1</v>
      </c>
      <c r="D446" s="28">
        <v>37.083333333356798</v>
      </c>
      <c r="E446" t="str">
        <f>IF(AND(D446&gt;plotting!$C$40+0.083333333333,D446&lt;=plotting!$D$42),"max","na")</f>
        <v>na</v>
      </c>
    </row>
    <row r="447" spans="1:5" x14ac:dyDescent="0.35">
      <c r="A447" s="11">
        <f>IF(plotting!$D$4&gt;0,plotting!$D$4,"na")</f>
        <v>7</v>
      </c>
      <c r="B447" s="11" t="str">
        <f>IF(plotting!$D$10&gt;0,plotting!$D$10,"na")</f>
        <v>idr4000_h24</v>
      </c>
      <c r="C447" s="11" t="str">
        <f>IF(plotting!$D$11&gt;0,plotting!$D$11,"na")</f>
        <v>t1</v>
      </c>
      <c r="D447" s="28">
        <v>37.166666666690197</v>
      </c>
      <c r="E447" t="str">
        <f>IF(AND(D447&gt;plotting!$C$40+0.083333333333,D447&lt;=plotting!$D$42),"max","na")</f>
        <v>na</v>
      </c>
    </row>
    <row r="448" spans="1:5" x14ac:dyDescent="0.35">
      <c r="A448" s="11">
        <f>IF(plotting!$D$4&gt;0,plotting!$D$4,"na")</f>
        <v>7</v>
      </c>
      <c r="B448" s="11" t="str">
        <f>IF(plotting!$D$10&gt;0,plotting!$D$10,"na")</f>
        <v>idr4000_h24</v>
      </c>
      <c r="C448" s="11" t="str">
        <f>IF(plotting!$D$11&gt;0,plotting!$D$11,"na")</f>
        <v>t1</v>
      </c>
      <c r="D448" s="28">
        <v>37.250000000023597</v>
      </c>
      <c r="E448" t="str">
        <f>IF(AND(D448&gt;plotting!$C$40+0.083333333333,D448&lt;=plotting!$D$42),"max","na")</f>
        <v>na</v>
      </c>
    </row>
    <row r="449" spans="1:5" x14ac:dyDescent="0.35">
      <c r="A449" s="11">
        <f>IF(plotting!$D$4&gt;0,plotting!$D$4,"na")</f>
        <v>7</v>
      </c>
      <c r="B449" s="11" t="str">
        <f>IF(plotting!$D$10&gt;0,plotting!$D$10,"na")</f>
        <v>idr4000_h24</v>
      </c>
      <c r="C449" s="11" t="str">
        <f>IF(plotting!$D$11&gt;0,plotting!$D$11,"na")</f>
        <v>t1</v>
      </c>
      <c r="D449" s="28">
        <v>37.333333333356997</v>
      </c>
      <c r="E449" t="str">
        <f>IF(AND(D449&gt;plotting!$C$40+0.083333333333,D449&lt;=plotting!$D$42),"max","na")</f>
        <v>na</v>
      </c>
    </row>
    <row r="450" spans="1:5" x14ac:dyDescent="0.35">
      <c r="A450" s="11">
        <f>IF(plotting!$D$4&gt;0,plotting!$D$4,"na")</f>
        <v>7</v>
      </c>
      <c r="B450" s="11" t="str">
        <f>IF(plotting!$D$10&gt;0,plotting!$D$10,"na")</f>
        <v>idr4000_h24</v>
      </c>
      <c r="C450" s="11" t="str">
        <f>IF(plotting!$D$11&gt;0,plotting!$D$11,"na")</f>
        <v>t1</v>
      </c>
      <c r="D450" s="28">
        <v>37.416666666690404</v>
      </c>
      <c r="E450" t="str">
        <f>IF(AND(D450&gt;plotting!$C$40+0.083333333333,D450&lt;=plotting!$D$42),"max","na")</f>
        <v>na</v>
      </c>
    </row>
    <row r="451" spans="1:5" x14ac:dyDescent="0.35">
      <c r="A451" s="11">
        <f>IF(plotting!$D$4&gt;0,plotting!$D$4,"na")</f>
        <v>7</v>
      </c>
      <c r="B451" s="11" t="str">
        <f>IF(plotting!$D$10&gt;0,plotting!$D$10,"na")</f>
        <v>idr4000_h24</v>
      </c>
      <c r="C451" s="11" t="str">
        <f>IF(plotting!$D$11&gt;0,plotting!$D$11,"na")</f>
        <v>t1</v>
      </c>
      <c r="D451" s="28">
        <v>37.500000000023803</v>
      </c>
      <c r="E451" t="str">
        <f>IF(AND(D451&gt;plotting!$C$40+0.083333333333,D451&lt;=plotting!$D$42),"max","na")</f>
        <v>na</v>
      </c>
    </row>
    <row r="452" spans="1:5" x14ac:dyDescent="0.35">
      <c r="A452" s="11">
        <f>IF(plotting!$D$4&gt;0,plotting!$D$4,"na")</f>
        <v>7</v>
      </c>
      <c r="B452" s="11" t="str">
        <f>IF(plotting!$D$10&gt;0,plotting!$D$10,"na")</f>
        <v>idr4000_h24</v>
      </c>
      <c r="C452" s="11" t="str">
        <f>IF(plotting!$D$11&gt;0,plotting!$D$11,"na")</f>
        <v>t1</v>
      </c>
      <c r="D452" s="28">
        <v>37.583333333357203</v>
      </c>
      <c r="E452" t="str">
        <f>IF(AND(D452&gt;plotting!$C$40+0.083333333333,D452&lt;=plotting!$D$42),"max","na")</f>
        <v>na</v>
      </c>
    </row>
    <row r="453" spans="1:5" x14ac:dyDescent="0.35">
      <c r="A453" s="11">
        <f>IF(plotting!$D$4&gt;0,plotting!$D$4,"na")</f>
        <v>7</v>
      </c>
      <c r="B453" s="11" t="str">
        <f>IF(plotting!$D$10&gt;0,plotting!$D$10,"na")</f>
        <v>idr4000_h24</v>
      </c>
      <c r="C453" s="11" t="str">
        <f>IF(plotting!$D$11&gt;0,plotting!$D$11,"na")</f>
        <v>t1</v>
      </c>
      <c r="D453" s="28">
        <v>37.666666666690602</v>
      </c>
      <c r="E453" t="str">
        <f>IF(AND(D453&gt;plotting!$C$40+0.083333333333,D453&lt;=plotting!$D$42),"max","na")</f>
        <v>na</v>
      </c>
    </row>
    <row r="454" spans="1:5" x14ac:dyDescent="0.35">
      <c r="A454" s="11">
        <f>IF(plotting!$D$4&gt;0,plotting!$D$4,"na")</f>
        <v>7</v>
      </c>
      <c r="B454" s="11" t="str">
        <f>IF(plotting!$D$10&gt;0,plotting!$D$10,"na")</f>
        <v>idr4000_h24</v>
      </c>
      <c r="C454" s="11" t="str">
        <f>IF(plotting!$D$11&gt;0,plotting!$D$11,"na")</f>
        <v>t1</v>
      </c>
      <c r="D454" s="28">
        <v>37.750000000024002</v>
      </c>
      <c r="E454" t="str">
        <f>IF(AND(D454&gt;plotting!$C$40+0.083333333333,D454&lt;=plotting!$D$42),"max","na")</f>
        <v>na</v>
      </c>
    </row>
    <row r="455" spans="1:5" x14ac:dyDescent="0.35">
      <c r="A455" s="11">
        <f>IF(plotting!$D$4&gt;0,plotting!$D$4,"na")</f>
        <v>7</v>
      </c>
      <c r="B455" s="11" t="str">
        <f>IF(plotting!$D$10&gt;0,plotting!$D$10,"na")</f>
        <v>idr4000_h24</v>
      </c>
      <c r="C455" s="11" t="str">
        <f>IF(plotting!$D$11&gt;0,plotting!$D$11,"na")</f>
        <v>t1</v>
      </c>
      <c r="D455" s="28">
        <v>37.833333333357402</v>
      </c>
      <c r="E455" t="str">
        <f>IF(AND(D455&gt;plotting!$C$40+0.083333333333,D455&lt;=plotting!$D$42),"max","na")</f>
        <v>na</v>
      </c>
    </row>
    <row r="456" spans="1:5" x14ac:dyDescent="0.35">
      <c r="A456" s="11">
        <f>IF(plotting!$D$4&gt;0,plotting!$D$4,"na")</f>
        <v>7</v>
      </c>
      <c r="B456" s="11" t="str">
        <f>IF(plotting!$D$10&gt;0,plotting!$D$10,"na")</f>
        <v>idr4000_h24</v>
      </c>
      <c r="C456" s="11" t="str">
        <f>IF(plotting!$D$11&gt;0,plotting!$D$11,"na")</f>
        <v>t1</v>
      </c>
      <c r="D456" s="28">
        <v>37.916666666690801</v>
      </c>
      <c r="E456" t="str">
        <f>IF(AND(D456&gt;plotting!$C$40+0.083333333333,D456&lt;=plotting!$D$42),"max","na")</f>
        <v>na</v>
      </c>
    </row>
    <row r="457" spans="1:5" x14ac:dyDescent="0.35">
      <c r="A457" s="11">
        <f>IF(plotting!$D$4&gt;0,plotting!$D$4,"na")</f>
        <v>7</v>
      </c>
      <c r="B457" s="11" t="str">
        <f>IF(plotting!$D$10&gt;0,plotting!$D$10,"na")</f>
        <v>idr4000_h24</v>
      </c>
      <c r="C457" s="11" t="str">
        <f>IF(plotting!$D$11&gt;0,plotting!$D$11,"na")</f>
        <v>t1</v>
      </c>
      <c r="D457" s="28">
        <v>38.000000000024201</v>
      </c>
      <c r="E457" t="str">
        <f>IF(AND(D457&gt;plotting!$C$40+0.083333333333,D457&lt;=plotting!$D$42),"max","na")</f>
        <v>na</v>
      </c>
    </row>
    <row r="458" spans="1:5" x14ac:dyDescent="0.35">
      <c r="A458" s="11">
        <f>IF(plotting!$D$4&gt;0,plotting!$D$4,"na")</f>
        <v>7</v>
      </c>
      <c r="B458" s="11" t="str">
        <f>IF(plotting!$D$10&gt;0,plotting!$D$10,"na")</f>
        <v>idr4000_h24</v>
      </c>
      <c r="C458" s="11" t="str">
        <f>IF(plotting!$D$11&gt;0,plotting!$D$11,"na")</f>
        <v>t1</v>
      </c>
      <c r="D458" s="28">
        <v>38.083333333357601</v>
      </c>
      <c r="E458" t="str">
        <f>IF(AND(D458&gt;plotting!$C$40+0.083333333333,D458&lt;=plotting!$D$42),"max","na")</f>
        <v>na</v>
      </c>
    </row>
    <row r="459" spans="1:5" x14ac:dyDescent="0.35">
      <c r="A459" s="11">
        <f>IF(plotting!$D$4&gt;0,plotting!$D$4,"na")</f>
        <v>7</v>
      </c>
      <c r="B459" s="11" t="str">
        <f>IF(plotting!$D$10&gt;0,plotting!$D$10,"na")</f>
        <v>idr4000_h24</v>
      </c>
      <c r="C459" s="11" t="str">
        <f>IF(plotting!$D$11&gt;0,plotting!$D$11,"na")</f>
        <v>t1</v>
      </c>
      <c r="D459" s="28">
        <v>38.166666666691</v>
      </c>
      <c r="E459" t="str">
        <f>IF(AND(D459&gt;plotting!$C$40+0.083333333333,D459&lt;=plotting!$D$42),"max","na")</f>
        <v>na</v>
      </c>
    </row>
    <row r="460" spans="1:5" x14ac:dyDescent="0.35">
      <c r="A460" s="11">
        <f>IF(plotting!$D$4&gt;0,plotting!$D$4,"na")</f>
        <v>7</v>
      </c>
      <c r="B460" s="11" t="str">
        <f>IF(plotting!$D$10&gt;0,plotting!$D$10,"na")</f>
        <v>idr4000_h24</v>
      </c>
      <c r="C460" s="11" t="str">
        <f>IF(plotting!$D$11&gt;0,plotting!$D$11,"na")</f>
        <v>t1</v>
      </c>
      <c r="D460" s="28">
        <v>38.2500000000244</v>
      </c>
      <c r="E460" t="str">
        <f>IF(AND(D460&gt;plotting!$C$40+0.083333333333,D460&lt;=plotting!$D$42),"max","na")</f>
        <v>na</v>
      </c>
    </row>
    <row r="461" spans="1:5" x14ac:dyDescent="0.35">
      <c r="A461" s="11">
        <f>IF(plotting!$D$4&gt;0,plotting!$D$4,"na")</f>
        <v>7</v>
      </c>
      <c r="B461" s="11" t="str">
        <f>IF(plotting!$D$10&gt;0,plotting!$D$10,"na")</f>
        <v>idr4000_h24</v>
      </c>
      <c r="C461" s="11" t="str">
        <f>IF(plotting!$D$11&gt;0,plotting!$D$11,"na")</f>
        <v>t1</v>
      </c>
      <c r="D461" s="28">
        <v>38.3333333333578</v>
      </c>
      <c r="E461" t="str">
        <f>IF(AND(D461&gt;plotting!$C$40+0.083333333333,D461&lt;=plotting!$D$42),"max","na")</f>
        <v>na</v>
      </c>
    </row>
    <row r="462" spans="1:5" x14ac:dyDescent="0.35">
      <c r="A462" s="11">
        <f>IF(plotting!$D$4&gt;0,plotting!$D$4,"na")</f>
        <v>7</v>
      </c>
      <c r="B462" s="11" t="str">
        <f>IF(plotting!$D$10&gt;0,plotting!$D$10,"na")</f>
        <v>idr4000_h24</v>
      </c>
      <c r="C462" s="11" t="str">
        <f>IF(plotting!$D$11&gt;0,plotting!$D$11,"na")</f>
        <v>t1</v>
      </c>
      <c r="D462" s="28">
        <v>38.416666666691199</v>
      </c>
      <c r="E462" t="str">
        <f>IF(AND(D462&gt;plotting!$C$40+0.083333333333,D462&lt;=plotting!$D$42),"max","na")</f>
        <v>na</v>
      </c>
    </row>
    <row r="463" spans="1:5" x14ac:dyDescent="0.35">
      <c r="A463" s="11">
        <f>IF(plotting!$D$4&gt;0,plotting!$D$4,"na")</f>
        <v>7</v>
      </c>
      <c r="B463" s="11" t="str">
        <f>IF(plotting!$D$10&gt;0,plotting!$D$10,"na")</f>
        <v>idr4000_h24</v>
      </c>
      <c r="C463" s="11" t="str">
        <f>IF(plotting!$D$11&gt;0,plotting!$D$11,"na")</f>
        <v>t1</v>
      </c>
      <c r="D463" s="28">
        <v>38.500000000024599</v>
      </c>
      <c r="E463" t="str">
        <f>IF(AND(D463&gt;plotting!$C$40+0.083333333333,D463&lt;=plotting!$D$42),"max","na")</f>
        <v>na</v>
      </c>
    </row>
    <row r="464" spans="1:5" x14ac:dyDescent="0.35">
      <c r="A464" s="11">
        <f>IF(plotting!$D$4&gt;0,plotting!$D$4,"na")</f>
        <v>7</v>
      </c>
      <c r="B464" s="11" t="str">
        <f>IF(plotting!$D$10&gt;0,plotting!$D$10,"na")</f>
        <v>idr4000_h24</v>
      </c>
      <c r="C464" s="11" t="str">
        <f>IF(plotting!$D$11&gt;0,plotting!$D$11,"na")</f>
        <v>t1</v>
      </c>
      <c r="D464" s="28">
        <v>38.583333333357999</v>
      </c>
      <c r="E464" t="str">
        <f>IF(AND(D464&gt;plotting!$C$40+0.083333333333,D464&lt;=plotting!$D$42),"max","na")</f>
        <v>na</v>
      </c>
    </row>
    <row r="465" spans="1:5" x14ac:dyDescent="0.35">
      <c r="A465" s="11">
        <f>IF(plotting!$D$4&gt;0,plotting!$D$4,"na")</f>
        <v>7</v>
      </c>
      <c r="B465" s="11" t="str">
        <f>IF(plotting!$D$10&gt;0,plotting!$D$10,"na")</f>
        <v>idr4000_h24</v>
      </c>
      <c r="C465" s="11" t="str">
        <f>IF(plotting!$D$11&gt;0,plotting!$D$11,"na")</f>
        <v>t1</v>
      </c>
      <c r="D465" s="28">
        <v>38.666666666691398</v>
      </c>
      <c r="E465" t="str">
        <f>IF(AND(D465&gt;plotting!$C$40+0.083333333333,D465&lt;=plotting!$D$42),"max","na")</f>
        <v>na</v>
      </c>
    </row>
    <row r="466" spans="1:5" x14ac:dyDescent="0.35">
      <c r="A466" s="11">
        <f>IF(plotting!$D$4&gt;0,plotting!$D$4,"na")</f>
        <v>7</v>
      </c>
      <c r="B466" s="11" t="str">
        <f>IF(plotting!$D$10&gt;0,plotting!$D$10,"na")</f>
        <v>idr4000_h24</v>
      </c>
      <c r="C466" s="11" t="str">
        <f>IF(plotting!$D$11&gt;0,plotting!$D$11,"na")</f>
        <v>t1</v>
      </c>
      <c r="D466" s="28">
        <v>38.750000000024798</v>
      </c>
      <c r="E466" t="str">
        <f>IF(AND(D466&gt;plotting!$C$40+0.083333333333,D466&lt;=plotting!$D$42),"max","na")</f>
        <v>na</v>
      </c>
    </row>
    <row r="467" spans="1:5" x14ac:dyDescent="0.35">
      <c r="A467" s="11">
        <f>IF(plotting!$D$4&gt;0,plotting!$D$4,"na")</f>
        <v>7</v>
      </c>
      <c r="B467" s="11" t="str">
        <f>IF(plotting!$D$10&gt;0,plotting!$D$10,"na")</f>
        <v>idr4000_h24</v>
      </c>
      <c r="C467" s="11" t="str">
        <f>IF(plotting!$D$11&gt;0,plotting!$D$11,"na")</f>
        <v>t1</v>
      </c>
      <c r="D467" s="28">
        <v>38.833333333358198</v>
      </c>
      <c r="E467" t="str">
        <f>IF(AND(D467&gt;plotting!$C$40+0.083333333333,D467&lt;=plotting!$D$42),"max","na")</f>
        <v>na</v>
      </c>
    </row>
    <row r="468" spans="1:5" x14ac:dyDescent="0.35">
      <c r="A468" s="11">
        <f>IF(plotting!$D$4&gt;0,plotting!$D$4,"na")</f>
        <v>7</v>
      </c>
      <c r="B468" s="11" t="str">
        <f>IF(plotting!$D$10&gt;0,plotting!$D$10,"na")</f>
        <v>idr4000_h24</v>
      </c>
      <c r="C468" s="11" t="str">
        <f>IF(plotting!$D$11&gt;0,plotting!$D$11,"na")</f>
        <v>t1</v>
      </c>
      <c r="D468" s="28">
        <v>38.916666666691597</v>
      </c>
      <c r="E468" t="str">
        <f>IF(AND(D468&gt;plotting!$C$40+0.083333333333,D468&lt;=plotting!$D$42),"max","na")</f>
        <v>na</v>
      </c>
    </row>
    <row r="469" spans="1:5" x14ac:dyDescent="0.35">
      <c r="A469" s="11">
        <f>IF(plotting!$D$4&gt;0,plotting!$D$4,"na")</f>
        <v>7</v>
      </c>
      <c r="B469" s="11" t="str">
        <f>IF(plotting!$D$10&gt;0,plotting!$D$10,"na")</f>
        <v>idr4000_h24</v>
      </c>
      <c r="C469" s="11" t="str">
        <f>IF(plotting!$D$11&gt;0,plotting!$D$11,"na")</f>
        <v>t1</v>
      </c>
      <c r="D469" s="28">
        <v>39.000000000024997</v>
      </c>
      <c r="E469" t="str">
        <f>IF(AND(D469&gt;plotting!$C$40+0.083333333333,D469&lt;=plotting!$D$42),"max","na")</f>
        <v>na</v>
      </c>
    </row>
    <row r="470" spans="1:5" x14ac:dyDescent="0.35">
      <c r="A470" s="11">
        <f>IF(plotting!$D$4&gt;0,plotting!$D$4,"na")</f>
        <v>7</v>
      </c>
      <c r="B470" s="11" t="str">
        <f>IF(plotting!$D$10&gt;0,plotting!$D$10,"na")</f>
        <v>idr4000_h24</v>
      </c>
      <c r="C470" s="11" t="str">
        <f>IF(plotting!$D$11&gt;0,plotting!$D$11,"na")</f>
        <v>t1</v>
      </c>
      <c r="D470" s="28">
        <v>39.083333333358397</v>
      </c>
      <c r="E470" t="str">
        <f>IF(AND(D470&gt;plotting!$C$40+0.083333333333,D470&lt;=plotting!$D$42),"max","na")</f>
        <v>na</v>
      </c>
    </row>
    <row r="471" spans="1:5" x14ac:dyDescent="0.35">
      <c r="A471" s="11">
        <f>IF(plotting!$D$4&gt;0,plotting!$D$4,"na")</f>
        <v>7</v>
      </c>
      <c r="B471" s="11" t="str">
        <f>IF(plotting!$D$10&gt;0,plotting!$D$10,"na")</f>
        <v>idr4000_h24</v>
      </c>
      <c r="C471" s="11" t="str">
        <f>IF(plotting!$D$11&gt;0,plotting!$D$11,"na")</f>
        <v>t1</v>
      </c>
      <c r="D471" s="28">
        <v>39.166666666691803</v>
      </c>
      <c r="E471" t="str">
        <f>IF(AND(D471&gt;plotting!$C$40+0.083333333333,D471&lt;=plotting!$D$42),"max","na")</f>
        <v>na</v>
      </c>
    </row>
    <row r="472" spans="1:5" x14ac:dyDescent="0.35">
      <c r="A472" s="11">
        <f>IF(plotting!$D$4&gt;0,plotting!$D$4,"na")</f>
        <v>7</v>
      </c>
      <c r="B472" s="11" t="str">
        <f>IF(plotting!$D$10&gt;0,plotting!$D$10,"na")</f>
        <v>idr4000_h24</v>
      </c>
      <c r="C472" s="11" t="str">
        <f>IF(plotting!$D$11&gt;0,plotting!$D$11,"na")</f>
        <v>t1</v>
      </c>
      <c r="D472" s="28">
        <v>39.250000000025203</v>
      </c>
      <c r="E472" t="str">
        <f>IF(AND(D472&gt;plotting!$C$40+0.083333333333,D472&lt;=plotting!$D$42),"max","na")</f>
        <v>na</v>
      </c>
    </row>
    <row r="473" spans="1:5" x14ac:dyDescent="0.35">
      <c r="A473" s="11">
        <f>IF(plotting!$D$4&gt;0,plotting!$D$4,"na")</f>
        <v>7</v>
      </c>
      <c r="B473" s="11" t="str">
        <f>IF(plotting!$D$10&gt;0,plotting!$D$10,"na")</f>
        <v>idr4000_h24</v>
      </c>
      <c r="C473" s="11" t="str">
        <f>IF(plotting!$D$11&gt;0,plotting!$D$11,"na")</f>
        <v>t1</v>
      </c>
      <c r="D473" s="28">
        <v>39.333333333358603</v>
      </c>
      <c r="E473" t="str">
        <f>IF(AND(D473&gt;plotting!$C$40+0.083333333333,D473&lt;=plotting!$D$42),"max","na")</f>
        <v>na</v>
      </c>
    </row>
    <row r="474" spans="1:5" x14ac:dyDescent="0.35">
      <c r="A474" s="11">
        <f>IF(plotting!$D$4&gt;0,plotting!$D$4,"na")</f>
        <v>7</v>
      </c>
      <c r="B474" s="11" t="str">
        <f>IF(plotting!$D$10&gt;0,plotting!$D$10,"na")</f>
        <v>idr4000_h24</v>
      </c>
      <c r="C474" s="11" t="str">
        <f>IF(plotting!$D$11&gt;0,plotting!$D$11,"na")</f>
        <v>t1</v>
      </c>
      <c r="D474" s="28">
        <v>39.416666666692002</v>
      </c>
      <c r="E474" t="str">
        <f>IF(AND(D474&gt;plotting!$C$40+0.083333333333,D474&lt;=plotting!$D$42),"max","na")</f>
        <v>na</v>
      </c>
    </row>
    <row r="475" spans="1:5" x14ac:dyDescent="0.35">
      <c r="A475" s="11">
        <f>IF(plotting!$D$4&gt;0,plotting!$D$4,"na")</f>
        <v>7</v>
      </c>
      <c r="B475" s="11" t="str">
        <f>IF(plotting!$D$10&gt;0,plotting!$D$10,"na")</f>
        <v>idr4000_h24</v>
      </c>
      <c r="C475" s="11" t="str">
        <f>IF(plotting!$D$11&gt;0,plotting!$D$11,"na")</f>
        <v>t1</v>
      </c>
      <c r="D475" s="28">
        <v>39.500000000025402</v>
      </c>
      <c r="E475" t="str">
        <f>IF(AND(D475&gt;plotting!$C$40+0.083333333333,D475&lt;=plotting!$D$42),"max","na")</f>
        <v>na</v>
      </c>
    </row>
    <row r="476" spans="1:5" x14ac:dyDescent="0.35">
      <c r="A476" s="11">
        <f>IF(plotting!$D$4&gt;0,plotting!$D$4,"na")</f>
        <v>7</v>
      </c>
      <c r="B476" s="11" t="str">
        <f>IF(plotting!$D$10&gt;0,plotting!$D$10,"na")</f>
        <v>idr4000_h24</v>
      </c>
      <c r="C476" s="11" t="str">
        <f>IF(plotting!$D$11&gt;0,plotting!$D$11,"na")</f>
        <v>t1</v>
      </c>
      <c r="D476" s="28">
        <v>39.583333333358802</v>
      </c>
      <c r="E476" t="str">
        <f>IF(AND(D476&gt;plotting!$C$40+0.083333333333,D476&lt;=plotting!$D$42),"max","na")</f>
        <v>na</v>
      </c>
    </row>
    <row r="477" spans="1:5" x14ac:dyDescent="0.35">
      <c r="A477" s="11">
        <f>IF(plotting!$D$4&gt;0,plotting!$D$4,"na")</f>
        <v>7</v>
      </c>
      <c r="B477" s="11" t="str">
        <f>IF(plotting!$D$10&gt;0,plotting!$D$10,"na")</f>
        <v>idr4000_h24</v>
      </c>
      <c r="C477" s="11" t="str">
        <f>IF(plotting!$D$11&gt;0,plotting!$D$11,"na")</f>
        <v>t1</v>
      </c>
      <c r="D477" s="28">
        <v>39.666666666692201</v>
      </c>
      <c r="E477" t="str">
        <f>IF(AND(D477&gt;plotting!$C$40+0.083333333333,D477&lt;=plotting!$D$42),"max","na")</f>
        <v>na</v>
      </c>
    </row>
    <row r="478" spans="1:5" x14ac:dyDescent="0.35">
      <c r="A478" s="11">
        <f>IF(plotting!$D$4&gt;0,plotting!$D$4,"na")</f>
        <v>7</v>
      </c>
      <c r="B478" s="11" t="str">
        <f>IF(plotting!$D$10&gt;0,plotting!$D$10,"na")</f>
        <v>idr4000_h24</v>
      </c>
      <c r="C478" s="11" t="str">
        <f>IF(plotting!$D$11&gt;0,plotting!$D$11,"na")</f>
        <v>t1</v>
      </c>
      <c r="D478" s="28">
        <v>39.750000000025601</v>
      </c>
      <c r="E478" t="str">
        <f>IF(AND(D478&gt;plotting!$C$40+0.083333333333,D478&lt;=plotting!$D$42),"max","na")</f>
        <v>na</v>
      </c>
    </row>
    <row r="479" spans="1:5" x14ac:dyDescent="0.35">
      <c r="A479" s="11">
        <f>IF(plotting!$D$4&gt;0,plotting!$D$4,"na")</f>
        <v>7</v>
      </c>
      <c r="B479" s="11" t="str">
        <f>IF(plotting!$D$10&gt;0,plotting!$D$10,"na")</f>
        <v>idr4000_h24</v>
      </c>
      <c r="C479" s="11" t="str">
        <f>IF(plotting!$D$11&gt;0,plotting!$D$11,"na")</f>
        <v>t1</v>
      </c>
      <c r="D479" s="28">
        <v>39.833333333359001</v>
      </c>
      <c r="E479" t="str">
        <f>IF(AND(D479&gt;plotting!$C$40+0.083333333333,D479&lt;=plotting!$D$42),"max","na")</f>
        <v>na</v>
      </c>
    </row>
    <row r="480" spans="1:5" x14ac:dyDescent="0.35">
      <c r="A480" s="11">
        <f>IF(plotting!$D$4&gt;0,plotting!$D$4,"na")</f>
        <v>7</v>
      </c>
      <c r="B480" s="11" t="str">
        <f>IF(plotting!$D$10&gt;0,plotting!$D$10,"na")</f>
        <v>idr4000_h24</v>
      </c>
      <c r="C480" s="11" t="str">
        <f>IF(plotting!$D$11&gt;0,plotting!$D$11,"na")</f>
        <v>t1</v>
      </c>
      <c r="D480" s="28">
        <v>39.9166666666924</v>
      </c>
      <c r="E480" t="str">
        <f>IF(AND(D480&gt;plotting!$C$40+0.083333333333,D480&lt;=plotting!$D$42),"max","na")</f>
        <v>na</v>
      </c>
    </row>
    <row r="481" spans="1:5" x14ac:dyDescent="0.35">
      <c r="A481" s="11">
        <f>IF(plotting!$D$4&gt;0,plotting!$D$4,"na")</f>
        <v>7</v>
      </c>
      <c r="B481" s="11" t="str">
        <f>IF(plotting!$D$10&gt;0,plotting!$D$10,"na")</f>
        <v>idr4000_h24</v>
      </c>
      <c r="C481" s="11" t="str">
        <f>IF(plotting!$D$11&gt;0,plotting!$D$11,"na")</f>
        <v>t1</v>
      </c>
      <c r="D481" s="28">
        <v>40.0000000000258</v>
      </c>
      <c r="E481" t="str">
        <f>IF(AND(D481&gt;plotting!$C$40+0.083333333333,D481&lt;=plotting!$D$42),"max","na")</f>
        <v>na</v>
      </c>
    </row>
    <row r="482" spans="1:5" x14ac:dyDescent="0.35">
      <c r="A482" s="11">
        <f>IF(plotting!$D$4&gt;0,plotting!$D$4,"na")</f>
        <v>7</v>
      </c>
      <c r="B482" s="11" t="str">
        <f>IF(plotting!$D$10&gt;0,plotting!$D$10,"na")</f>
        <v>idr4000_h24</v>
      </c>
      <c r="C482" s="11" t="str">
        <f>IF(plotting!$D$11&gt;0,plotting!$D$11,"na")</f>
        <v>t1</v>
      </c>
      <c r="D482" s="28">
        <v>40.083333333359199</v>
      </c>
      <c r="E482" t="str">
        <f>IF(AND(D482&gt;plotting!$C$40+0.083333333333,D482&lt;=plotting!$D$42),"max","na")</f>
        <v>na</v>
      </c>
    </row>
    <row r="483" spans="1:5" x14ac:dyDescent="0.35">
      <c r="A483" s="11">
        <f>IF(plotting!$D$4&gt;0,plotting!$D$4,"na")</f>
        <v>7</v>
      </c>
      <c r="B483" s="11" t="str">
        <f>IF(plotting!$D$10&gt;0,plotting!$D$10,"na")</f>
        <v>idr4000_h24</v>
      </c>
      <c r="C483" s="11" t="str">
        <f>IF(plotting!$D$11&gt;0,plotting!$D$11,"na")</f>
        <v>t1</v>
      </c>
      <c r="D483" s="28">
        <v>40.166666666692599</v>
      </c>
      <c r="E483" t="str">
        <f>IF(AND(D483&gt;plotting!$C$40+0.083333333333,D483&lt;=plotting!$D$42),"max","na")</f>
        <v>na</v>
      </c>
    </row>
    <row r="484" spans="1:5" x14ac:dyDescent="0.35">
      <c r="A484" s="11">
        <f>IF(plotting!$D$4&gt;0,plotting!$D$4,"na")</f>
        <v>7</v>
      </c>
      <c r="B484" s="11" t="str">
        <f>IF(plotting!$D$10&gt;0,plotting!$D$10,"na")</f>
        <v>idr4000_h24</v>
      </c>
      <c r="C484" s="11" t="str">
        <f>IF(plotting!$D$11&gt;0,plotting!$D$11,"na")</f>
        <v>t1</v>
      </c>
      <c r="D484" s="28">
        <v>40.250000000025999</v>
      </c>
      <c r="E484" t="str">
        <f>IF(AND(D484&gt;plotting!$C$40+0.083333333333,D484&lt;=plotting!$D$42),"max","na")</f>
        <v>na</v>
      </c>
    </row>
    <row r="485" spans="1:5" x14ac:dyDescent="0.35">
      <c r="A485" s="11">
        <f>IF(plotting!$D$4&gt;0,plotting!$D$4,"na")</f>
        <v>7</v>
      </c>
      <c r="B485" s="11" t="str">
        <f>IF(plotting!$D$10&gt;0,plotting!$D$10,"na")</f>
        <v>idr4000_h24</v>
      </c>
      <c r="C485" s="11" t="str">
        <f>IF(plotting!$D$11&gt;0,plotting!$D$11,"na")</f>
        <v>t1</v>
      </c>
      <c r="D485" s="28">
        <v>40.333333333359398</v>
      </c>
      <c r="E485" t="str">
        <f>IF(AND(D485&gt;plotting!$C$40+0.083333333333,D485&lt;=plotting!$D$42),"max","na")</f>
        <v>na</v>
      </c>
    </row>
    <row r="486" spans="1:5" x14ac:dyDescent="0.35">
      <c r="A486" s="11">
        <f>IF(plotting!$D$4&gt;0,plotting!$D$4,"na")</f>
        <v>7</v>
      </c>
      <c r="B486" s="11" t="str">
        <f>IF(plotting!$D$10&gt;0,plotting!$D$10,"na")</f>
        <v>idr4000_h24</v>
      </c>
      <c r="C486" s="11" t="str">
        <f>IF(plotting!$D$11&gt;0,plotting!$D$11,"na")</f>
        <v>t1</v>
      </c>
      <c r="D486" s="28">
        <v>40.416666666692798</v>
      </c>
      <c r="E486" t="str">
        <f>IF(AND(D486&gt;plotting!$C$40+0.083333333333,D486&lt;=plotting!$D$42),"max","na")</f>
        <v>na</v>
      </c>
    </row>
    <row r="487" spans="1:5" x14ac:dyDescent="0.35">
      <c r="A487" s="11">
        <f>IF(plotting!$D$4&gt;0,plotting!$D$4,"na")</f>
        <v>7</v>
      </c>
      <c r="B487" s="11" t="str">
        <f>IF(plotting!$D$10&gt;0,plotting!$D$10,"na")</f>
        <v>idr4000_h24</v>
      </c>
      <c r="C487" s="11" t="str">
        <f>IF(plotting!$D$11&gt;0,plotting!$D$11,"na")</f>
        <v>t1</v>
      </c>
      <c r="D487" s="28">
        <v>40.500000000026198</v>
      </c>
      <c r="E487" t="str">
        <f>IF(AND(D487&gt;plotting!$C$40+0.083333333333,D487&lt;=plotting!$D$42),"max","na")</f>
        <v>na</v>
      </c>
    </row>
    <row r="488" spans="1:5" x14ac:dyDescent="0.35">
      <c r="A488" s="11">
        <f>IF(plotting!$D$4&gt;0,plotting!$D$4,"na")</f>
        <v>7</v>
      </c>
      <c r="B488" s="11" t="str">
        <f>IF(plotting!$D$10&gt;0,plotting!$D$10,"na")</f>
        <v>idr4000_h24</v>
      </c>
      <c r="C488" s="11" t="str">
        <f>IF(plotting!$D$11&gt;0,plotting!$D$11,"na")</f>
        <v>t1</v>
      </c>
      <c r="D488" s="28">
        <v>40.583333333359597</v>
      </c>
      <c r="E488" t="str">
        <f>IF(AND(D488&gt;plotting!$C$40+0.083333333333,D488&lt;=plotting!$D$42),"max","na")</f>
        <v>na</v>
      </c>
    </row>
    <row r="489" spans="1:5" x14ac:dyDescent="0.35">
      <c r="A489" s="11">
        <f>IF(plotting!$D$4&gt;0,plotting!$D$4,"na")</f>
        <v>7</v>
      </c>
      <c r="B489" s="11" t="str">
        <f>IF(plotting!$D$10&gt;0,plotting!$D$10,"na")</f>
        <v>idr4000_h24</v>
      </c>
      <c r="C489" s="11" t="str">
        <f>IF(plotting!$D$11&gt;0,plotting!$D$11,"na")</f>
        <v>t1</v>
      </c>
      <c r="D489" s="28">
        <v>40.666666666692997</v>
      </c>
      <c r="E489" t="str">
        <f>IF(AND(D489&gt;plotting!$C$40+0.083333333333,D489&lt;=plotting!$D$42),"max","na")</f>
        <v>na</v>
      </c>
    </row>
    <row r="490" spans="1:5" x14ac:dyDescent="0.35">
      <c r="A490" s="11">
        <f>IF(plotting!$D$4&gt;0,plotting!$D$4,"na")</f>
        <v>7</v>
      </c>
      <c r="B490" s="11" t="str">
        <f>IF(plotting!$D$10&gt;0,plotting!$D$10,"na")</f>
        <v>idr4000_h24</v>
      </c>
      <c r="C490" s="11" t="str">
        <f>IF(plotting!$D$11&gt;0,plotting!$D$11,"na")</f>
        <v>t1</v>
      </c>
      <c r="D490" s="28">
        <v>40.750000000026397</v>
      </c>
      <c r="E490" t="str">
        <f>IF(AND(D490&gt;plotting!$C$40+0.083333333333,D490&lt;=plotting!$D$42),"max","na")</f>
        <v>na</v>
      </c>
    </row>
    <row r="491" spans="1:5" x14ac:dyDescent="0.35">
      <c r="A491" s="11">
        <f>IF(plotting!$D$4&gt;0,plotting!$D$4,"na")</f>
        <v>7</v>
      </c>
      <c r="B491" s="11" t="str">
        <f>IF(plotting!$D$10&gt;0,plotting!$D$10,"na")</f>
        <v>idr4000_h24</v>
      </c>
      <c r="C491" s="11" t="str">
        <f>IF(plotting!$D$11&gt;0,plotting!$D$11,"na")</f>
        <v>t1</v>
      </c>
      <c r="D491" s="28">
        <v>40.833333333359803</v>
      </c>
      <c r="E491" t="str">
        <f>IF(AND(D491&gt;plotting!$C$40+0.083333333333,D491&lt;=plotting!$D$42),"max","na")</f>
        <v>na</v>
      </c>
    </row>
    <row r="492" spans="1:5" x14ac:dyDescent="0.35">
      <c r="A492" s="11">
        <f>IF(plotting!$D$4&gt;0,plotting!$D$4,"na")</f>
        <v>7</v>
      </c>
      <c r="B492" s="11" t="str">
        <f>IF(plotting!$D$10&gt;0,plotting!$D$10,"na")</f>
        <v>idr4000_h24</v>
      </c>
      <c r="C492" s="11" t="str">
        <f>IF(plotting!$D$11&gt;0,plotting!$D$11,"na")</f>
        <v>t1</v>
      </c>
      <c r="D492" s="28">
        <v>40.916666666693203</v>
      </c>
      <c r="E492" t="str">
        <f>IF(AND(D492&gt;plotting!$C$40+0.083333333333,D492&lt;=plotting!$D$42),"max","na")</f>
        <v>na</v>
      </c>
    </row>
    <row r="493" spans="1:5" x14ac:dyDescent="0.35">
      <c r="A493" s="11">
        <f>IF(plotting!$D$4&gt;0,plotting!$D$4,"na")</f>
        <v>7</v>
      </c>
      <c r="B493" s="11" t="str">
        <f>IF(plotting!$D$10&gt;0,plotting!$D$10,"na")</f>
        <v>idr4000_h24</v>
      </c>
      <c r="C493" s="11" t="str">
        <f>IF(plotting!$D$11&gt;0,plotting!$D$11,"na")</f>
        <v>t1</v>
      </c>
      <c r="D493" s="28">
        <v>41.000000000026603</v>
      </c>
      <c r="E493" t="str">
        <f>IF(AND(D493&gt;plotting!$C$40+0.083333333333,D493&lt;=plotting!$D$42),"max","na")</f>
        <v>na</v>
      </c>
    </row>
    <row r="494" spans="1:5" x14ac:dyDescent="0.35">
      <c r="A494" s="11">
        <f>IF(plotting!$D$4&gt;0,plotting!$D$4,"na")</f>
        <v>7</v>
      </c>
      <c r="B494" s="11" t="str">
        <f>IF(plotting!$D$10&gt;0,plotting!$D$10,"na")</f>
        <v>idr4000_h24</v>
      </c>
      <c r="C494" s="11" t="str">
        <f>IF(plotting!$D$11&gt;0,plotting!$D$11,"na")</f>
        <v>t1</v>
      </c>
      <c r="D494" s="28">
        <v>41.083333333360002</v>
      </c>
      <c r="E494" t="str">
        <f>IF(AND(D494&gt;plotting!$C$40+0.083333333333,D494&lt;=plotting!$D$42),"max","na")</f>
        <v>na</v>
      </c>
    </row>
    <row r="495" spans="1:5" x14ac:dyDescent="0.35">
      <c r="A495" s="11">
        <f>IF(plotting!$D$4&gt;0,plotting!$D$4,"na")</f>
        <v>7</v>
      </c>
      <c r="B495" s="11" t="str">
        <f>IF(plotting!$D$10&gt;0,plotting!$D$10,"na")</f>
        <v>idr4000_h24</v>
      </c>
      <c r="C495" s="11" t="str">
        <f>IF(plotting!$D$11&gt;0,plotting!$D$11,"na")</f>
        <v>t1</v>
      </c>
      <c r="D495" s="28">
        <v>41.166666666693402</v>
      </c>
      <c r="E495" t="str">
        <f>IF(AND(D495&gt;plotting!$C$40+0.083333333333,D495&lt;=plotting!$D$42),"max","na")</f>
        <v>na</v>
      </c>
    </row>
    <row r="496" spans="1:5" x14ac:dyDescent="0.35">
      <c r="A496" s="11">
        <f>IF(plotting!$D$4&gt;0,plotting!$D$4,"na")</f>
        <v>7</v>
      </c>
      <c r="B496" s="11" t="str">
        <f>IF(plotting!$D$10&gt;0,plotting!$D$10,"na")</f>
        <v>idr4000_h24</v>
      </c>
      <c r="C496" s="11" t="str">
        <f>IF(plotting!$D$11&gt;0,plotting!$D$11,"na")</f>
        <v>t1</v>
      </c>
      <c r="D496" s="28">
        <v>41.250000000026802</v>
      </c>
      <c r="E496" t="str">
        <f>IF(AND(D496&gt;plotting!$C$40+0.083333333333,D496&lt;=plotting!$D$42),"max","na")</f>
        <v>na</v>
      </c>
    </row>
    <row r="497" spans="1:5" x14ac:dyDescent="0.35">
      <c r="A497" s="11">
        <f>IF(plotting!$D$4&gt;0,plotting!$D$4,"na")</f>
        <v>7</v>
      </c>
      <c r="B497" s="11" t="str">
        <f>IF(plotting!$D$10&gt;0,plotting!$D$10,"na")</f>
        <v>idr4000_h24</v>
      </c>
      <c r="C497" s="11" t="str">
        <f>IF(plotting!$D$11&gt;0,plotting!$D$11,"na")</f>
        <v>t1</v>
      </c>
      <c r="D497" s="28">
        <v>41.333333333360201</v>
      </c>
      <c r="E497" t="str">
        <f>IF(AND(D497&gt;plotting!$C$40+0.083333333333,D497&lt;=plotting!$D$42),"max","na")</f>
        <v>na</v>
      </c>
    </row>
    <row r="498" spans="1:5" x14ac:dyDescent="0.35">
      <c r="A498" s="11">
        <f>IF(plotting!$D$4&gt;0,plotting!$D$4,"na")</f>
        <v>7</v>
      </c>
      <c r="B498" s="11" t="str">
        <f>IF(plotting!$D$10&gt;0,plotting!$D$10,"na")</f>
        <v>idr4000_h24</v>
      </c>
      <c r="C498" s="11" t="str">
        <f>IF(plotting!$D$11&gt;0,plotting!$D$11,"na")</f>
        <v>t1</v>
      </c>
      <c r="D498" s="28">
        <v>41.416666666693601</v>
      </c>
      <c r="E498" t="str">
        <f>IF(AND(D498&gt;plotting!$C$40+0.083333333333,D498&lt;=plotting!$D$42),"max","na")</f>
        <v>na</v>
      </c>
    </row>
    <row r="499" spans="1:5" x14ac:dyDescent="0.35">
      <c r="A499" s="11">
        <f>IF(plotting!$D$4&gt;0,plotting!$D$4,"na")</f>
        <v>7</v>
      </c>
      <c r="B499" s="11" t="str">
        <f>IF(plotting!$D$10&gt;0,plotting!$D$10,"na")</f>
        <v>idr4000_h24</v>
      </c>
      <c r="C499" s="11" t="str">
        <f>IF(plotting!$D$11&gt;0,plotting!$D$11,"na")</f>
        <v>t1</v>
      </c>
      <c r="D499" s="28">
        <v>41.500000000027001</v>
      </c>
      <c r="E499" t="str">
        <f>IF(AND(D499&gt;plotting!$C$40+0.083333333333,D499&lt;=plotting!$D$42),"max","na")</f>
        <v>na</v>
      </c>
    </row>
    <row r="500" spans="1:5" x14ac:dyDescent="0.35">
      <c r="A500" s="11">
        <f>IF(plotting!$D$4&gt;0,plotting!$D$4,"na")</f>
        <v>7</v>
      </c>
      <c r="B500" s="11" t="str">
        <f>IF(plotting!$D$10&gt;0,plotting!$D$10,"na")</f>
        <v>idr4000_h24</v>
      </c>
      <c r="C500" s="11" t="str">
        <f>IF(plotting!$D$11&gt;0,plotting!$D$11,"na")</f>
        <v>t1</v>
      </c>
      <c r="D500" s="28">
        <v>41.5833333333604</v>
      </c>
      <c r="E500" t="str">
        <f>IF(AND(D500&gt;plotting!$C$40+0.083333333333,D500&lt;=plotting!$D$42),"max","na")</f>
        <v>na</v>
      </c>
    </row>
    <row r="501" spans="1:5" x14ac:dyDescent="0.35">
      <c r="A501" s="11">
        <f>IF(plotting!$D$4&gt;0,plotting!$D$4,"na")</f>
        <v>7</v>
      </c>
      <c r="B501" s="11" t="str">
        <f>IF(plotting!$D$10&gt;0,plotting!$D$10,"na")</f>
        <v>idr4000_h24</v>
      </c>
      <c r="C501" s="11" t="str">
        <f>IF(plotting!$D$11&gt;0,plotting!$D$11,"na")</f>
        <v>t1</v>
      </c>
      <c r="D501" s="28">
        <v>41.6666666666938</v>
      </c>
      <c r="E501" t="str">
        <f>IF(AND(D501&gt;plotting!$C$40+0.083333333333,D501&lt;=plotting!$D$42),"max","na")</f>
        <v>na</v>
      </c>
    </row>
    <row r="502" spans="1:5" x14ac:dyDescent="0.35">
      <c r="A502" s="11">
        <f>IF(plotting!$D$4&gt;0,plotting!$D$4,"na")</f>
        <v>7</v>
      </c>
      <c r="B502" s="11" t="str">
        <f>IF(plotting!$D$10&gt;0,plotting!$D$10,"na")</f>
        <v>idr4000_h24</v>
      </c>
      <c r="C502" s="11" t="str">
        <f>IF(plotting!$D$11&gt;0,plotting!$D$11,"na")</f>
        <v>t1</v>
      </c>
      <c r="D502" s="28">
        <v>41.7500000000272</v>
      </c>
      <c r="E502" t="str">
        <f>IF(AND(D502&gt;plotting!$C$40+0.083333333333,D502&lt;=plotting!$D$42),"max","na")</f>
        <v>na</v>
      </c>
    </row>
    <row r="503" spans="1:5" x14ac:dyDescent="0.35">
      <c r="A503" s="11">
        <f>IF(plotting!$D$4&gt;0,plotting!$D$4,"na")</f>
        <v>7</v>
      </c>
      <c r="B503" s="11" t="str">
        <f>IF(plotting!$D$10&gt;0,plotting!$D$10,"na")</f>
        <v>idr4000_h24</v>
      </c>
      <c r="C503" s="11" t="str">
        <f>IF(plotting!$D$11&gt;0,plotting!$D$11,"na")</f>
        <v>t1</v>
      </c>
      <c r="D503" s="28">
        <v>41.833333333360599</v>
      </c>
      <c r="E503" t="str">
        <f>IF(AND(D503&gt;plotting!$C$40+0.083333333333,D503&lt;=plotting!$D$42),"max","na")</f>
        <v>na</v>
      </c>
    </row>
    <row r="504" spans="1:5" x14ac:dyDescent="0.35">
      <c r="A504" s="11">
        <f>IF(plotting!$D$4&gt;0,plotting!$D$4,"na")</f>
        <v>7</v>
      </c>
      <c r="B504" s="11" t="str">
        <f>IF(plotting!$D$10&gt;0,plotting!$D$10,"na")</f>
        <v>idr4000_h24</v>
      </c>
      <c r="C504" s="11" t="str">
        <f>IF(plotting!$D$11&gt;0,plotting!$D$11,"na")</f>
        <v>t1</v>
      </c>
      <c r="D504" s="28">
        <v>41.916666666693999</v>
      </c>
      <c r="E504" t="str">
        <f>IF(AND(D504&gt;plotting!$C$40+0.083333333333,D504&lt;=plotting!$D$42),"max","na")</f>
        <v>na</v>
      </c>
    </row>
    <row r="505" spans="1:5" x14ac:dyDescent="0.35">
      <c r="A505" s="11">
        <f>IF(plotting!$D$4&gt;0,plotting!$D$4,"na")</f>
        <v>7</v>
      </c>
      <c r="B505" s="11" t="str">
        <f>IF(plotting!$D$10&gt;0,plotting!$D$10,"na")</f>
        <v>idr4000_h24</v>
      </c>
      <c r="C505" s="11" t="str">
        <f>IF(plotting!$D$11&gt;0,plotting!$D$11,"na")</f>
        <v>t1</v>
      </c>
      <c r="D505" s="28">
        <v>42.000000000027399</v>
      </c>
      <c r="E505" t="str">
        <f>IF(AND(D505&gt;plotting!$C$40+0.083333333333,D505&lt;=plotting!$D$42),"max","na")</f>
        <v>na</v>
      </c>
    </row>
    <row r="506" spans="1:5" x14ac:dyDescent="0.35">
      <c r="A506" s="11">
        <f>IF(plotting!$D$4&gt;0,plotting!$D$4,"na")</f>
        <v>7</v>
      </c>
      <c r="B506" s="11" t="str">
        <f>IF(plotting!$D$10&gt;0,plotting!$D$10,"na")</f>
        <v>idr4000_h24</v>
      </c>
      <c r="C506" s="11" t="str">
        <f>IF(plotting!$D$11&gt;0,plotting!$D$11,"na")</f>
        <v>t1</v>
      </c>
      <c r="D506" s="28">
        <v>42.083333333360798</v>
      </c>
      <c r="E506" t="str">
        <f>IF(AND(D506&gt;plotting!$C$40+0.083333333333,D506&lt;=plotting!$D$42),"max","na")</f>
        <v>na</v>
      </c>
    </row>
    <row r="507" spans="1:5" x14ac:dyDescent="0.35">
      <c r="A507" s="11">
        <f>IF(plotting!$D$4&gt;0,plotting!$D$4,"na")</f>
        <v>7</v>
      </c>
      <c r="B507" s="11" t="str">
        <f>IF(plotting!$D$10&gt;0,plotting!$D$10,"na")</f>
        <v>idr4000_h24</v>
      </c>
      <c r="C507" s="11" t="str">
        <f>IF(plotting!$D$11&gt;0,plotting!$D$11,"na")</f>
        <v>t1</v>
      </c>
      <c r="D507" s="28">
        <v>42.166666666694198</v>
      </c>
      <c r="E507" t="str">
        <f>IF(AND(D507&gt;plotting!$C$40+0.083333333333,D507&lt;=plotting!$D$42),"max","na")</f>
        <v>na</v>
      </c>
    </row>
    <row r="508" spans="1:5" x14ac:dyDescent="0.35">
      <c r="A508" s="11">
        <f>IF(plotting!$D$4&gt;0,plotting!$D$4,"na")</f>
        <v>7</v>
      </c>
      <c r="B508" s="11" t="str">
        <f>IF(plotting!$D$10&gt;0,plotting!$D$10,"na")</f>
        <v>idr4000_h24</v>
      </c>
      <c r="C508" s="11" t="str">
        <f>IF(plotting!$D$11&gt;0,plotting!$D$11,"na")</f>
        <v>t1</v>
      </c>
      <c r="D508" s="28">
        <v>42.250000000027597</v>
      </c>
      <c r="E508" t="str">
        <f>IF(AND(D508&gt;plotting!$C$40+0.083333333333,D508&lt;=plotting!$D$42),"max","na")</f>
        <v>na</v>
      </c>
    </row>
    <row r="509" spans="1:5" x14ac:dyDescent="0.35">
      <c r="A509" s="11">
        <f>IF(plotting!$D$4&gt;0,plotting!$D$4,"na")</f>
        <v>7</v>
      </c>
      <c r="B509" s="11" t="str">
        <f>IF(plotting!$D$10&gt;0,plotting!$D$10,"na")</f>
        <v>idr4000_h24</v>
      </c>
      <c r="C509" s="11" t="str">
        <f>IF(plotting!$D$11&gt;0,plotting!$D$11,"na")</f>
        <v>t1</v>
      </c>
      <c r="D509" s="28">
        <v>42.333333333360997</v>
      </c>
      <c r="E509" t="str">
        <f>IF(AND(D509&gt;plotting!$C$40+0.083333333333,D509&lt;=plotting!$D$42),"max","na")</f>
        <v>na</v>
      </c>
    </row>
    <row r="510" spans="1:5" x14ac:dyDescent="0.35">
      <c r="A510" s="11">
        <f>IF(plotting!$D$4&gt;0,plotting!$D$4,"na")</f>
        <v>7</v>
      </c>
      <c r="B510" s="11" t="str">
        <f>IF(plotting!$D$10&gt;0,plotting!$D$10,"na")</f>
        <v>idr4000_h24</v>
      </c>
      <c r="C510" s="11" t="str">
        <f>IF(plotting!$D$11&gt;0,plotting!$D$11,"na")</f>
        <v>t1</v>
      </c>
      <c r="D510" s="28">
        <v>42.416666666694397</v>
      </c>
      <c r="E510" t="str">
        <f>IF(AND(D510&gt;plotting!$C$40+0.083333333333,D510&lt;=plotting!$D$42),"max","na")</f>
        <v>na</v>
      </c>
    </row>
    <row r="511" spans="1:5" x14ac:dyDescent="0.35">
      <c r="A511" s="11">
        <f>IF(plotting!$D$4&gt;0,plotting!$D$4,"na")</f>
        <v>7</v>
      </c>
      <c r="B511" s="11" t="str">
        <f>IF(plotting!$D$10&gt;0,plotting!$D$10,"na")</f>
        <v>idr4000_h24</v>
      </c>
      <c r="C511" s="11" t="str">
        <f>IF(plotting!$D$11&gt;0,plotting!$D$11,"na")</f>
        <v>t1</v>
      </c>
      <c r="D511" s="28">
        <v>42.500000000027804</v>
      </c>
      <c r="E511" t="str">
        <f>IF(AND(D511&gt;plotting!$C$40+0.083333333333,D511&lt;=plotting!$D$42),"max","na")</f>
        <v>na</v>
      </c>
    </row>
    <row r="512" spans="1:5" x14ac:dyDescent="0.35">
      <c r="A512" s="11">
        <f>IF(plotting!$D$4&gt;0,plotting!$D$4,"na")</f>
        <v>7</v>
      </c>
      <c r="B512" s="11" t="str">
        <f>IF(plotting!$D$10&gt;0,plotting!$D$10,"na")</f>
        <v>idr4000_h24</v>
      </c>
      <c r="C512" s="11" t="str">
        <f>IF(plotting!$D$11&gt;0,plotting!$D$11,"na")</f>
        <v>t1</v>
      </c>
      <c r="D512" s="28">
        <v>42.583333333361203</v>
      </c>
      <c r="E512" t="str">
        <f>IF(AND(D512&gt;plotting!$C$40+0.083333333333,D512&lt;=plotting!$D$42),"max","na")</f>
        <v>na</v>
      </c>
    </row>
    <row r="513" spans="1:5" x14ac:dyDescent="0.35">
      <c r="A513" s="11">
        <f>IF(plotting!$D$4&gt;0,plotting!$D$4,"na")</f>
        <v>7</v>
      </c>
      <c r="B513" s="11" t="str">
        <f>IF(plotting!$D$10&gt;0,plotting!$D$10,"na")</f>
        <v>idr4000_h24</v>
      </c>
      <c r="C513" s="11" t="str">
        <f>IF(plotting!$D$11&gt;0,plotting!$D$11,"na")</f>
        <v>t1</v>
      </c>
      <c r="D513" s="28">
        <v>42.666666666694603</v>
      </c>
      <c r="E513" t="str">
        <f>IF(AND(D513&gt;plotting!$C$40+0.083333333333,D513&lt;=plotting!$D$42),"max","na")</f>
        <v>na</v>
      </c>
    </row>
    <row r="514" spans="1:5" x14ac:dyDescent="0.35">
      <c r="A514" s="11">
        <f>IF(plotting!$D$4&gt;0,plotting!$D$4,"na")</f>
        <v>7</v>
      </c>
      <c r="B514" s="11" t="str">
        <f>IF(plotting!$D$10&gt;0,plotting!$D$10,"na")</f>
        <v>idr4000_h24</v>
      </c>
      <c r="C514" s="11" t="str">
        <f>IF(plotting!$D$11&gt;0,plotting!$D$11,"na")</f>
        <v>t1</v>
      </c>
      <c r="D514" s="28">
        <v>42.750000000028002</v>
      </c>
      <c r="E514" t="str">
        <f>IF(AND(D514&gt;plotting!$C$40+0.083333333333,D514&lt;=plotting!$D$42),"max","na")</f>
        <v>na</v>
      </c>
    </row>
    <row r="515" spans="1:5" x14ac:dyDescent="0.35">
      <c r="A515" s="11">
        <f>IF(plotting!$D$4&gt;0,plotting!$D$4,"na")</f>
        <v>7</v>
      </c>
      <c r="B515" s="11" t="str">
        <f>IF(plotting!$D$10&gt;0,plotting!$D$10,"na")</f>
        <v>idr4000_h24</v>
      </c>
      <c r="C515" s="11" t="str">
        <f>IF(plotting!$D$11&gt;0,plotting!$D$11,"na")</f>
        <v>t1</v>
      </c>
      <c r="D515" s="28">
        <v>42.833333333361402</v>
      </c>
      <c r="E515" t="str">
        <f>IF(AND(D515&gt;plotting!$C$40+0.083333333333,D515&lt;=plotting!$D$42),"max","na")</f>
        <v>na</v>
      </c>
    </row>
    <row r="516" spans="1:5" x14ac:dyDescent="0.35">
      <c r="A516" s="11">
        <f>IF(plotting!$D$4&gt;0,plotting!$D$4,"na")</f>
        <v>7</v>
      </c>
      <c r="B516" s="11" t="str">
        <f>IF(plotting!$D$10&gt;0,plotting!$D$10,"na")</f>
        <v>idr4000_h24</v>
      </c>
      <c r="C516" s="11" t="str">
        <f>IF(plotting!$D$11&gt;0,plotting!$D$11,"na")</f>
        <v>t1</v>
      </c>
      <c r="D516" s="28">
        <v>42.916666666694802</v>
      </c>
      <c r="E516" t="str">
        <f>IF(AND(D516&gt;plotting!$C$40+0.083333333333,D516&lt;=plotting!$D$42),"max","na")</f>
        <v>na</v>
      </c>
    </row>
    <row r="517" spans="1:5" x14ac:dyDescent="0.35">
      <c r="A517" s="11">
        <f>IF(plotting!$D$4&gt;0,plotting!$D$4,"na")</f>
        <v>7</v>
      </c>
      <c r="B517" s="11" t="str">
        <f>IF(plotting!$D$10&gt;0,plotting!$D$10,"na")</f>
        <v>idr4000_h24</v>
      </c>
      <c r="C517" s="11" t="str">
        <f>IF(plotting!$D$11&gt;0,plotting!$D$11,"na")</f>
        <v>t1</v>
      </c>
      <c r="D517" s="28">
        <v>43.000000000028201</v>
      </c>
      <c r="E517" t="str">
        <f>IF(AND(D517&gt;plotting!$C$40+0.083333333333,D517&lt;=plotting!$D$42),"max","na")</f>
        <v>na</v>
      </c>
    </row>
    <row r="518" spans="1:5" x14ac:dyDescent="0.35">
      <c r="A518" s="11">
        <f>IF(plotting!$D$4&gt;0,plotting!$D$4,"na")</f>
        <v>7</v>
      </c>
      <c r="B518" s="11" t="str">
        <f>IF(plotting!$D$10&gt;0,plotting!$D$10,"na")</f>
        <v>idr4000_h24</v>
      </c>
      <c r="C518" s="11" t="str">
        <f>IF(plotting!$D$11&gt;0,plotting!$D$11,"na")</f>
        <v>t1</v>
      </c>
      <c r="D518" s="28">
        <v>43.083333333361601</v>
      </c>
      <c r="E518" t="str">
        <f>IF(AND(D518&gt;plotting!$C$40+0.083333333333,D518&lt;=plotting!$D$42),"max","na")</f>
        <v>na</v>
      </c>
    </row>
    <row r="519" spans="1:5" x14ac:dyDescent="0.35">
      <c r="A519" s="11">
        <f>IF(plotting!$D$4&gt;0,plotting!$D$4,"na")</f>
        <v>7</v>
      </c>
      <c r="B519" s="11" t="str">
        <f>IF(plotting!$D$10&gt;0,plotting!$D$10,"na")</f>
        <v>idr4000_h24</v>
      </c>
      <c r="C519" s="11" t="str">
        <f>IF(plotting!$D$11&gt;0,plotting!$D$11,"na")</f>
        <v>t1</v>
      </c>
      <c r="D519" s="28">
        <v>43.166666666695001</v>
      </c>
      <c r="E519" t="str">
        <f>IF(AND(D519&gt;plotting!$C$40+0.083333333333,D519&lt;=plotting!$D$42),"max","na")</f>
        <v>na</v>
      </c>
    </row>
    <row r="520" spans="1:5" x14ac:dyDescent="0.35">
      <c r="A520" s="11">
        <f>IF(plotting!$D$4&gt;0,plotting!$D$4,"na")</f>
        <v>7</v>
      </c>
      <c r="B520" s="11" t="str">
        <f>IF(plotting!$D$10&gt;0,plotting!$D$10,"na")</f>
        <v>idr4000_h24</v>
      </c>
      <c r="C520" s="11" t="str">
        <f>IF(plotting!$D$11&gt;0,plotting!$D$11,"na")</f>
        <v>t1</v>
      </c>
      <c r="D520" s="28">
        <v>43.2500000000284</v>
      </c>
      <c r="E520" t="str">
        <f>IF(AND(D520&gt;plotting!$C$40+0.083333333333,D520&lt;=plotting!$D$42),"max","na")</f>
        <v>na</v>
      </c>
    </row>
    <row r="521" spans="1:5" x14ac:dyDescent="0.35">
      <c r="A521" s="11">
        <f>IF(plotting!$D$4&gt;0,plotting!$D$4,"na")</f>
        <v>7</v>
      </c>
      <c r="B521" s="11" t="str">
        <f>IF(plotting!$D$10&gt;0,plotting!$D$10,"na")</f>
        <v>idr4000_h24</v>
      </c>
      <c r="C521" s="11" t="str">
        <f>IF(plotting!$D$11&gt;0,plotting!$D$11,"na")</f>
        <v>t1</v>
      </c>
      <c r="D521" s="28">
        <v>43.3333333333618</v>
      </c>
      <c r="E521" t="str">
        <f>IF(AND(D521&gt;plotting!$C$40+0.083333333333,D521&lt;=plotting!$D$42),"max","na")</f>
        <v>na</v>
      </c>
    </row>
    <row r="522" spans="1:5" x14ac:dyDescent="0.35">
      <c r="A522" s="11">
        <f>IF(plotting!$D$4&gt;0,plotting!$D$4,"na")</f>
        <v>7</v>
      </c>
      <c r="B522" s="11" t="str">
        <f>IF(plotting!$D$10&gt;0,plotting!$D$10,"na")</f>
        <v>idr4000_h24</v>
      </c>
      <c r="C522" s="11" t="str">
        <f>IF(plotting!$D$11&gt;0,plotting!$D$11,"na")</f>
        <v>t1</v>
      </c>
      <c r="D522" s="28">
        <v>43.4166666666952</v>
      </c>
      <c r="E522" t="str">
        <f>IF(AND(D522&gt;plotting!$C$40+0.083333333333,D522&lt;=plotting!$D$42),"max","na")</f>
        <v>na</v>
      </c>
    </row>
    <row r="523" spans="1:5" x14ac:dyDescent="0.35">
      <c r="A523" s="11">
        <f>IF(plotting!$D$4&gt;0,plotting!$D$4,"na")</f>
        <v>7</v>
      </c>
      <c r="B523" s="11" t="str">
        <f>IF(plotting!$D$10&gt;0,plotting!$D$10,"na")</f>
        <v>idr4000_h24</v>
      </c>
      <c r="C523" s="11" t="str">
        <f>IF(plotting!$D$11&gt;0,plotting!$D$11,"na")</f>
        <v>t1</v>
      </c>
      <c r="D523" s="28">
        <v>43.500000000028599</v>
      </c>
      <c r="E523" t="str">
        <f>IF(AND(D523&gt;plotting!$C$40+0.083333333333,D523&lt;=plotting!$D$42),"max","na")</f>
        <v>na</v>
      </c>
    </row>
    <row r="524" spans="1:5" x14ac:dyDescent="0.35">
      <c r="A524" s="11">
        <f>IF(plotting!$D$4&gt;0,plotting!$D$4,"na")</f>
        <v>7</v>
      </c>
      <c r="B524" s="11" t="str">
        <f>IF(plotting!$D$10&gt;0,plotting!$D$10,"na")</f>
        <v>idr4000_h24</v>
      </c>
      <c r="C524" s="11" t="str">
        <f>IF(plotting!$D$11&gt;0,plotting!$D$11,"na")</f>
        <v>t1</v>
      </c>
      <c r="D524" s="28">
        <v>43.583333333361999</v>
      </c>
      <c r="E524" t="str">
        <f>IF(AND(D524&gt;plotting!$C$40+0.083333333333,D524&lt;=plotting!$D$42),"max","na")</f>
        <v>na</v>
      </c>
    </row>
    <row r="525" spans="1:5" x14ac:dyDescent="0.35">
      <c r="A525" s="11">
        <f>IF(plotting!$D$4&gt;0,plotting!$D$4,"na")</f>
        <v>7</v>
      </c>
      <c r="B525" s="11" t="str">
        <f>IF(plotting!$D$10&gt;0,plotting!$D$10,"na")</f>
        <v>idr4000_h24</v>
      </c>
      <c r="C525" s="11" t="str">
        <f>IF(plotting!$D$11&gt;0,plotting!$D$11,"na")</f>
        <v>t1</v>
      </c>
      <c r="D525" s="28">
        <v>43.666666666695399</v>
      </c>
      <c r="E525" t="str">
        <f>IF(AND(D525&gt;plotting!$C$40+0.083333333333,D525&lt;=plotting!$D$42),"max","na")</f>
        <v>na</v>
      </c>
    </row>
    <row r="526" spans="1:5" x14ac:dyDescent="0.35">
      <c r="A526" s="11">
        <f>IF(plotting!$D$4&gt;0,plotting!$D$4,"na")</f>
        <v>7</v>
      </c>
      <c r="B526" s="11" t="str">
        <f>IF(plotting!$D$10&gt;0,plotting!$D$10,"na")</f>
        <v>idr4000_h24</v>
      </c>
      <c r="C526" s="11" t="str">
        <f>IF(plotting!$D$11&gt;0,plotting!$D$11,"na")</f>
        <v>t1</v>
      </c>
      <c r="D526" s="28">
        <v>43.750000000028798</v>
      </c>
      <c r="E526" t="str">
        <f>IF(AND(D526&gt;plotting!$C$40+0.083333333333,D526&lt;=plotting!$D$42),"max","na")</f>
        <v>na</v>
      </c>
    </row>
    <row r="527" spans="1:5" x14ac:dyDescent="0.35">
      <c r="A527" s="11">
        <f>IF(plotting!$D$4&gt;0,plotting!$D$4,"na")</f>
        <v>7</v>
      </c>
      <c r="B527" s="11" t="str">
        <f>IF(plotting!$D$10&gt;0,plotting!$D$10,"na")</f>
        <v>idr4000_h24</v>
      </c>
      <c r="C527" s="11" t="str">
        <f>IF(plotting!$D$11&gt;0,plotting!$D$11,"na")</f>
        <v>t1</v>
      </c>
      <c r="D527" s="28">
        <v>43.833333333362198</v>
      </c>
      <c r="E527" t="str">
        <f>IF(AND(D527&gt;plotting!$C$40+0.083333333333,D527&lt;=plotting!$D$42),"max","na")</f>
        <v>na</v>
      </c>
    </row>
    <row r="528" spans="1:5" x14ac:dyDescent="0.35">
      <c r="A528" s="11">
        <f>IF(plotting!$D$4&gt;0,plotting!$D$4,"na")</f>
        <v>7</v>
      </c>
      <c r="B528" s="11" t="str">
        <f>IF(plotting!$D$10&gt;0,plotting!$D$10,"na")</f>
        <v>idr4000_h24</v>
      </c>
      <c r="C528" s="11" t="str">
        <f>IF(plotting!$D$11&gt;0,plotting!$D$11,"na")</f>
        <v>t1</v>
      </c>
      <c r="D528" s="28">
        <v>43.916666666695598</v>
      </c>
      <c r="E528" t="str">
        <f>IF(AND(D528&gt;plotting!$C$40+0.083333333333,D528&lt;=plotting!$D$42),"max","na")</f>
        <v>na</v>
      </c>
    </row>
    <row r="529" spans="1:5" x14ac:dyDescent="0.35">
      <c r="A529" s="11">
        <f>IF(plotting!$D$4&gt;0,plotting!$D$4,"na")</f>
        <v>7</v>
      </c>
      <c r="B529" s="11" t="str">
        <f>IF(plotting!$D$10&gt;0,plotting!$D$10,"na")</f>
        <v>idr4000_h24</v>
      </c>
      <c r="C529" s="11" t="str">
        <f>IF(plotting!$D$11&gt;0,plotting!$D$11,"na")</f>
        <v>t1</v>
      </c>
      <c r="D529" s="28">
        <v>44.000000000028997</v>
      </c>
      <c r="E529" t="str">
        <f>IF(AND(D529&gt;plotting!$C$40+0.083333333333,D529&lt;=plotting!$D$42),"max","na")</f>
        <v>na</v>
      </c>
    </row>
    <row r="530" spans="1:5" x14ac:dyDescent="0.35">
      <c r="A530" s="11">
        <f>IF(plotting!$D$4&gt;0,plotting!$D$4,"na")</f>
        <v>7</v>
      </c>
      <c r="B530" s="11" t="str">
        <f>IF(plotting!$D$10&gt;0,plotting!$D$10,"na")</f>
        <v>idr4000_h24</v>
      </c>
      <c r="C530" s="11" t="str">
        <f>IF(plotting!$D$11&gt;0,plotting!$D$11,"na")</f>
        <v>t1</v>
      </c>
      <c r="D530" s="28">
        <v>44.083333333362397</v>
      </c>
      <c r="E530" t="str">
        <f>IF(AND(D530&gt;plotting!$C$40+0.083333333333,D530&lt;=plotting!$D$42),"max","na")</f>
        <v>na</v>
      </c>
    </row>
    <row r="531" spans="1:5" x14ac:dyDescent="0.35">
      <c r="A531" s="11">
        <f>IF(plotting!$D$4&gt;0,plotting!$D$4,"na")</f>
        <v>7</v>
      </c>
      <c r="B531" s="11" t="str">
        <f>IF(plotting!$D$10&gt;0,plotting!$D$10,"na")</f>
        <v>idr4000_h24</v>
      </c>
      <c r="C531" s="11" t="str">
        <f>IF(plotting!$D$11&gt;0,plotting!$D$11,"na")</f>
        <v>t1</v>
      </c>
      <c r="D531" s="28">
        <v>44.166666666695797</v>
      </c>
      <c r="E531" t="str">
        <f>IF(AND(D531&gt;plotting!$C$40+0.083333333333,D531&lt;=plotting!$D$42),"max","na")</f>
        <v>na</v>
      </c>
    </row>
    <row r="532" spans="1:5" x14ac:dyDescent="0.35">
      <c r="A532" s="11">
        <f>IF(plotting!$D$4&gt;0,plotting!$D$4,"na")</f>
        <v>7</v>
      </c>
      <c r="B532" s="11" t="str">
        <f>IF(plotting!$D$10&gt;0,plotting!$D$10,"na")</f>
        <v>idr4000_h24</v>
      </c>
      <c r="C532" s="11" t="str">
        <f>IF(plotting!$D$11&gt;0,plotting!$D$11,"na")</f>
        <v>t1</v>
      </c>
      <c r="D532" s="28">
        <v>44.250000000029203</v>
      </c>
      <c r="E532" t="str">
        <f>IF(AND(D532&gt;plotting!$C$40+0.083333333333,D532&lt;=plotting!$D$42),"max","na")</f>
        <v>na</v>
      </c>
    </row>
    <row r="533" spans="1:5" x14ac:dyDescent="0.35">
      <c r="A533" s="11">
        <f>IF(plotting!$D$4&gt;0,plotting!$D$4,"na")</f>
        <v>7</v>
      </c>
      <c r="B533" s="11" t="str">
        <f>IF(plotting!$D$10&gt;0,plotting!$D$10,"na")</f>
        <v>idr4000_h24</v>
      </c>
      <c r="C533" s="11" t="str">
        <f>IF(plotting!$D$11&gt;0,plotting!$D$11,"na")</f>
        <v>t1</v>
      </c>
      <c r="D533" s="28">
        <v>44.333333333362603</v>
      </c>
      <c r="E533" t="str">
        <f>IF(AND(D533&gt;plotting!$C$40+0.083333333333,D533&lt;=plotting!$D$42),"max","na")</f>
        <v>na</v>
      </c>
    </row>
    <row r="534" spans="1:5" x14ac:dyDescent="0.35">
      <c r="A534" s="11">
        <f>IF(plotting!$D$4&gt;0,plotting!$D$4,"na")</f>
        <v>7</v>
      </c>
      <c r="B534" s="11" t="str">
        <f>IF(plotting!$D$10&gt;0,plotting!$D$10,"na")</f>
        <v>idr4000_h24</v>
      </c>
      <c r="C534" s="11" t="str">
        <f>IF(plotting!$D$11&gt;0,plotting!$D$11,"na")</f>
        <v>t1</v>
      </c>
      <c r="D534" s="28">
        <v>44.416666666696003</v>
      </c>
      <c r="E534" t="str">
        <f>IF(AND(D534&gt;plotting!$C$40+0.083333333333,D534&lt;=plotting!$D$42),"max","na")</f>
        <v>na</v>
      </c>
    </row>
    <row r="535" spans="1:5" x14ac:dyDescent="0.35">
      <c r="A535" s="11">
        <f>IF(plotting!$D$4&gt;0,plotting!$D$4,"na")</f>
        <v>7</v>
      </c>
      <c r="B535" s="11" t="str">
        <f>IF(plotting!$D$10&gt;0,plotting!$D$10,"na")</f>
        <v>idr4000_h24</v>
      </c>
      <c r="C535" s="11" t="str">
        <f>IF(plotting!$D$11&gt;0,plotting!$D$11,"na")</f>
        <v>t1</v>
      </c>
      <c r="D535" s="28">
        <v>44.500000000029402</v>
      </c>
      <c r="E535" t="str">
        <f>IF(AND(D535&gt;plotting!$C$40+0.083333333333,D535&lt;=plotting!$D$42),"max","na")</f>
        <v>na</v>
      </c>
    </row>
    <row r="536" spans="1:5" x14ac:dyDescent="0.35">
      <c r="A536" s="11">
        <f>IF(plotting!$D$4&gt;0,plotting!$D$4,"na")</f>
        <v>7</v>
      </c>
      <c r="B536" s="11" t="str">
        <f>IF(plotting!$D$10&gt;0,plotting!$D$10,"na")</f>
        <v>idr4000_h24</v>
      </c>
      <c r="C536" s="11" t="str">
        <f>IF(plotting!$D$11&gt;0,plotting!$D$11,"na")</f>
        <v>t1</v>
      </c>
      <c r="D536" s="28">
        <v>44.583333333362802</v>
      </c>
      <c r="E536" t="str">
        <f>IF(AND(D536&gt;plotting!$C$40+0.083333333333,D536&lt;=plotting!$D$42),"max","na")</f>
        <v>na</v>
      </c>
    </row>
    <row r="537" spans="1:5" x14ac:dyDescent="0.35">
      <c r="A537" s="11">
        <f>IF(plotting!$D$4&gt;0,plotting!$D$4,"na")</f>
        <v>7</v>
      </c>
      <c r="B537" s="11" t="str">
        <f>IF(plotting!$D$10&gt;0,plotting!$D$10,"na")</f>
        <v>idr4000_h24</v>
      </c>
      <c r="C537" s="11" t="str">
        <f>IF(plotting!$D$11&gt;0,plotting!$D$11,"na")</f>
        <v>t1</v>
      </c>
      <c r="D537" s="28">
        <v>44.666666666696202</v>
      </c>
      <c r="E537" t="str">
        <f>IF(AND(D537&gt;plotting!$C$40+0.083333333333,D537&lt;=plotting!$D$42),"max","na")</f>
        <v>na</v>
      </c>
    </row>
    <row r="538" spans="1:5" x14ac:dyDescent="0.35">
      <c r="A538" s="11">
        <f>IF(plotting!$D$4&gt;0,plotting!$D$4,"na")</f>
        <v>7</v>
      </c>
      <c r="B538" s="11" t="str">
        <f>IF(plotting!$D$10&gt;0,plotting!$D$10,"na")</f>
        <v>idr4000_h24</v>
      </c>
      <c r="C538" s="11" t="str">
        <f>IF(plotting!$D$11&gt;0,plotting!$D$11,"na")</f>
        <v>t1</v>
      </c>
      <c r="D538" s="28">
        <v>44.750000000029601</v>
      </c>
      <c r="E538" t="str">
        <f>IF(AND(D538&gt;plotting!$C$40+0.083333333333,D538&lt;=plotting!$D$42),"max","na")</f>
        <v>na</v>
      </c>
    </row>
    <row r="539" spans="1:5" x14ac:dyDescent="0.35">
      <c r="A539" s="11">
        <f>IF(plotting!$D$4&gt;0,plotting!$D$4,"na")</f>
        <v>7</v>
      </c>
      <c r="B539" s="11" t="str">
        <f>IF(plotting!$D$10&gt;0,plotting!$D$10,"na")</f>
        <v>idr4000_h24</v>
      </c>
      <c r="C539" s="11" t="str">
        <f>IF(plotting!$D$11&gt;0,plotting!$D$11,"na")</f>
        <v>t1</v>
      </c>
      <c r="D539" s="28">
        <v>44.833333333363001</v>
      </c>
      <c r="E539" t="str">
        <f>IF(AND(D539&gt;plotting!$C$40+0.083333333333,D539&lt;=plotting!$D$42),"max","na")</f>
        <v>na</v>
      </c>
    </row>
    <row r="540" spans="1:5" x14ac:dyDescent="0.35">
      <c r="A540" s="11">
        <f>IF(plotting!$D$4&gt;0,plotting!$D$4,"na")</f>
        <v>7</v>
      </c>
      <c r="B540" s="11" t="str">
        <f>IF(plotting!$D$10&gt;0,plotting!$D$10,"na")</f>
        <v>idr4000_h24</v>
      </c>
      <c r="C540" s="11" t="str">
        <f>IF(plotting!$D$11&gt;0,plotting!$D$11,"na")</f>
        <v>t1</v>
      </c>
      <c r="D540" s="28">
        <v>44.916666666696401</v>
      </c>
      <c r="E540" t="str">
        <f>IF(AND(D540&gt;plotting!$C$40+0.083333333333,D540&lt;=plotting!$D$42),"max","na")</f>
        <v>na</v>
      </c>
    </row>
    <row r="541" spans="1:5" x14ac:dyDescent="0.35">
      <c r="A541" s="11">
        <f>IF(plotting!$D$4&gt;0,plotting!$D$4,"na")</f>
        <v>7</v>
      </c>
      <c r="B541" s="11" t="str">
        <f>IF(plotting!$D$10&gt;0,plotting!$D$10,"na")</f>
        <v>idr4000_h24</v>
      </c>
      <c r="C541" s="11" t="str">
        <f>IF(plotting!$D$11&gt;0,plotting!$D$11,"na")</f>
        <v>t1</v>
      </c>
      <c r="D541" s="28">
        <v>45.0000000000298</v>
      </c>
      <c r="E541" t="str">
        <f>IF(AND(D541&gt;plotting!$C$40+0.083333333333,D541&lt;=plotting!$D$42),"max","na")</f>
        <v>na</v>
      </c>
    </row>
    <row r="542" spans="1:5" x14ac:dyDescent="0.35">
      <c r="A542" s="11">
        <f>IF(plotting!$D$4&gt;0,plotting!$D$4,"na")</f>
        <v>7</v>
      </c>
      <c r="B542" s="11" t="str">
        <f>IF(plotting!$D$10&gt;0,plotting!$D$10,"na")</f>
        <v>idr4000_h24</v>
      </c>
      <c r="C542" s="11" t="str">
        <f>IF(plotting!$D$11&gt;0,plotting!$D$11,"na")</f>
        <v>t1</v>
      </c>
      <c r="D542" s="28">
        <v>45.0833333333632</v>
      </c>
      <c r="E542" t="str">
        <f>IF(AND(D542&gt;plotting!$C$40+0.083333333333,D542&lt;=plotting!$D$42),"max","na")</f>
        <v>na</v>
      </c>
    </row>
    <row r="543" spans="1:5" x14ac:dyDescent="0.35">
      <c r="A543" s="11">
        <f>IF(plotting!$D$4&gt;0,plotting!$D$4,"na")</f>
        <v>7</v>
      </c>
      <c r="B543" s="11" t="str">
        <f>IF(plotting!$D$10&gt;0,plotting!$D$10,"na")</f>
        <v>idr4000_h24</v>
      </c>
      <c r="C543" s="11" t="str">
        <f>IF(plotting!$D$11&gt;0,plotting!$D$11,"na")</f>
        <v>t1</v>
      </c>
      <c r="D543" s="28">
        <v>45.166666666696599</v>
      </c>
      <c r="E543" t="str">
        <f>IF(AND(D543&gt;plotting!$C$40+0.083333333333,D543&lt;=plotting!$D$42),"max","na")</f>
        <v>na</v>
      </c>
    </row>
    <row r="544" spans="1:5" x14ac:dyDescent="0.35">
      <c r="A544" s="11">
        <f>IF(plotting!$D$4&gt;0,plotting!$D$4,"na")</f>
        <v>7</v>
      </c>
      <c r="B544" s="11" t="str">
        <f>IF(plotting!$D$10&gt;0,plotting!$D$10,"na")</f>
        <v>idr4000_h24</v>
      </c>
      <c r="C544" s="11" t="str">
        <f>IF(plotting!$D$11&gt;0,plotting!$D$11,"na")</f>
        <v>t1</v>
      </c>
      <c r="D544" s="28">
        <v>45.250000000029999</v>
      </c>
      <c r="E544" t="str">
        <f>IF(AND(D544&gt;plotting!$C$40+0.083333333333,D544&lt;=plotting!$D$42),"max","na")</f>
        <v>na</v>
      </c>
    </row>
    <row r="545" spans="1:5" x14ac:dyDescent="0.35">
      <c r="A545" s="11">
        <f>IF(plotting!$D$4&gt;0,plotting!$D$4,"na")</f>
        <v>7</v>
      </c>
      <c r="B545" s="11" t="str">
        <f>IF(plotting!$D$10&gt;0,plotting!$D$10,"na")</f>
        <v>idr4000_h24</v>
      </c>
      <c r="C545" s="11" t="str">
        <f>IF(plotting!$D$11&gt;0,plotting!$D$11,"na")</f>
        <v>t1</v>
      </c>
      <c r="D545" s="28">
        <v>45.333333333363399</v>
      </c>
      <c r="E545" t="str">
        <f>IF(AND(D545&gt;plotting!$C$40+0.083333333333,D545&lt;=plotting!$D$42),"max","na")</f>
        <v>na</v>
      </c>
    </row>
    <row r="546" spans="1:5" x14ac:dyDescent="0.35">
      <c r="A546" s="11">
        <f>IF(plotting!$D$4&gt;0,plotting!$D$4,"na")</f>
        <v>7</v>
      </c>
      <c r="B546" s="11" t="str">
        <f>IF(plotting!$D$10&gt;0,plotting!$D$10,"na")</f>
        <v>idr4000_h24</v>
      </c>
      <c r="C546" s="11" t="str">
        <f>IF(plotting!$D$11&gt;0,plotting!$D$11,"na")</f>
        <v>t1</v>
      </c>
      <c r="D546" s="28">
        <v>45.416666666696798</v>
      </c>
      <c r="E546" t="str">
        <f>IF(AND(D546&gt;plotting!$C$40+0.083333333333,D546&lt;=plotting!$D$42),"max","na")</f>
        <v>na</v>
      </c>
    </row>
    <row r="547" spans="1:5" x14ac:dyDescent="0.35">
      <c r="A547" s="11">
        <f>IF(plotting!$D$4&gt;0,plotting!$D$4,"na")</f>
        <v>7</v>
      </c>
      <c r="B547" s="11" t="str">
        <f>IF(plotting!$D$10&gt;0,plotting!$D$10,"na")</f>
        <v>idr4000_h24</v>
      </c>
      <c r="C547" s="11" t="str">
        <f>IF(plotting!$D$11&gt;0,plotting!$D$11,"na")</f>
        <v>t1</v>
      </c>
      <c r="D547" s="28">
        <v>45.500000000030198</v>
      </c>
      <c r="E547" t="str">
        <f>IF(AND(D547&gt;plotting!$C$40+0.083333333333,D547&lt;=plotting!$D$42),"max","na")</f>
        <v>na</v>
      </c>
    </row>
    <row r="548" spans="1:5" x14ac:dyDescent="0.35">
      <c r="A548" s="11">
        <f>IF(plotting!$D$4&gt;0,plotting!$D$4,"na")</f>
        <v>7</v>
      </c>
      <c r="B548" s="11" t="str">
        <f>IF(plotting!$D$10&gt;0,plotting!$D$10,"na")</f>
        <v>idr4000_h24</v>
      </c>
      <c r="C548" s="11" t="str">
        <f>IF(plotting!$D$11&gt;0,plotting!$D$11,"na")</f>
        <v>t1</v>
      </c>
      <c r="D548" s="28">
        <v>45.583333333363598</v>
      </c>
      <c r="E548" t="str">
        <f>IF(AND(D548&gt;plotting!$C$40+0.083333333333,D548&lt;=plotting!$D$42),"max","na")</f>
        <v>na</v>
      </c>
    </row>
    <row r="549" spans="1:5" x14ac:dyDescent="0.35">
      <c r="A549" s="11">
        <f>IF(plotting!$D$4&gt;0,plotting!$D$4,"na")</f>
        <v>7</v>
      </c>
      <c r="B549" s="11" t="str">
        <f>IF(plotting!$D$10&gt;0,plotting!$D$10,"na")</f>
        <v>idr4000_h24</v>
      </c>
      <c r="C549" s="11" t="str">
        <f>IF(plotting!$D$11&gt;0,plotting!$D$11,"na")</f>
        <v>t1</v>
      </c>
      <c r="D549" s="28">
        <v>45.666666666696997</v>
      </c>
      <c r="E549" t="str">
        <f>IF(AND(D549&gt;plotting!$C$40+0.083333333333,D549&lt;=plotting!$D$42),"max","na")</f>
        <v>na</v>
      </c>
    </row>
    <row r="550" spans="1:5" x14ac:dyDescent="0.35">
      <c r="A550" s="11">
        <f>IF(plotting!$D$4&gt;0,plotting!$D$4,"na")</f>
        <v>7</v>
      </c>
      <c r="B550" s="11" t="str">
        <f>IF(plotting!$D$10&gt;0,plotting!$D$10,"na")</f>
        <v>idr4000_h24</v>
      </c>
      <c r="C550" s="11" t="str">
        <f>IF(plotting!$D$11&gt;0,plotting!$D$11,"na")</f>
        <v>t1</v>
      </c>
      <c r="D550" s="28">
        <v>45.750000000030397</v>
      </c>
      <c r="E550" t="str">
        <f>IF(AND(D550&gt;plotting!$C$40+0.083333333333,D550&lt;=plotting!$D$42),"max","na")</f>
        <v>na</v>
      </c>
    </row>
    <row r="551" spans="1:5" x14ac:dyDescent="0.35">
      <c r="A551" s="11">
        <f>IF(plotting!$D$4&gt;0,plotting!$D$4,"na")</f>
        <v>7</v>
      </c>
      <c r="B551" s="11" t="str">
        <f>IF(plotting!$D$10&gt;0,plotting!$D$10,"na")</f>
        <v>idr4000_h24</v>
      </c>
      <c r="C551" s="11" t="str">
        <f>IF(plotting!$D$11&gt;0,plotting!$D$11,"na")</f>
        <v>t1</v>
      </c>
      <c r="D551" s="28">
        <v>45.833333333363797</v>
      </c>
      <c r="E551" t="str">
        <f>IF(AND(D551&gt;plotting!$C$40+0.083333333333,D551&lt;=plotting!$D$42),"max","na")</f>
        <v>na</v>
      </c>
    </row>
    <row r="552" spans="1:5" x14ac:dyDescent="0.35">
      <c r="A552" s="11">
        <f>IF(plotting!$D$4&gt;0,plotting!$D$4,"na")</f>
        <v>7</v>
      </c>
      <c r="B552" s="11" t="str">
        <f>IF(plotting!$D$10&gt;0,plotting!$D$10,"na")</f>
        <v>idr4000_h24</v>
      </c>
      <c r="C552" s="11" t="str">
        <f>IF(plotting!$D$11&gt;0,plotting!$D$11,"na")</f>
        <v>t1</v>
      </c>
      <c r="D552" s="28">
        <v>45.916666666697203</v>
      </c>
      <c r="E552" t="str">
        <f>IF(AND(D552&gt;plotting!$C$40+0.083333333333,D552&lt;=plotting!$D$42),"max","na")</f>
        <v>na</v>
      </c>
    </row>
    <row r="553" spans="1:5" x14ac:dyDescent="0.35">
      <c r="A553" s="11">
        <f>IF(plotting!$D$4&gt;0,plotting!$D$4,"na")</f>
        <v>7</v>
      </c>
      <c r="B553" s="11" t="str">
        <f>IF(plotting!$D$10&gt;0,plotting!$D$10,"na")</f>
        <v>idr4000_h24</v>
      </c>
      <c r="C553" s="11" t="str">
        <f>IF(plotting!$D$11&gt;0,plotting!$D$11,"na")</f>
        <v>t1</v>
      </c>
      <c r="D553" s="28">
        <v>46.000000000030603</v>
      </c>
      <c r="E553" t="str">
        <f>IF(AND(D553&gt;plotting!$C$40+0.083333333333,D553&lt;=plotting!$D$42),"max","na")</f>
        <v>na</v>
      </c>
    </row>
    <row r="554" spans="1:5" x14ac:dyDescent="0.35">
      <c r="A554" s="11">
        <f>IF(plotting!$D$4&gt;0,plotting!$D$4,"na")</f>
        <v>7</v>
      </c>
      <c r="B554" s="11" t="str">
        <f>IF(plotting!$D$10&gt;0,plotting!$D$10,"na")</f>
        <v>idr4000_h24</v>
      </c>
      <c r="C554" s="11" t="str">
        <f>IF(plotting!$D$11&gt;0,plotting!$D$11,"na")</f>
        <v>t1</v>
      </c>
      <c r="D554" s="28">
        <v>46.083333333364003</v>
      </c>
      <c r="E554" t="str">
        <f>IF(AND(D554&gt;plotting!$C$40+0.083333333333,D554&lt;=plotting!$D$42),"max","na")</f>
        <v>na</v>
      </c>
    </row>
    <row r="555" spans="1:5" x14ac:dyDescent="0.35">
      <c r="A555" s="11">
        <f>IF(plotting!$D$4&gt;0,plotting!$D$4,"na")</f>
        <v>7</v>
      </c>
      <c r="B555" s="11" t="str">
        <f>IF(plotting!$D$10&gt;0,plotting!$D$10,"na")</f>
        <v>idr4000_h24</v>
      </c>
      <c r="C555" s="11" t="str">
        <f>IF(plotting!$D$11&gt;0,plotting!$D$11,"na")</f>
        <v>t1</v>
      </c>
      <c r="D555" s="28">
        <v>46.166666666697402</v>
      </c>
      <c r="E555" t="str">
        <f>IF(AND(D555&gt;plotting!$C$40+0.083333333333,D555&lt;=plotting!$D$42),"max","na")</f>
        <v>na</v>
      </c>
    </row>
    <row r="556" spans="1:5" x14ac:dyDescent="0.35">
      <c r="A556" s="11">
        <f>IF(plotting!$D$4&gt;0,plotting!$D$4,"na")</f>
        <v>7</v>
      </c>
      <c r="B556" s="11" t="str">
        <f>IF(plotting!$D$10&gt;0,plotting!$D$10,"na")</f>
        <v>idr4000_h24</v>
      </c>
      <c r="C556" s="11" t="str">
        <f>IF(plotting!$D$11&gt;0,plotting!$D$11,"na")</f>
        <v>t1</v>
      </c>
      <c r="D556" s="28">
        <v>46.250000000030802</v>
      </c>
      <c r="E556" t="str">
        <f>IF(AND(D556&gt;plotting!$C$40+0.083333333333,D556&lt;=plotting!$D$42),"max","na")</f>
        <v>na</v>
      </c>
    </row>
    <row r="557" spans="1:5" x14ac:dyDescent="0.35">
      <c r="A557" s="11">
        <f>IF(plotting!$D$4&gt;0,plotting!$D$4,"na")</f>
        <v>7</v>
      </c>
      <c r="B557" s="11" t="str">
        <f>IF(plotting!$D$10&gt;0,plotting!$D$10,"na")</f>
        <v>idr4000_h24</v>
      </c>
      <c r="C557" s="11" t="str">
        <f>IF(plotting!$D$11&gt;0,plotting!$D$11,"na")</f>
        <v>t1</v>
      </c>
      <c r="D557" s="28">
        <v>46.333333333364202</v>
      </c>
      <c r="E557" t="str">
        <f>IF(AND(D557&gt;plotting!$C$40+0.083333333333,D557&lt;=plotting!$D$42),"max","na")</f>
        <v>na</v>
      </c>
    </row>
    <row r="558" spans="1:5" x14ac:dyDescent="0.35">
      <c r="A558" s="11">
        <f>IF(plotting!$D$4&gt;0,plotting!$D$4,"na")</f>
        <v>7</v>
      </c>
      <c r="B558" s="11" t="str">
        <f>IF(plotting!$D$10&gt;0,plotting!$D$10,"na")</f>
        <v>idr4000_h24</v>
      </c>
      <c r="C558" s="11" t="str">
        <f>IF(plotting!$D$11&gt;0,plotting!$D$11,"na")</f>
        <v>t1</v>
      </c>
      <c r="D558" s="28">
        <v>46.416666666697601</v>
      </c>
      <c r="E558" t="str">
        <f>IF(AND(D558&gt;plotting!$C$40+0.083333333333,D558&lt;=plotting!$D$42),"max","na")</f>
        <v>na</v>
      </c>
    </row>
    <row r="559" spans="1:5" x14ac:dyDescent="0.35">
      <c r="A559" s="11">
        <f>IF(plotting!$D$4&gt;0,plotting!$D$4,"na")</f>
        <v>7</v>
      </c>
      <c r="B559" s="11" t="str">
        <f>IF(plotting!$D$10&gt;0,plotting!$D$10,"na")</f>
        <v>idr4000_h24</v>
      </c>
      <c r="C559" s="11" t="str">
        <f>IF(plotting!$D$11&gt;0,plotting!$D$11,"na")</f>
        <v>t1</v>
      </c>
      <c r="D559" s="28">
        <v>46.500000000031001</v>
      </c>
      <c r="E559" t="str">
        <f>IF(AND(D559&gt;plotting!$C$40+0.083333333333,D559&lt;=plotting!$D$42),"max","na")</f>
        <v>na</v>
      </c>
    </row>
    <row r="560" spans="1:5" x14ac:dyDescent="0.35">
      <c r="A560" s="11">
        <f>IF(plotting!$D$4&gt;0,plotting!$D$4,"na")</f>
        <v>7</v>
      </c>
      <c r="B560" s="11" t="str">
        <f>IF(plotting!$D$10&gt;0,plotting!$D$10,"na")</f>
        <v>idr4000_h24</v>
      </c>
      <c r="C560" s="11" t="str">
        <f>IF(plotting!$D$11&gt;0,plotting!$D$11,"na")</f>
        <v>t1</v>
      </c>
      <c r="D560" s="28">
        <v>46.583333333364401</v>
      </c>
      <c r="E560" t="str">
        <f>IF(AND(D560&gt;plotting!$C$40+0.083333333333,D560&lt;=plotting!$D$42),"max","na")</f>
        <v>na</v>
      </c>
    </row>
    <row r="561" spans="1:5" x14ac:dyDescent="0.35">
      <c r="A561" s="11">
        <f>IF(plotting!$D$4&gt;0,plotting!$D$4,"na")</f>
        <v>7</v>
      </c>
      <c r="B561" s="11" t="str">
        <f>IF(plotting!$D$10&gt;0,plotting!$D$10,"na")</f>
        <v>idr4000_h24</v>
      </c>
      <c r="C561" s="11" t="str">
        <f>IF(plotting!$D$11&gt;0,plotting!$D$11,"na")</f>
        <v>t1</v>
      </c>
      <c r="D561" s="28">
        <v>46.6666666666978</v>
      </c>
      <c r="E561" t="str">
        <f>IF(AND(D561&gt;plotting!$C$40+0.083333333333,D561&lt;=plotting!$D$42),"max","na")</f>
        <v>na</v>
      </c>
    </row>
    <row r="562" spans="1:5" x14ac:dyDescent="0.35">
      <c r="A562" s="11">
        <f>IF(plotting!$D$4&gt;0,plotting!$D$4,"na")</f>
        <v>7</v>
      </c>
      <c r="B562" s="11" t="str">
        <f>IF(plotting!$D$10&gt;0,plotting!$D$10,"na")</f>
        <v>idr4000_h24</v>
      </c>
      <c r="C562" s="11" t="str">
        <f>IF(plotting!$D$11&gt;0,plotting!$D$11,"na")</f>
        <v>t1</v>
      </c>
      <c r="D562" s="28">
        <v>46.7500000000312</v>
      </c>
      <c r="E562" t="str">
        <f>IF(AND(D562&gt;plotting!$C$40+0.083333333333,D562&lt;=plotting!$D$42),"max","na")</f>
        <v>na</v>
      </c>
    </row>
    <row r="563" spans="1:5" x14ac:dyDescent="0.35">
      <c r="A563" s="11">
        <f>IF(plotting!$D$4&gt;0,plotting!$D$4,"na")</f>
        <v>7</v>
      </c>
      <c r="B563" s="11" t="str">
        <f>IF(plotting!$D$10&gt;0,plotting!$D$10,"na")</f>
        <v>idr4000_h24</v>
      </c>
      <c r="C563" s="11" t="str">
        <f>IF(plotting!$D$11&gt;0,plotting!$D$11,"na")</f>
        <v>t1</v>
      </c>
      <c r="D563" s="28">
        <v>46.8333333333646</v>
      </c>
      <c r="E563" t="str">
        <f>IF(AND(D563&gt;plotting!$C$40+0.083333333333,D563&lt;=plotting!$D$42),"max","na")</f>
        <v>na</v>
      </c>
    </row>
    <row r="564" spans="1:5" x14ac:dyDescent="0.35">
      <c r="A564" s="11">
        <f>IF(plotting!$D$4&gt;0,plotting!$D$4,"na")</f>
        <v>7</v>
      </c>
      <c r="B564" s="11" t="str">
        <f>IF(plotting!$D$10&gt;0,plotting!$D$10,"na")</f>
        <v>idr4000_h24</v>
      </c>
      <c r="C564" s="11" t="str">
        <f>IF(plotting!$D$11&gt;0,plotting!$D$11,"na")</f>
        <v>t1</v>
      </c>
      <c r="D564" s="28">
        <v>46.916666666697999</v>
      </c>
      <c r="E564" t="str">
        <f>IF(AND(D564&gt;plotting!$C$40+0.083333333333,D564&lt;=plotting!$D$42),"max","na")</f>
        <v>na</v>
      </c>
    </row>
    <row r="565" spans="1:5" x14ac:dyDescent="0.35">
      <c r="A565" s="11">
        <f>IF(plotting!$D$4&gt;0,plotting!$D$4,"na")</f>
        <v>7</v>
      </c>
      <c r="B565" s="11" t="str">
        <f>IF(plotting!$D$10&gt;0,plotting!$D$10,"na")</f>
        <v>idr4000_h24</v>
      </c>
      <c r="C565" s="11" t="str">
        <f>IF(plotting!$D$11&gt;0,plotting!$D$11,"na")</f>
        <v>t1</v>
      </c>
      <c r="D565" s="28">
        <v>47.000000000031399</v>
      </c>
      <c r="E565" t="str">
        <f>IF(AND(D565&gt;plotting!$C$40+0.083333333333,D565&lt;=plotting!$D$42),"max","na")</f>
        <v>na</v>
      </c>
    </row>
    <row r="566" spans="1:5" x14ac:dyDescent="0.35">
      <c r="A566" s="11">
        <f>IF(plotting!$D$4&gt;0,plotting!$D$4,"na")</f>
        <v>7</v>
      </c>
      <c r="B566" s="11" t="str">
        <f>IF(plotting!$D$10&gt;0,plotting!$D$10,"na")</f>
        <v>idr4000_h24</v>
      </c>
      <c r="C566" s="11" t="str">
        <f>IF(plotting!$D$11&gt;0,plotting!$D$11,"na")</f>
        <v>t1</v>
      </c>
      <c r="D566" s="28">
        <v>47.083333333364799</v>
      </c>
      <c r="E566" t="str">
        <f>IF(AND(D566&gt;plotting!$C$40+0.083333333333,D566&lt;=plotting!$D$42),"max","na")</f>
        <v>na</v>
      </c>
    </row>
    <row r="567" spans="1:5" x14ac:dyDescent="0.35">
      <c r="A567" s="11">
        <f>IF(plotting!$D$4&gt;0,plotting!$D$4,"na")</f>
        <v>7</v>
      </c>
      <c r="B567" s="11" t="str">
        <f>IF(plotting!$D$10&gt;0,plotting!$D$10,"na")</f>
        <v>idr4000_h24</v>
      </c>
      <c r="C567" s="11" t="str">
        <f>IF(plotting!$D$11&gt;0,plotting!$D$11,"na")</f>
        <v>t1</v>
      </c>
      <c r="D567" s="28">
        <v>47.166666666698198</v>
      </c>
      <c r="E567" t="str">
        <f>IF(AND(D567&gt;plotting!$C$40+0.083333333333,D567&lt;=plotting!$D$42),"max","na")</f>
        <v>na</v>
      </c>
    </row>
    <row r="568" spans="1:5" x14ac:dyDescent="0.35">
      <c r="A568" s="11">
        <f>IF(plotting!$D$4&gt;0,plotting!$D$4,"na")</f>
        <v>7</v>
      </c>
      <c r="B568" s="11" t="str">
        <f>IF(plotting!$D$10&gt;0,plotting!$D$10,"na")</f>
        <v>idr4000_h24</v>
      </c>
      <c r="C568" s="11" t="str">
        <f>IF(plotting!$D$11&gt;0,plotting!$D$11,"na")</f>
        <v>t1</v>
      </c>
      <c r="D568" s="28">
        <v>47.250000000031598</v>
      </c>
      <c r="E568" t="str">
        <f>IF(AND(D568&gt;plotting!$C$40+0.083333333333,D568&lt;=plotting!$D$42),"max","na")</f>
        <v>na</v>
      </c>
    </row>
    <row r="569" spans="1:5" x14ac:dyDescent="0.35">
      <c r="A569" s="11">
        <f>IF(plotting!$D$4&gt;0,plotting!$D$4,"na")</f>
        <v>7</v>
      </c>
      <c r="B569" s="11" t="str">
        <f>IF(plotting!$D$10&gt;0,plotting!$D$10,"na")</f>
        <v>idr4000_h24</v>
      </c>
      <c r="C569" s="11" t="str">
        <f>IF(plotting!$D$11&gt;0,plotting!$D$11,"na")</f>
        <v>t1</v>
      </c>
      <c r="D569" s="28">
        <v>47.333333333364997</v>
      </c>
      <c r="E569" t="str">
        <f>IF(AND(D569&gt;plotting!$C$40+0.083333333333,D569&lt;=plotting!$D$42),"max","na")</f>
        <v>na</v>
      </c>
    </row>
    <row r="570" spans="1:5" x14ac:dyDescent="0.35">
      <c r="A570" s="11">
        <f>IF(plotting!$D$4&gt;0,plotting!$D$4,"na")</f>
        <v>7</v>
      </c>
      <c r="B570" s="11" t="str">
        <f>IF(plotting!$D$10&gt;0,plotting!$D$10,"na")</f>
        <v>idr4000_h24</v>
      </c>
      <c r="C570" s="11" t="str">
        <f>IF(plotting!$D$11&gt;0,plotting!$D$11,"na")</f>
        <v>t1</v>
      </c>
      <c r="D570" s="28">
        <v>47.416666666698397</v>
      </c>
      <c r="E570" t="str">
        <f>IF(AND(D570&gt;plotting!$C$40+0.083333333333,D570&lt;=plotting!$D$42),"max","na")</f>
        <v>na</v>
      </c>
    </row>
    <row r="571" spans="1:5" x14ac:dyDescent="0.35">
      <c r="A571" s="11">
        <f>IF(plotting!$D$4&gt;0,plotting!$D$4,"na")</f>
        <v>7</v>
      </c>
      <c r="B571" s="11" t="str">
        <f>IF(plotting!$D$10&gt;0,plotting!$D$10,"na")</f>
        <v>idr4000_h24</v>
      </c>
      <c r="C571" s="11" t="str">
        <f>IF(plotting!$D$11&gt;0,plotting!$D$11,"na")</f>
        <v>t1</v>
      </c>
      <c r="D571" s="28">
        <v>47.500000000031797</v>
      </c>
      <c r="E571" t="str">
        <f>IF(AND(D571&gt;plotting!$C$40+0.083333333333,D571&lt;=plotting!$D$42),"max","na")</f>
        <v>na</v>
      </c>
    </row>
    <row r="572" spans="1:5" x14ac:dyDescent="0.35">
      <c r="A572" s="11">
        <f>IF(plotting!$D$4&gt;0,plotting!$D$4,"na")</f>
        <v>7</v>
      </c>
      <c r="B572" s="11" t="str">
        <f>IF(plotting!$D$10&gt;0,plotting!$D$10,"na")</f>
        <v>idr4000_h24</v>
      </c>
      <c r="C572" s="11" t="str">
        <f>IF(plotting!$D$11&gt;0,plotting!$D$11,"na")</f>
        <v>t1</v>
      </c>
      <c r="D572" s="28">
        <v>47.583333333365204</v>
      </c>
      <c r="E572" t="str">
        <f>IF(AND(D572&gt;plotting!$C$40+0.083333333333,D572&lt;=plotting!$D$42),"max","na")</f>
        <v>na</v>
      </c>
    </row>
    <row r="573" spans="1:5" x14ac:dyDescent="0.35">
      <c r="A573" s="11">
        <f>IF(plotting!$D$4&gt;0,plotting!$D$4,"na")</f>
        <v>7</v>
      </c>
      <c r="B573" s="11" t="str">
        <f>IF(plotting!$D$10&gt;0,plotting!$D$10,"na")</f>
        <v>idr4000_h24</v>
      </c>
      <c r="C573" s="11" t="str">
        <f>IF(plotting!$D$11&gt;0,plotting!$D$11,"na")</f>
        <v>t1</v>
      </c>
      <c r="D573" s="28">
        <v>47.666666666698603</v>
      </c>
      <c r="E573" t="str">
        <f>IF(AND(D573&gt;plotting!$C$40+0.083333333333,D573&lt;=plotting!$D$42),"max","na")</f>
        <v>na</v>
      </c>
    </row>
    <row r="574" spans="1:5" x14ac:dyDescent="0.35">
      <c r="A574" s="11">
        <f>IF(plotting!$D$4&gt;0,plotting!$D$4,"na")</f>
        <v>7</v>
      </c>
      <c r="B574" s="11" t="str">
        <f>IF(plotting!$D$10&gt;0,plotting!$D$10,"na")</f>
        <v>idr4000_h24</v>
      </c>
      <c r="C574" s="11" t="str">
        <f>IF(plotting!$D$11&gt;0,plotting!$D$11,"na")</f>
        <v>t1</v>
      </c>
      <c r="D574" s="28">
        <v>47.750000000032003</v>
      </c>
      <c r="E574" t="str">
        <f>IF(AND(D574&gt;plotting!$C$40+0.083333333333,D574&lt;=plotting!$D$42),"max","na")</f>
        <v>na</v>
      </c>
    </row>
    <row r="575" spans="1:5" x14ac:dyDescent="0.35">
      <c r="A575" s="11">
        <f>IF(plotting!$D$4&gt;0,plotting!$D$4,"na")</f>
        <v>7</v>
      </c>
      <c r="B575" s="11" t="str">
        <f>IF(plotting!$D$10&gt;0,plotting!$D$10,"na")</f>
        <v>idr4000_h24</v>
      </c>
      <c r="C575" s="11" t="str">
        <f>IF(plotting!$D$11&gt;0,plotting!$D$11,"na")</f>
        <v>t1</v>
      </c>
      <c r="D575" s="28">
        <v>47.833333333365402</v>
      </c>
      <c r="E575" t="str">
        <f>IF(AND(D575&gt;plotting!$C$40+0.083333333333,D575&lt;=plotting!$D$42),"max","na")</f>
        <v>na</v>
      </c>
    </row>
    <row r="576" spans="1:5" x14ac:dyDescent="0.35">
      <c r="A576" s="11">
        <f>IF(plotting!$D$4&gt;0,plotting!$D$4,"na")</f>
        <v>7</v>
      </c>
      <c r="B576" s="11" t="str">
        <f>IF(plotting!$D$10&gt;0,plotting!$D$10,"na")</f>
        <v>idr4000_h24</v>
      </c>
      <c r="C576" s="11" t="str">
        <f>IF(plotting!$D$11&gt;0,plotting!$D$11,"na")</f>
        <v>t1</v>
      </c>
      <c r="D576" s="28">
        <v>47.916666666698802</v>
      </c>
      <c r="E576" t="str">
        <f>IF(AND(D576&gt;plotting!$C$40+0.083333333333,D576&lt;=plotting!$D$42),"max","na")</f>
        <v>na</v>
      </c>
    </row>
    <row r="577" spans="1:5" x14ac:dyDescent="0.35">
      <c r="A577" s="11">
        <f>IF(plotting!$D$4&gt;0,plotting!$D$4,"na")</f>
        <v>7</v>
      </c>
      <c r="B577" s="11" t="str">
        <f>IF(plotting!$D$10&gt;0,plotting!$D$10,"na")</f>
        <v>idr4000_h24</v>
      </c>
      <c r="C577" s="11" t="str">
        <f>IF(plotting!$D$11&gt;0,plotting!$D$11,"na")</f>
        <v>t1</v>
      </c>
      <c r="D577" s="28">
        <v>48.000000000032202</v>
      </c>
      <c r="E577" t="str">
        <f>IF(AND(D577&gt;plotting!$C$40+0.083333333333,D577&lt;=plotting!$D$42),"max","na")</f>
        <v>na</v>
      </c>
    </row>
    <row r="578" spans="1:5" x14ac:dyDescent="0.35">
      <c r="A578" s="11">
        <f>IF(plotting!$D$4&gt;0,plotting!$D$4,"na")</f>
        <v>7</v>
      </c>
      <c r="B578" s="11" t="str">
        <f>IF(plotting!$D$10&gt;0,plotting!$D$10,"na")</f>
        <v>idr4000_h24</v>
      </c>
      <c r="C578" s="11" t="str">
        <f>IF(plotting!$D$11&gt;0,plotting!$D$11,"na")</f>
        <v>t1</v>
      </c>
      <c r="D578" s="28">
        <v>48.083333333365601</v>
      </c>
      <c r="E578" t="str">
        <f>IF(AND(D578&gt;plotting!$C$40+0.083333333333,D578&lt;=plotting!$D$42),"max","na")</f>
        <v>na</v>
      </c>
    </row>
    <row r="579" spans="1:5" x14ac:dyDescent="0.35">
      <c r="A579" s="11">
        <f>IF(plotting!$D$4&gt;0,plotting!$D$4,"na")</f>
        <v>7</v>
      </c>
      <c r="B579" s="11" t="str">
        <f>IF(plotting!$D$10&gt;0,plotting!$D$10,"na")</f>
        <v>idr4000_h24</v>
      </c>
      <c r="C579" s="11" t="str">
        <f>IF(plotting!$D$11&gt;0,plotting!$D$11,"na")</f>
        <v>t1</v>
      </c>
      <c r="D579" s="28">
        <v>48.166666666699001</v>
      </c>
      <c r="E579" t="str">
        <f>IF(AND(D579&gt;plotting!$C$40+0.083333333333,D579&lt;=plotting!$D$42),"max","na")</f>
        <v>na</v>
      </c>
    </row>
    <row r="580" spans="1:5" x14ac:dyDescent="0.35">
      <c r="A580" s="11">
        <f>IF(plotting!$D$4&gt;0,plotting!$D$4,"na")</f>
        <v>7</v>
      </c>
      <c r="B580" s="11" t="str">
        <f>IF(plotting!$D$10&gt;0,plotting!$D$10,"na")</f>
        <v>idr4000_h24</v>
      </c>
      <c r="C580" s="11" t="str">
        <f>IF(plotting!$D$11&gt;0,plotting!$D$11,"na")</f>
        <v>t1</v>
      </c>
      <c r="D580" s="28">
        <v>48.250000000032401</v>
      </c>
      <c r="E580" t="str">
        <f>IF(AND(D580&gt;plotting!$C$40+0.083333333333,D580&lt;=plotting!$D$42),"max","na")</f>
        <v>na</v>
      </c>
    </row>
    <row r="581" spans="1:5" x14ac:dyDescent="0.35">
      <c r="A581" s="11">
        <f>IF(plotting!$D$4&gt;0,plotting!$D$4,"na")</f>
        <v>7</v>
      </c>
      <c r="B581" s="11" t="str">
        <f>IF(plotting!$D$10&gt;0,plotting!$D$10,"na")</f>
        <v>idr4000_h24</v>
      </c>
      <c r="C581" s="11" t="str">
        <f>IF(plotting!$D$11&gt;0,plotting!$D$11,"na")</f>
        <v>t1</v>
      </c>
      <c r="D581" s="28">
        <v>48.3333333333658</v>
      </c>
      <c r="E581" t="str">
        <f>IF(AND(D581&gt;plotting!$C$40+0.083333333333,D581&lt;=plotting!$D$42),"max","na")</f>
        <v>na</v>
      </c>
    </row>
    <row r="582" spans="1:5" x14ac:dyDescent="0.35">
      <c r="A582" s="11">
        <f>IF(plotting!$D$4&gt;0,plotting!$D$4,"na")</f>
        <v>7</v>
      </c>
      <c r="B582" s="11" t="str">
        <f>IF(plotting!$D$10&gt;0,plotting!$D$10,"na")</f>
        <v>idr4000_h24</v>
      </c>
      <c r="C582" s="11" t="str">
        <f>IF(plotting!$D$11&gt;0,plotting!$D$11,"na")</f>
        <v>t1</v>
      </c>
      <c r="D582" s="28">
        <v>48.4166666666992</v>
      </c>
      <c r="E582" t="str">
        <f>IF(AND(D582&gt;plotting!$C$40+0.083333333333,D582&lt;=plotting!$D$42),"max","na")</f>
        <v>na</v>
      </c>
    </row>
    <row r="583" spans="1:5" x14ac:dyDescent="0.35">
      <c r="A583" s="11">
        <f>IF(plotting!$D$4&gt;0,plotting!$D$4,"na")</f>
        <v>7</v>
      </c>
      <c r="B583" s="11" t="str">
        <f>IF(plotting!$D$10&gt;0,plotting!$D$10,"na")</f>
        <v>idr4000_h24</v>
      </c>
      <c r="C583" s="11" t="str">
        <f>IF(plotting!$D$11&gt;0,plotting!$D$11,"na")</f>
        <v>t1</v>
      </c>
      <c r="D583" s="28">
        <v>48.5000000000326</v>
      </c>
      <c r="E583" t="str">
        <f>IF(AND(D583&gt;plotting!$C$40+0.083333333333,D583&lt;=plotting!$D$42),"max","na")</f>
        <v>na</v>
      </c>
    </row>
    <row r="584" spans="1:5" x14ac:dyDescent="0.35">
      <c r="A584" s="11">
        <f>IF(plotting!$D$4&gt;0,plotting!$D$4,"na")</f>
        <v>7</v>
      </c>
      <c r="B584" s="11" t="str">
        <f>IF(plotting!$D$10&gt;0,plotting!$D$10,"na")</f>
        <v>idr4000_h24</v>
      </c>
      <c r="C584" s="11" t="str">
        <f>IF(plotting!$D$11&gt;0,plotting!$D$11,"na")</f>
        <v>t1</v>
      </c>
      <c r="D584" s="28">
        <v>48.583333333365999</v>
      </c>
      <c r="E584" t="str">
        <f>IF(AND(D584&gt;plotting!$C$40+0.083333333333,D584&lt;=plotting!$D$42),"max","na")</f>
        <v>na</v>
      </c>
    </row>
    <row r="585" spans="1:5" x14ac:dyDescent="0.35">
      <c r="A585" s="11">
        <f>IF(plotting!$D$4&gt;0,plotting!$D$4,"na")</f>
        <v>7</v>
      </c>
      <c r="B585" s="11" t="str">
        <f>IF(plotting!$D$10&gt;0,plotting!$D$10,"na")</f>
        <v>idr4000_h24</v>
      </c>
      <c r="C585" s="11" t="str">
        <f>IF(plotting!$D$11&gt;0,plotting!$D$11,"na")</f>
        <v>t1</v>
      </c>
      <c r="D585" s="28">
        <v>48.666666666699399</v>
      </c>
      <c r="E585" t="str">
        <f>IF(AND(D585&gt;plotting!$C$40+0.083333333333,D585&lt;=plotting!$D$42),"max","na")</f>
        <v>na</v>
      </c>
    </row>
    <row r="586" spans="1:5" x14ac:dyDescent="0.35">
      <c r="A586" s="11">
        <f>IF(plotting!$D$4&gt;0,plotting!$D$4,"na")</f>
        <v>7</v>
      </c>
      <c r="B586" s="11" t="str">
        <f>IF(plotting!$D$10&gt;0,plotting!$D$10,"na")</f>
        <v>idr4000_h24</v>
      </c>
      <c r="C586" s="11" t="str">
        <f>IF(plotting!$D$11&gt;0,plotting!$D$11,"na")</f>
        <v>t1</v>
      </c>
      <c r="D586" s="28">
        <v>48.750000000032799</v>
      </c>
      <c r="E586" t="str">
        <f>IF(AND(D586&gt;plotting!$C$40+0.083333333333,D586&lt;=plotting!$D$42),"max","na")</f>
        <v>na</v>
      </c>
    </row>
    <row r="587" spans="1:5" x14ac:dyDescent="0.35">
      <c r="A587" s="11">
        <f>IF(plotting!$D$4&gt;0,plotting!$D$4,"na")</f>
        <v>7</v>
      </c>
      <c r="B587" s="11" t="str">
        <f>IF(plotting!$D$10&gt;0,plotting!$D$10,"na")</f>
        <v>idr4000_h24</v>
      </c>
      <c r="C587" s="11" t="str">
        <f>IF(plotting!$D$11&gt;0,plotting!$D$11,"na")</f>
        <v>t1</v>
      </c>
      <c r="D587" s="28">
        <v>48.833333333366198</v>
      </c>
      <c r="E587" t="str">
        <f>IF(AND(D587&gt;plotting!$C$40+0.083333333333,D587&lt;=plotting!$D$42),"max","na")</f>
        <v>na</v>
      </c>
    </row>
    <row r="588" spans="1:5" x14ac:dyDescent="0.35">
      <c r="A588" s="11">
        <f>IF(plotting!$D$4&gt;0,plotting!$D$4,"na")</f>
        <v>7</v>
      </c>
      <c r="B588" s="11" t="str">
        <f>IF(plotting!$D$10&gt;0,plotting!$D$10,"na")</f>
        <v>idr4000_h24</v>
      </c>
      <c r="C588" s="11" t="str">
        <f>IF(plotting!$D$11&gt;0,plotting!$D$11,"na")</f>
        <v>t1</v>
      </c>
      <c r="D588" s="28">
        <v>48.916666666699598</v>
      </c>
      <c r="E588" t="str">
        <f>IF(AND(D588&gt;plotting!$C$40+0.083333333333,D588&lt;=plotting!$D$42),"max","na")</f>
        <v>na</v>
      </c>
    </row>
    <row r="589" spans="1:5" x14ac:dyDescent="0.35">
      <c r="A589" s="11">
        <f>IF(plotting!$D$4&gt;0,plotting!$D$4,"na")</f>
        <v>7</v>
      </c>
      <c r="B589" s="11" t="str">
        <f>IF(plotting!$D$10&gt;0,plotting!$D$10,"na")</f>
        <v>idr4000_h24</v>
      </c>
      <c r="C589" s="11" t="str">
        <f>IF(plotting!$D$11&gt;0,plotting!$D$11,"na")</f>
        <v>t1</v>
      </c>
      <c r="D589" s="28">
        <v>49.000000000032998</v>
      </c>
      <c r="E589" t="str">
        <f>IF(AND(D589&gt;plotting!$C$40+0.083333333333,D589&lt;=plotting!$D$42),"max","na")</f>
        <v>na</v>
      </c>
    </row>
    <row r="590" spans="1:5" x14ac:dyDescent="0.35">
      <c r="A590" s="11">
        <f>IF(plotting!$D$4&gt;0,plotting!$D$4,"na")</f>
        <v>7</v>
      </c>
      <c r="B590" s="11" t="str">
        <f>IF(plotting!$D$10&gt;0,plotting!$D$10,"na")</f>
        <v>idr4000_h24</v>
      </c>
      <c r="C590" s="11" t="str">
        <f>IF(plotting!$D$11&gt;0,plotting!$D$11,"na")</f>
        <v>t1</v>
      </c>
      <c r="D590" s="28">
        <v>49.083333333366397</v>
      </c>
      <c r="E590" t="str">
        <f>IF(AND(D590&gt;plotting!$C$40+0.083333333333,D590&lt;=plotting!$D$42),"max","na")</f>
        <v>na</v>
      </c>
    </row>
    <row r="591" spans="1:5" x14ac:dyDescent="0.35">
      <c r="A591" s="11">
        <f>IF(plotting!$D$4&gt;0,plotting!$D$4,"na")</f>
        <v>7</v>
      </c>
      <c r="B591" s="11" t="str">
        <f>IF(plotting!$D$10&gt;0,plotting!$D$10,"na")</f>
        <v>idr4000_h24</v>
      </c>
      <c r="C591" s="11" t="str">
        <f>IF(plotting!$D$11&gt;0,plotting!$D$11,"na")</f>
        <v>t1</v>
      </c>
      <c r="D591" s="28">
        <v>49.166666666699797</v>
      </c>
      <c r="E591" t="str">
        <f>IF(AND(D591&gt;plotting!$C$40+0.083333333333,D591&lt;=plotting!$D$42),"max","na")</f>
        <v>na</v>
      </c>
    </row>
    <row r="592" spans="1:5" x14ac:dyDescent="0.35">
      <c r="A592" s="11">
        <f>IF(plotting!$D$4&gt;0,plotting!$D$4,"na")</f>
        <v>7</v>
      </c>
      <c r="B592" s="11" t="str">
        <f>IF(plotting!$D$10&gt;0,plotting!$D$10,"na")</f>
        <v>idr4000_h24</v>
      </c>
      <c r="C592" s="11" t="str">
        <f>IF(plotting!$D$11&gt;0,plotting!$D$11,"na")</f>
        <v>t1</v>
      </c>
      <c r="D592" s="28">
        <v>49.250000000033197</v>
      </c>
      <c r="E592" t="str">
        <f>IF(AND(D592&gt;plotting!$C$40+0.083333333333,D592&lt;=plotting!$D$42),"max","na")</f>
        <v>na</v>
      </c>
    </row>
    <row r="593" spans="1:5" x14ac:dyDescent="0.35">
      <c r="A593" s="11">
        <f>IF(plotting!$D$4&gt;0,plotting!$D$4,"na")</f>
        <v>7</v>
      </c>
      <c r="B593" s="11" t="str">
        <f>IF(plotting!$D$10&gt;0,plotting!$D$10,"na")</f>
        <v>idr4000_h24</v>
      </c>
      <c r="C593" s="11" t="str">
        <f>IF(plotting!$D$11&gt;0,plotting!$D$11,"na")</f>
        <v>t1</v>
      </c>
      <c r="D593" s="28">
        <v>49.333333333366603</v>
      </c>
      <c r="E593" t="str">
        <f>IF(AND(D593&gt;plotting!$C$40+0.083333333333,D593&lt;=plotting!$D$42),"max","na")</f>
        <v>na</v>
      </c>
    </row>
    <row r="594" spans="1:5" x14ac:dyDescent="0.35">
      <c r="A594" s="11">
        <f>IF(plotting!$D$4&gt;0,plotting!$D$4,"na")</f>
        <v>7</v>
      </c>
      <c r="B594" s="11" t="str">
        <f>IF(plotting!$D$10&gt;0,plotting!$D$10,"na")</f>
        <v>idr4000_h24</v>
      </c>
      <c r="C594" s="11" t="str">
        <f>IF(plotting!$D$11&gt;0,plotting!$D$11,"na")</f>
        <v>t1</v>
      </c>
      <c r="D594" s="28">
        <v>49.416666666700003</v>
      </c>
      <c r="E594" t="str">
        <f>IF(AND(D594&gt;plotting!$C$40+0.083333333333,D594&lt;=plotting!$D$42),"max","na")</f>
        <v>na</v>
      </c>
    </row>
    <row r="595" spans="1:5" x14ac:dyDescent="0.35">
      <c r="A595" s="11">
        <f>IF(plotting!$D$4&gt;0,plotting!$D$4,"na")</f>
        <v>7</v>
      </c>
      <c r="B595" s="11" t="str">
        <f>IF(plotting!$D$10&gt;0,plotting!$D$10,"na")</f>
        <v>idr4000_h24</v>
      </c>
      <c r="C595" s="11" t="str">
        <f>IF(plotting!$D$11&gt;0,plotting!$D$11,"na")</f>
        <v>t1</v>
      </c>
      <c r="D595" s="28">
        <v>49.500000000033403</v>
      </c>
      <c r="E595" t="str">
        <f>IF(AND(D595&gt;plotting!$C$40+0.083333333333,D595&lt;=plotting!$D$42),"max","na")</f>
        <v>na</v>
      </c>
    </row>
    <row r="596" spans="1:5" x14ac:dyDescent="0.35">
      <c r="A596" s="11">
        <f>IF(plotting!$D$4&gt;0,plotting!$D$4,"na")</f>
        <v>7</v>
      </c>
      <c r="B596" s="11" t="str">
        <f>IF(plotting!$D$10&gt;0,plotting!$D$10,"na")</f>
        <v>idr4000_h24</v>
      </c>
      <c r="C596" s="11" t="str">
        <f>IF(plotting!$D$11&gt;0,plotting!$D$11,"na")</f>
        <v>t1</v>
      </c>
      <c r="D596" s="28">
        <v>49.583333333366802</v>
      </c>
      <c r="E596" t="str">
        <f>IF(AND(D596&gt;plotting!$C$40+0.083333333333,D596&lt;=plotting!$D$42),"max","na")</f>
        <v>na</v>
      </c>
    </row>
    <row r="597" spans="1:5" x14ac:dyDescent="0.35">
      <c r="A597" s="11">
        <f>IF(plotting!$D$4&gt;0,plotting!$D$4,"na")</f>
        <v>7</v>
      </c>
      <c r="B597" s="11" t="str">
        <f>IF(plotting!$D$10&gt;0,plotting!$D$10,"na")</f>
        <v>idr4000_h24</v>
      </c>
      <c r="C597" s="11" t="str">
        <f>IF(plotting!$D$11&gt;0,plotting!$D$11,"na")</f>
        <v>t1</v>
      </c>
      <c r="D597" s="28">
        <v>49.666666666700202</v>
      </c>
      <c r="E597" t="str">
        <f>IF(AND(D597&gt;plotting!$C$40+0.083333333333,D597&lt;=plotting!$D$42),"max","na")</f>
        <v>na</v>
      </c>
    </row>
    <row r="598" spans="1:5" x14ac:dyDescent="0.35">
      <c r="A598" s="11">
        <f>IF(plotting!$D$4&gt;0,plotting!$D$4,"na")</f>
        <v>7</v>
      </c>
      <c r="B598" s="11" t="str">
        <f>IF(plotting!$D$10&gt;0,plotting!$D$10,"na")</f>
        <v>idr4000_h24</v>
      </c>
      <c r="C598" s="11" t="str">
        <f>IF(plotting!$D$11&gt;0,plotting!$D$11,"na")</f>
        <v>t1</v>
      </c>
      <c r="D598" s="28">
        <v>49.750000000033602</v>
      </c>
      <c r="E598" t="str">
        <f>IF(AND(D598&gt;plotting!$C$40+0.083333333333,D598&lt;=plotting!$D$42),"max","na")</f>
        <v>na</v>
      </c>
    </row>
    <row r="599" spans="1:5" x14ac:dyDescent="0.35">
      <c r="A599" s="11">
        <f>IF(plotting!$D$4&gt;0,plotting!$D$4,"na")</f>
        <v>7</v>
      </c>
      <c r="B599" s="11" t="str">
        <f>IF(plotting!$D$10&gt;0,plotting!$D$10,"na")</f>
        <v>idr4000_h24</v>
      </c>
      <c r="C599" s="11" t="str">
        <f>IF(plotting!$D$11&gt;0,plotting!$D$11,"na")</f>
        <v>t1</v>
      </c>
      <c r="D599" s="28">
        <v>49.833333333367001</v>
      </c>
      <c r="E599" t="str">
        <f>IF(AND(D599&gt;plotting!$C$40+0.083333333333,D599&lt;=plotting!$D$42),"max","na")</f>
        <v>na</v>
      </c>
    </row>
    <row r="600" spans="1:5" x14ac:dyDescent="0.35">
      <c r="A600" s="11">
        <f>IF(plotting!$D$4&gt;0,plotting!$D$4,"na")</f>
        <v>7</v>
      </c>
      <c r="B600" s="11" t="str">
        <f>IF(plotting!$D$10&gt;0,plotting!$D$10,"na")</f>
        <v>idr4000_h24</v>
      </c>
      <c r="C600" s="11" t="str">
        <f>IF(plotting!$D$11&gt;0,plotting!$D$11,"na")</f>
        <v>t1</v>
      </c>
      <c r="D600" s="28">
        <v>49.916666666700401</v>
      </c>
      <c r="E600" t="str">
        <f>IF(AND(D600&gt;plotting!$C$40+0.083333333333,D600&lt;=plotting!$D$42),"max","na")</f>
        <v>na</v>
      </c>
    </row>
    <row r="601" spans="1:5" x14ac:dyDescent="0.35">
      <c r="A601" s="11">
        <f>IF(plotting!$D$4&gt;0,plotting!$D$4,"na")</f>
        <v>7</v>
      </c>
      <c r="B601" s="11" t="str">
        <f>IF(plotting!$D$10&gt;0,plotting!$D$10,"na")</f>
        <v>idr4000_h24</v>
      </c>
      <c r="C601" s="11" t="str">
        <f>IF(plotting!$D$11&gt;0,plotting!$D$11,"na")</f>
        <v>t1</v>
      </c>
      <c r="D601" s="28">
        <v>50.000000000033801</v>
      </c>
      <c r="E601" t="str">
        <f>IF(AND(D601&gt;plotting!$C$40+0.083333333333,D601&lt;=plotting!$D$42),"max","na")</f>
        <v>na</v>
      </c>
    </row>
    <row r="602" spans="1:5" x14ac:dyDescent="0.35">
      <c r="A602" s="11">
        <f>IF(plotting!$D$4&gt;0,plotting!$D$4,"na")</f>
        <v>7</v>
      </c>
      <c r="B602" s="11" t="str">
        <f>IF(plotting!$D$10&gt;0,plotting!$D$10,"na")</f>
        <v>idr4000_h24</v>
      </c>
      <c r="C602" s="11" t="str">
        <f>IF(plotting!$D$11&gt;0,plotting!$D$11,"na")</f>
        <v>t1</v>
      </c>
      <c r="D602" s="28">
        <v>50.0833333333672</v>
      </c>
      <c r="E602" t="str">
        <f>IF(AND(D602&gt;plotting!$C$40+0.083333333333,D602&lt;=plotting!$D$42),"max","na")</f>
        <v>na</v>
      </c>
    </row>
    <row r="603" spans="1:5" x14ac:dyDescent="0.35">
      <c r="A603" s="11">
        <f>IF(plotting!$D$4&gt;0,plotting!$D$4,"na")</f>
        <v>7</v>
      </c>
      <c r="B603" s="11" t="str">
        <f>IF(plotting!$D$10&gt;0,plotting!$D$10,"na")</f>
        <v>idr4000_h24</v>
      </c>
      <c r="C603" s="11" t="str">
        <f>IF(plotting!$D$11&gt;0,plotting!$D$11,"na")</f>
        <v>t1</v>
      </c>
      <c r="D603" s="28">
        <v>50.1666666667006</v>
      </c>
      <c r="E603" t="str">
        <f>IF(AND(D603&gt;plotting!$C$40+0.083333333333,D603&lt;=plotting!$D$42),"max","na")</f>
        <v>na</v>
      </c>
    </row>
    <row r="604" spans="1:5" x14ac:dyDescent="0.35">
      <c r="A604" s="11">
        <f>IF(plotting!$D$4&gt;0,plotting!$D$4,"na")</f>
        <v>7</v>
      </c>
      <c r="B604" s="11" t="str">
        <f>IF(plotting!$D$10&gt;0,plotting!$D$10,"na")</f>
        <v>idr4000_h24</v>
      </c>
      <c r="C604" s="11" t="str">
        <f>IF(plotting!$D$11&gt;0,plotting!$D$11,"na")</f>
        <v>t1</v>
      </c>
      <c r="D604" s="28">
        <v>50.250000000033999</v>
      </c>
      <c r="E604" t="str">
        <f>IF(AND(D604&gt;plotting!$C$40+0.083333333333,D604&lt;=plotting!$D$42),"max","na")</f>
        <v>na</v>
      </c>
    </row>
    <row r="605" spans="1:5" x14ac:dyDescent="0.35">
      <c r="A605" s="11">
        <f>IF(plotting!$D$4&gt;0,plotting!$D$4,"na")</f>
        <v>7</v>
      </c>
      <c r="B605" s="11" t="str">
        <f>IF(plotting!$D$10&gt;0,plotting!$D$10,"na")</f>
        <v>idr4000_h24</v>
      </c>
      <c r="C605" s="11" t="str">
        <f>IF(plotting!$D$11&gt;0,plotting!$D$11,"na")</f>
        <v>t1</v>
      </c>
      <c r="D605" s="28">
        <v>50.333333333367399</v>
      </c>
      <c r="E605" t="str">
        <f>IF(AND(D605&gt;plotting!$C$40+0.083333333333,D605&lt;=plotting!$D$42),"max","na")</f>
        <v>na</v>
      </c>
    </row>
    <row r="606" spans="1:5" x14ac:dyDescent="0.35">
      <c r="A606" s="11">
        <f>IF(plotting!$D$4&gt;0,plotting!$D$4,"na")</f>
        <v>7</v>
      </c>
      <c r="B606" s="11" t="str">
        <f>IF(plotting!$D$10&gt;0,plotting!$D$10,"na")</f>
        <v>idr4000_h24</v>
      </c>
      <c r="C606" s="11" t="str">
        <f>IF(plotting!$D$11&gt;0,plotting!$D$11,"na")</f>
        <v>t1</v>
      </c>
      <c r="D606" s="28">
        <v>50.416666666700799</v>
      </c>
      <c r="E606" t="str">
        <f>IF(AND(D606&gt;plotting!$C$40+0.083333333333,D606&lt;=plotting!$D$42),"max","na")</f>
        <v>na</v>
      </c>
    </row>
    <row r="607" spans="1:5" x14ac:dyDescent="0.35">
      <c r="A607" s="11">
        <f>IF(plotting!$D$4&gt;0,plotting!$D$4,"na")</f>
        <v>7</v>
      </c>
      <c r="B607" s="11" t="str">
        <f>IF(plotting!$D$10&gt;0,plotting!$D$10,"na")</f>
        <v>idr4000_h24</v>
      </c>
      <c r="C607" s="11" t="str">
        <f>IF(plotting!$D$11&gt;0,plotting!$D$11,"na")</f>
        <v>t1</v>
      </c>
      <c r="D607" s="28">
        <v>50.500000000034198</v>
      </c>
      <c r="E607" t="str">
        <f>IF(AND(D607&gt;plotting!$C$40+0.083333333333,D607&lt;=plotting!$D$42),"max","na")</f>
        <v>na</v>
      </c>
    </row>
    <row r="608" spans="1:5" x14ac:dyDescent="0.35">
      <c r="A608" s="11">
        <f>IF(plotting!$D$4&gt;0,plotting!$D$4,"na")</f>
        <v>7</v>
      </c>
      <c r="B608" s="11" t="str">
        <f>IF(plotting!$D$10&gt;0,plotting!$D$10,"na")</f>
        <v>idr4000_h24</v>
      </c>
      <c r="C608" s="11" t="str">
        <f>IF(plotting!$D$11&gt;0,plotting!$D$11,"na")</f>
        <v>t1</v>
      </c>
      <c r="D608" s="28">
        <v>50.583333333367598</v>
      </c>
      <c r="E608" t="str">
        <f>IF(AND(D608&gt;plotting!$C$40+0.083333333333,D608&lt;=plotting!$D$42),"max","na")</f>
        <v>na</v>
      </c>
    </row>
    <row r="609" spans="1:5" x14ac:dyDescent="0.35">
      <c r="A609" s="11">
        <f>IF(plotting!$D$4&gt;0,plotting!$D$4,"na")</f>
        <v>7</v>
      </c>
      <c r="B609" s="11" t="str">
        <f>IF(plotting!$D$10&gt;0,plotting!$D$10,"na")</f>
        <v>idr4000_h24</v>
      </c>
      <c r="C609" s="11" t="str">
        <f>IF(plotting!$D$11&gt;0,plotting!$D$11,"na")</f>
        <v>t1</v>
      </c>
      <c r="D609" s="28">
        <v>50.666666666700998</v>
      </c>
      <c r="E609" t="str">
        <f>IF(AND(D609&gt;plotting!$C$40+0.083333333333,D609&lt;=plotting!$D$42),"max","na")</f>
        <v>na</v>
      </c>
    </row>
    <row r="610" spans="1:5" x14ac:dyDescent="0.35">
      <c r="A610" s="11">
        <f>IF(plotting!$D$4&gt;0,plotting!$D$4,"na")</f>
        <v>7</v>
      </c>
      <c r="B610" s="11" t="str">
        <f>IF(plotting!$D$10&gt;0,plotting!$D$10,"na")</f>
        <v>idr4000_h24</v>
      </c>
      <c r="C610" s="11" t="str">
        <f>IF(plotting!$D$11&gt;0,plotting!$D$11,"na")</f>
        <v>t1</v>
      </c>
      <c r="D610" s="28">
        <v>50.750000000034397</v>
      </c>
      <c r="E610" t="str">
        <f>IF(AND(D610&gt;plotting!$C$40+0.083333333333,D610&lt;=plotting!$D$42),"max","na")</f>
        <v>na</v>
      </c>
    </row>
    <row r="611" spans="1:5" x14ac:dyDescent="0.35">
      <c r="A611" s="11">
        <f>IF(plotting!$D$4&gt;0,plotting!$D$4,"na")</f>
        <v>7</v>
      </c>
      <c r="B611" s="11" t="str">
        <f>IF(plotting!$D$10&gt;0,plotting!$D$10,"na")</f>
        <v>idr4000_h24</v>
      </c>
      <c r="C611" s="11" t="str">
        <f>IF(plotting!$D$11&gt;0,plotting!$D$11,"na")</f>
        <v>t1</v>
      </c>
      <c r="D611" s="28">
        <v>50.833333333367797</v>
      </c>
      <c r="E611" t="str">
        <f>IF(AND(D611&gt;plotting!$C$40+0.083333333333,D611&lt;=plotting!$D$42),"max","na")</f>
        <v>na</v>
      </c>
    </row>
    <row r="612" spans="1:5" x14ac:dyDescent="0.35">
      <c r="A612" s="11">
        <f>IF(plotting!$D$4&gt;0,plotting!$D$4,"na")</f>
        <v>7</v>
      </c>
      <c r="B612" s="11" t="str">
        <f>IF(plotting!$D$10&gt;0,plotting!$D$10,"na")</f>
        <v>idr4000_h24</v>
      </c>
      <c r="C612" s="11" t="str">
        <f>IF(plotting!$D$11&gt;0,plotting!$D$11,"na")</f>
        <v>t1</v>
      </c>
      <c r="D612" s="28">
        <v>50.916666666701097</v>
      </c>
      <c r="E612" t="str">
        <f>IF(AND(D612&gt;plotting!$C$40+0.083333333333,D612&lt;=plotting!$D$42),"max","na")</f>
        <v>na</v>
      </c>
    </row>
    <row r="613" spans="1:5" x14ac:dyDescent="0.35">
      <c r="A613" s="11">
        <f>IF(plotting!$D$4&gt;0,plotting!$D$4,"na")</f>
        <v>7</v>
      </c>
      <c r="B613" s="11" t="str">
        <f>IF(plotting!$D$10&gt;0,plotting!$D$10,"na")</f>
        <v>idr4000_h24</v>
      </c>
      <c r="C613" s="11" t="str">
        <f>IF(plotting!$D$11&gt;0,plotting!$D$11,"na")</f>
        <v>t1</v>
      </c>
      <c r="D613" s="28">
        <v>51.000000000034497</v>
      </c>
      <c r="E613" t="str">
        <f>IF(AND(D613&gt;plotting!$C$40+0.083333333333,D613&lt;=plotting!$D$42),"max","na")</f>
        <v>na</v>
      </c>
    </row>
    <row r="614" spans="1:5" x14ac:dyDescent="0.35">
      <c r="A614" s="11">
        <f>IF(plotting!$D$4&gt;0,plotting!$D$4,"na")</f>
        <v>7</v>
      </c>
      <c r="B614" s="11" t="str">
        <f>IF(plotting!$D$10&gt;0,plotting!$D$10,"na")</f>
        <v>idr4000_h24</v>
      </c>
      <c r="C614" s="11" t="str">
        <f>IF(plotting!$D$11&gt;0,plotting!$D$11,"na")</f>
        <v>t1</v>
      </c>
      <c r="D614" s="28">
        <v>51.083333333367897</v>
      </c>
      <c r="E614" t="str">
        <f>IF(AND(D614&gt;plotting!$C$40+0.083333333333,D614&lt;=plotting!$D$42),"max","na")</f>
        <v>na</v>
      </c>
    </row>
    <row r="615" spans="1:5" x14ac:dyDescent="0.35">
      <c r="A615" s="11">
        <f>IF(plotting!$D$4&gt;0,plotting!$D$4,"na")</f>
        <v>7</v>
      </c>
      <c r="B615" s="11" t="str">
        <f>IF(plotting!$D$10&gt;0,plotting!$D$10,"na")</f>
        <v>idr4000_h24</v>
      </c>
      <c r="C615" s="11" t="str">
        <f>IF(plotting!$D$11&gt;0,plotting!$D$11,"na")</f>
        <v>t1</v>
      </c>
      <c r="D615" s="28">
        <v>51.166666666701303</v>
      </c>
      <c r="E615" t="str">
        <f>IF(AND(D615&gt;plotting!$C$40+0.083333333333,D615&lt;=plotting!$D$42),"max","na")</f>
        <v>na</v>
      </c>
    </row>
    <row r="616" spans="1:5" x14ac:dyDescent="0.35">
      <c r="A616" s="11">
        <f>IF(plotting!$D$4&gt;0,plotting!$D$4,"na")</f>
        <v>7</v>
      </c>
      <c r="B616" s="11" t="str">
        <f>IF(plotting!$D$10&gt;0,plotting!$D$10,"na")</f>
        <v>idr4000_h24</v>
      </c>
      <c r="C616" s="11" t="str">
        <f>IF(plotting!$D$11&gt;0,plotting!$D$11,"na")</f>
        <v>t1</v>
      </c>
      <c r="D616" s="28">
        <v>51.250000000034703</v>
      </c>
      <c r="E616" t="str">
        <f>IF(AND(D616&gt;plotting!$C$40+0.083333333333,D616&lt;=plotting!$D$42),"max","na")</f>
        <v>na</v>
      </c>
    </row>
    <row r="617" spans="1:5" x14ac:dyDescent="0.35">
      <c r="A617" s="11">
        <f>IF(plotting!$D$4&gt;0,plotting!$D$4,"na")</f>
        <v>7</v>
      </c>
      <c r="B617" s="11" t="str">
        <f>IF(plotting!$D$10&gt;0,plotting!$D$10,"na")</f>
        <v>idr4000_h24</v>
      </c>
      <c r="C617" s="11" t="str">
        <f>IF(plotting!$D$11&gt;0,plotting!$D$11,"na")</f>
        <v>t1</v>
      </c>
      <c r="D617" s="28">
        <v>51.333333333368103</v>
      </c>
      <c r="E617" t="str">
        <f>IF(AND(D617&gt;plotting!$C$40+0.083333333333,D617&lt;=plotting!$D$42),"max","na")</f>
        <v>na</v>
      </c>
    </row>
    <row r="618" spans="1:5" x14ac:dyDescent="0.35">
      <c r="A618" s="11">
        <f>IF(plotting!$D$4&gt;0,plotting!$D$4,"na")</f>
        <v>7</v>
      </c>
      <c r="B618" s="11" t="str">
        <f>IF(plotting!$D$10&gt;0,plotting!$D$10,"na")</f>
        <v>idr4000_h24</v>
      </c>
      <c r="C618" s="11" t="str">
        <f>IF(plotting!$D$11&gt;0,plotting!$D$11,"na")</f>
        <v>t1</v>
      </c>
      <c r="D618" s="28">
        <v>51.416666666701502</v>
      </c>
      <c r="E618" t="str">
        <f>IF(AND(D618&gt;plotting!$C$40+0.083333333333,D618&lt;=plotting!$D$42),"max","na")</f>
        <v>na</v>
      </c>
    </row>
    <row r="619" spans="1:5" x14ac:dyDescent="0.35">
      <c r="A619" s="11">
        <f>IF(plotting!$D$4&gt;0,plotting!$D$4,"na")</f>
        <v>7</v>
      </c>
      <c r="B619" s="11" t="str">
        <f>IF(plotting!$D$10&gt;0,plotting!$D$10,"na")</f>
        <v>idr4000_h24</v>
      </c>
      <c r="C619" s="11" t="str">
        <f>IF(plotting!$D$11&gt;0,plotting!$D$11,"na")</f>
        <v>t1</v>
      </c>
      <c r="D619" s="28">
        <v>51.500000000034902</v>
      </c>
      <c r="E619" t="str">
        <f>IF(AND(D619&gt;plotting!$C$40+0.083333333333,D619&lt;=plotting!$D$42),"max","na")</f>
        <v>na</v>
      </c>
    </row>
    <row r="620" spans="1:5" x14ac:dyDescent="0.35">
      <c r="A620" s="11">
        <f>IF(plotting!$D$4&gt;0,plotting!$D$4,"na")</f>
        <v>7</v>
      </c>
      <c r="B620" s="11" t="str">
        <f>IF(plotting!$D$10&gt;0,plotting!$D$10,"na")</f>
        <v>idr4000_h24</v>
      </c>
      <c r="C620" s="11" t="str">
        <f>IF(plotting!$D$11&gt;0,plotting!$D$11,"na")</f>
        <v>t1</v>
      </c>
      <c r="D620" s="28">
        <v>51.583333333368302</v>
      </c>
      <c r="E620" t="str">
        <f>IF(AND(D620&gt;plotting!$C$40+0.083333333333,D620&lt;=plotting!$D$42),"max","na")</f>
        <v>na</v>
      </c>
    </row>
    <row r="621" spans="1:5" x14ac:dyDescent="0.35">
      <c r="A621" s="11">
        <f>IF(plotting!$D$4&gt;0,plotting!$D$4,"na")</f>
        <v>7</v>
      </c>
      <c r="B621" s="11" t="str">
        <f>IF(plotting!$D$10&gt;0,plotting!$D$10,"na")</f>
        <v>idr4000_h24</v>
      </c>
      <c r="C621" s="11" t="str">
        <f>IF(plotting!$D$11&gt;0,plotting!$D$11,"na")</f>
        <v>t1</v>
      </c>
      <c r="D621" s="28">
        <v>51.666666666701701</v>
      </c>
      <c r="E621" t="str">
        <f>IF(AND(D621&gt;plotting!$C$40+0.083333333333,D621&lt;=plotting!$D$42),"max","na")</f>
        <v>na</v>
      </c>
    </row>
    <row r="622" spans="1:5" x14ac:dyDescent="0.35">
      <c r="A622" s="11">
        <f>IF(plotting!$D$4&gt;0,plotting!$D$4,"na")</f>
        <v>7</v>
      </c>
      <c r="B622" s="11" t="str">
        <f>IF(plotting!$D$10&gt;0,plotting!$D$10,"na")</f>
        <v>idr4000_h24</v>
      </c>
      <c r="C622" s="11" t="str">
        <f>IF(plotting!$D$11&gt;0,plotting!$D$11,"na")</f>
        <v>t1</v>
      </c>
      <c r="D622" s="28">
        <v>51.750000000035101</v>
      </c>
      <c r="E622" t="str">
        <f>IF(AND(D622&gt;plotting!$C$40+0.083333333333,D622&lt;=plotting!$D$42),"max","na")</f>
        <v>na</v>
      </c>
    </row>
    <row r="623" spans="1:5" x14ac:dyDescent="0.35">
      <c r="A623" s="11">
        <f>IF(plotting!$D$4&gt;0,plotting!$D$4,"na")</f>
        <v>7</v>
      </c>
      <c r="B623" s="11" t="str">
        <f>IF(plotting!$D$10&gt;0,plotting!$D$10,"na")</f>
        <v>idr4000_h24</v>
      </c>
      <c r="C623" s="11" t="str">
        <f>IF(plotting!$D$11&gt;0,plotting!$D$11,"na")</f>
        <v>t1</v>
      </c>
      <c r="D623" s="28">
        <v>51.8333333333685</v>
      </c>
      <c r="E623" t="str">
        <f>IF(AND(D623&gt;plotting!$C$40+0.083333333333,D623&lt;=plotting!$D$42),"max","na")</f>
        <v>na</v>
      </c>
    </row>
    <row r="624" spans="1:5" x14ac:dyDescent="0.35">
      <c r="A624" s="11">
        <f>IF(plotting!$D$4&gt;0,plotting!$D$4,"na")</f>
        <v>7</v>
      </c>
      <c r="B624" s="11" t="str">
        <f>IF(plotting!$D$10&gt;0,plotting!$D$10,"na")</f>
        <v>idr4000_h24</v>
      </c>
      <c r="C624" s="11" t="str">
        <f>IF(plotting!$D$11&gt;0,plotting!$D$11,"na")</f>
        <v>t1</v>
      </c>
      <c r="D624" s="28">
        <v>51.9166666667019</v>
      </c>
      <c r="E624" t="str">
        <f>IF(AND(D624&gt;plotting!$C$40+0.083333333333,D624&lt;=plotting!$D$42),"max","na")</f>
        <v>na</v>
      </c>
    </row>
    <row r="625" spans="1:5" x14ac:dyDescent="0.35">
      <c r="A625" s="11">
        <f>IF(plotting!$D$4&gt;0,plotting!$D$4,"na")</f>
        <v>7</v>
      </c>
      <c r="B625" s="11" t="str">
        <f>IF(plotting!$D$10&gt;0,plotting!$D$10,"na")</f>
        <v>idr4000_h24</v>
      </c>
      <c r="C625" s="11" t="str">
        <f>IF(plotting!$D$11&gt;0,plotting!$D$11,"na")</f>
        <v>t1</v>
      </c>
      <c r="D625" s="28">
        <v>52.0000000000353</v>
      </c>
      <c r="E625" t="str">
        <f>IF(AND(D625&gt;plotting!$C$40+0.083333333333,D625&lt;=plotting!$D$42),"max","na")</f>
        <v>na</v>
      </c>
    </row>
    <row r="626" spans="1:5" x14ac:dyDescent="0.35">
      <c r="A626" s="11">
        <f>IF(plotting!$D$4&gt;0,plotting!$D$4,"na")</f>
        <v>7</v>
      </c>
      <c r="B626" s="11" t="str">
        <f>IF(plotting!$D$10&gt;0,plotting!$D$10,"na")</f>
        <v>idr4000_h24</v>
      </c>
      <c r="C626" s="11" t="str">
        <f>IF(plotting!$D$11&gt;0,plotting!$D$11,"na")</f>
        <v>t1</v>
      </c>
      <c r="D626" s="28">
        <v>52.083333333368699</v>
      </c>
      <c r="E626" t="str">
        <f>IF(AND(D626&gt;plotting!$C$40+0.083333333333,D626&lt;=plotting!$D$42),"max","na")</f>
        <v>na</v>
      </c>
    </row>
    <row r="627" spans="1:5" x14ac:dyDescent="0.35">
      <c r="A627" s="11">
        <f>IF(plotting!$D$4&gt;0,plotting!$D$4,"na")</f>
        <v>7</v>
      </c>
      <c r="B627" s="11" t="str">
        <f>IF(plotting!$D$10&gt;0,plotting!$D$10,"na")</f>
        <v>idr4000_h24</v>
      </c>
      <c r="C627" s="11" t="str">
        <f>IF(plotting!$D$11&gt;0,plotting!$D$11,"na")</f>
        <v>t1</v>
      </c>
      <c r="D627" s="28">
        <v>52.166666666702099</v>
      </c>
      <c r="E627" t="str">
        <f>IF(AND(D627&gt;plotting!$C$40+0.083333333333,D627&lt;=plotting!$D$42),"max","na")</f>
        <v>na</v>
      </c>
    </row>
    <row r="628" spans="1:5" x14ac:dyDescent="0.35">
      <c r="A628" s="11">
        <f>IF(plotting!$D$4&gt;0,plotting!$D$4,"na")</f>
        <v>7</v>
      </c>
      <c r="B628" s="11" t="str">
        <f>IF(plotting!$D$10&gt;0,plotting!$D$10,"na")</f>
        <v>idr4000_h24</v>
      </c>
      <c r="C628" s="11" t="str">
        <f>IF(plotting!$D$11&gt;0,plotting!$D$11,"na")</f>
        <v>t1</v>
      </c>
      <c r="D628" s="28">
        <v>52.250000000035499</v>
      </c>
      <c r="E628" t="str">
        <f>IF(AND(D628&gt;plotting!$C$40+0.083333333333,D628&lt;=plotting!$D$42),"max","na")</f>
        <v>na</v>
      </c>
    </row>
    <row r="629" spans="1:5" x14ac:dyDescent="0.35">
      <c r="A629" s="11">
        <f>IF(plotting!$D$4&gt;0,plotting!$D$4,"na")</f>
        <v>7</v>
      </c>
      <c r="B629" s="11" t="str">
        <f>IF(plotting!$D$10&gt;0,plotting!$D$10,"na")</f>
        <v>idr4000_h24</v>
      </c>
      <c r="C629" s="11" t="str">
        <f>IF(plotting!$D$11&gt;0,plotting!$D$11,"na")</f>
        <v>t1</v>
      </c>
      <c r="D629" s="28">
        <v>52.333333333368898</v>
      </c>
      <c r="E629" t="str">
        <f>IF(AND(D629&gt;plotting!$C$40+0.083333333333,D629&lt;=plotting!$D$42),"max","na")</f>
        <v>na</v>
      </c>
    </row>
    <row r="630" spans="1:5" x14ac:dyDescent="0.35">
      <c r="A630" s="11">
        <f>IF(plotting!$D$4&gt;0,plotting!$D$4,"na")</f>
        <v>7</v>
      </c>
      <c r="B630" s="11" t="str">
        <f>IF(plotting!$D$10&gt;0,plotting!$D$10,"na")</f>
        <v>idr4000_h24</v>
      </c>
      <c r="C630" s="11" t="str">
        <f>IF(plotting!$D$11&gt;0,plotting!$D$11,"na")</f>
        <v>t1</v>
      </c>
      <c r="D630" s="28">
        <v>52.416666666702298</v>
      </c>
      <c r="E630" t="str">
        <f>IF(AND(D630&gt;plotting!$C$40+0.083333333333,D630&lt;=plotting!$D$42),"max","na")</f>
        <v>na</v>
      </c>
    </row>
    <row r="631" spans="1:5" x14ac:dyDescent="0.35">
      <c r="A631" s="11">
        <f>IF(plotting!$D$4&gt;0,plotting!$D$4,"na")</f>
        <v>7</v>
      </c>
      <c r="B631" s="11" t="str">
        <f>IF(plotting!$D$10&gt;0,plotting!$D$10,"na")</f>
        <v>idr4000_h24</v>
      </c>
      <c r="C631" s="11" t="str">
        <f>IF(plotting!$D$11&gt;0,plotting!$D$11,"na")</f>
        <v>t1</v>
      </c>
      <c r="D631" s="28">
        <v>52.500000000035698</v>
      </c>
      <c r="E631" t="str">
        <f>IF(AND(D631&gt;plotting!$C$40+0.083333333333,D631&lt;=plotting!$D$42),"max","na")</f>
        <v>na</v>
      </c>
    </row>
    <row r="632" spans="1:5" x14ac:dyDescent="0.35">
      <c r="A632" s="11">
        <f>IF(plotting!$D$4&gt;0,plotting!$D$4,"na")</f>
        <v>7</v>
      </c>
      <c r="B632" s="11" t="str">
        <f>IF(plotting!$D$10&gt;0,plotting!$D$10,"na")</f>
        <v>idr4000_h24</v>
      </c>
      <c r="C632" s="11" t="str">
        <f>IF(plotting!$D$11&gt;0,plotting!$D$11,"na")</f>
        <v>t1</v>
      </c>
      <c r="D632" s="28">
        <v>52.583333333369097</v>
      </c>
      <c r="E632" t="str">
        <f>IF(AND(D632&gt;plotting!$C$40+0.083333333333,D632&lt;=plotting!$D$42),"max","na")</f>
        <v>na</v>
      </c>
    </row>
    <row r="633" spans="1:5" x14ac:dyDescent="0.35">
      <c r="A633" s="11">
        <f>IF(plotting!$D$4&gt;0,plotting!$D$4,"na")</f>
        <v>7</v>
      </c>
      <c r="B633" s="11" t="str">
        <f>IF(plotting!$D$10&gt;0,plotting!$D$10,"na")</f>
        <v>idr4000_h24</v>
      </c>
      <c r="C633" s="11" t="str">
        <f>IF(plotting!$D$11&gt;0,plotting!$D$11,"na")</f>
        <v>t1</v>
      </c>
      <c r="D633" s="28">
        <v>52.666666666702497</v>
      </c>
      <c r="E633" t="str">
        <f>IF(AND(D633&gt;plotting!$C$40+0.083333333333,D633&lt;=plotting!$D$42),"max","na")</f>
        <v>na</v>
      </c>
    </row>
    <row r="634" spans="1:5" x14ac:dyDescent="0.35">
      <c r="A634" s="11">
        <f>IF(plotting!$D$4&gt;0,plotting!$D$4,"na")</f>
        <v>7</v>
      </c>
      <c r="B634" s="11" t="str">
        <f>IF(plotting!$D$10&gt;0,plotting!$D$10,"na")</f>
        <v>idr4000_h24</v>
      </c>
      <c r="C634" s="11" t="str">
        <f>IF(plotting!$D$11&gt;0,plotting!$D$11,"na")</f>
        <v>t1</v>
      </c>
      <c r="D634" s="28">
        <v>52.750000000035897</v>
      </c>
      <c r="E634" t="str">
        <f>IF(AND(D634&gt;plotting!$C$40+0.083333333333,D634&lt;=plotting!$D$42),"max","na")</f>
        <v>na</v>
      </c>
    </row>
    <row r="635" spans="1:5" x14ac:dyDescent="0.35">
      <c r="A635" s="11">
        <f>IF(plotting!$D$4&gt;0,plotting!$D$4,"na")</f>
        <v>7</v>
      </c>
      <c r="B635" s="11" t="str">
        <f>IF(plotting!$D$10&gt;0,plotting!$D$10,"na")</f>
        <v>idr4000_h24</v>
      </c>
      <c r="C635" s="11" t="str">
        <f>IF(plotting!$D$11&gt;0,plotting!$D$11,"na")</f>
        <v>t1</v>
      </c>
      <c r="D635" s="28">
        <v>52.833333333369303</v>
      </c>
      <c r="E635" t="str">
        <f>IF(AND(D635&gt;plotting!$C$40+0.083333333333,D635&lt;=plotting!$D$42),"max","na")</f>
        <v>na</v>
      </c>
    </row>
    <row r="636" spans="1:5" x14ac:dyDescent="0.35">
      <c r="A636" s="11">
        <f>IF(plotting!$D$4&gt;0,plotting!$D$4,"na")</f>
        <v>7</v>
      </c>
      <c r="B636" s="11" t="str">
        <f>IF(plotting!$D$10&gt;0,plotting!$D$10,"na")</f>
        <v>idr4000_h24</v>
      </c>
      <c r="C636" s="11" t="str">
        <f>IF(plotting!$D$11&gt;0,plotting!$D$11,"na")</f>
        <v>t1</v>
      </c>
      <c r="D636" s="28">
        <v>52.916666666702703</v>
      </c>
      <c r="E636" t="str">
        <f>IF(AND(D636&gt;plotting!$C$40+0.083333333333,D636&lt;=plotting!$D$42),"max","na")</f>
        <v>na</v>
      </c>
    </row>
    <row r="637" spans="1:5" x14ac:dyDescent="0.35">
      <c r="A637" s="11">
        <f>IF(plotting!$D$4&gt;0,plotting!$D$4,"na")</f>
        <v>7</v>
      </c>
      <c r="B637" s="11" t="str">
        <f>IF(plotting!$D$10&gt;0,plotting!$D$10,"na")</f>
        <v>idr4000_h24</v>
      </c>
      <c r="C637" s="11" t="str">
        <f>IF(plotting!$D$11&gt;0,plotting!$D$11,"na")</f>
        <v>t1</v>
      </c>
      <c r="D637" s="28">
        <v>53.000000000036103</v>
      </c>
      <c r="E637" t="str">
        <f>IF(AND(D637&gt;plotting!$C$40+0.083333333333,D637&lt;=plotting!$D$42),"max","na")</f>
        <v>na</v>
      </c>
    </row>
    <row r="638" spans="1:5" x14ac:dyDescent="0.35">
      <c r="A638" s="11">
        <f>IF(plotting!$D$4&gt;0,plotting!$D$4,"na")</f>
        <v>7</v>
      </c>
      <c r="B638" s="11" t="str">
        <f>IF(plotting!$D$10&gt;0,plotting!$D$10,"na")</f>
        <v>idr4000_h24</v>
      </c>
      <c r="C638" s="11" t="str">
        <f>IF(plotting!$D$11&gt;0,plotting!$D$11,"na")</f>
        <v>t1</v>
      </c>
      <c r="D638" s="28">
        <v>53.083333333369502</v>
      </c>
      <c r="E638" t="str">
        <f>IF(AND(D638&gt;plotting!$C$40+0.083333333333,D638&lt;=plotting!$D$42),"max","na")</f>
        <v>na</v>
      </c>
    </row>
    <row r="639" spans="1:5" x14ac:dyDescent="0.35">
      <c r="A639" s="11">
        <f>IF(plotting!$D$4&gt;0,plotting!$D$4,"na")</f>
        <v>7</v>
      </c>
      <c r="B639" s="11" t="str">
        <f>IF(plotting!$D$10&gt;0,plotting!$D$10,"na")</f>
        <v>idr4000_h24</v>
      </c>
      <c r="C639" s="11" t="str">
        <f>IF(plotting!$D$11&gt;0,plotting!$D$11,"na")</f>
        <v>t1</v>
      </c>
      <c r="D639" s="28">
        <v>53.166666666702902</v>
      </c>
      <c r="E639" t="str">
        <f>IF(AND(D639&gt;plotting!$C$40+0.083333333333,D639&lt;=plotting!$D$42),"max","na")</f>
        <v>na</v>
      </c>
    </row>
    <row r="640" spans="1:5" x14ac:dyDescent="0.35">
      <c r="A640" s="11">
        <f>IF(plotting!$D$4&gt;0,plotting!$D$4,"na")</f>
        <v>7</v>
      </c>
      <c r="B640" s="11" t="str">
        <f>IF(plotting!$D$10&gt;0,plotting!$D$10,"na")</f>
        <v>idr4000_h24</v>
      </c>
      <c r="C640" s="11" t="str">
        <f>IF(plotting!$D$11&gt;0,plotting!$D$11,"na")</f>
        <v>t1</v>
      </c>
      <c r="D640" s="28">
        <v>53.250000000036302</v>
      </c>
      <c r="E640" t="str">
        <f>IF(AND(D640&gt;plotting!$C$40+0.083333333333,D640&lt;=plotting!$D$42),"max","na")</f>
        <v>na</v>
      </c>
    </row>
    <row r="641" spans="1:5" x14ac:dyDescent="0.35">
      <c r="A641" s="11">
        <f>IF(plotting!$D$4&gt;0,plotting!$D$4,"na")</f>
        <v>7</v>
      </c>
      <c r="B641" s="11" t="str">
        <f>IF(plotting!$D$10&gt;0,plotting!$D$10,"na")</f>
        <v>idr4000_h24</v>
      </c>
      <c r="C641" s="11" t="str">
        <f>IF(plotting!$D$11&gt;0,plotting!$D$11,"na")</f>
        <v>t1</v>
      </c>
      <c r="D641" s="28">
        <v>53.333333333369701</v>
      </c>
      <c r="E641" t="str">
        <f>IF(AND(D641&gt;plotting!$C$40+0.083333333333,D641&lt;=plotting!$D$42),"max","na")</f>
        <v>na</v>
      </c>
    </row>
    <row r="642" spans="1:5" x14ac:dyDescent="0.35">
      <c r="A642" s="11">
        <f>IF(plotting!$D$4&gt;0,plotting!$D$4,"na")</f>
        <v>7</v>
      </c>
      <c r="B642" s="11" t="str">
        <f>IF(plotting!$D$10&gt;0,plotting!$D$10,"na")</f>
        <v>idr4000_h24</v>
      </c>
      <c r="C642" s="11" t="str">
        <f>IF(plotting!$D$11&gt;0,plotting!$D$11,"na")</f>
        <v>t1</v>
      </c>
      <c r="D642" s="28">
        <v>53.416666666703101</v>
      </c>
      <c r="E642" t="str">
        <f>IF(AND(D642&gt;plotting!$C$40+0.083333333333,D642&lt;=plotting!$D$42),"max","na")</f>
        <v>na</v>
      </c>
    </row>
    <row r="643" spans="1:5" x14ac:dyDescent="0.35">
      <c r="A643" s="11">
        <f>IF(plotting!$D$4&gt;0,plotting!$D$4,"na")</f>
        <v>7</v>
      </c>
      <c r="B643" s="11" t="str">
        <f>IF(plotting!$D$10&gt;0,plotting!$D$10,"na")</f>
        <v>idr4000_h24</v>
      </c>
      <c r="C643" s="11" t="str">
        <f>IF(plotting!$D$11&gt;0,plotting!$D$11,"na")</f>
        <v>t1</v>
      </c>
      <c r="D643" s="28">
        <v>53.500000000036501</v>
      </c>
      <c r="E643" t="str">
        <f>IF(AND(D643&gt;plotting!$C$40+0.083333333333,D643&lt;=plotting!$D$42),"max","na")</f>
        <v>na</v>
      </c>
    </row>
    <row r="644" spans="1:5" x14ac:dyDescent="0.35">
      <c r="A644" s="11">
        <f>IF(plotting!$D$4&gt;0,plotting!$D$4,"na")</f>
        <v>7</v>
      </c>
      <c r="B644" s="11" t="str">
        <f>IF(plotting!$D$10&gt;0,plotting!$D$10,"na")</f>
        <v>idr4000_h24</v>
      </c>
      <c r="C644" s="11" t="str">
        <f>IF(plotting!$D$11&gt;0,plotting!$D$11,"na")</f>
        <v>t1</v>
      </c>
      <c r="D644" s="28">
        <v>53.5833333333699</v>
      </c>
      <c r="E644" t="str">
        <f>IF(AND(D644&gt;plotting!$C$40+0.083333333333,D644&lt;=plotting!$D$42),"max","na")</f>
        <v>na</v>
      </c>
    </row>
    <row r="645" spans="1:5" x14ac:dyDescent="0.35">
      <c r="A645" s="11">
        <f>IF(plotting!$D$4&gt;0,plotting!$D$4,"na")</f>
        <v>7</v>
      </c>
      <c r="B645" s="11" t="str">
        <f>IF(plotting!$D$10&gt;0,plotting!$D$10,"na")</f>
        <v>idr4000_h24</v>
      </c>
      <c r="C645" s="11" t="str">
        <f>IF(plotting!$D$11&gt;0,plotting!$D$11,"na")</f>
        <v>t1</v>
      </c>
      <c r="D645" s="28">
        <v>53.6666666667033</v>
      </c>
      <c r="E645" t="str">
        <f>IF(AND(D645&gt;plotting!$C$40+0.083333333333,D645&lt;=plotting!$D$42),"max","na")</f>
        <v>na</v>
      </c>
    </row>
    <row r="646" spans="1:5" x14ac:dyDescent="0.35">
      <c r="A646" s="11">
        <f>IF(plotting!$D$4&gt;0,plotting!$D$4,"na")</f>
        <v>7</v>
      </c>
      <c r="B646" s="11" t="str">
        <f>IF(plotting!$D$10&gt;0,plotting!$D$10,"na")</f>
        <v>idr4000_h24</v>
      </c>
      <c r="C646" s="11" t="str">
        <f>IF(plotting!$D$11&gt;0,plotting!$D$11,"na")</f>
        <v>t1</v>
      </c>
      <c r="D646" s="28">
        <v>53.7500000000367</v>
      </c>
      <c r="E646" t="str">
        <f>IF(AND(D646&gt;plotting!$C$40+0.083333333333,D646&lt;=plotting!$D$42),"max","na")</f>
        <v>na</v>
      </c>
    </row>
    <row r="647" spans="1:5" x14ac:dyDescent="0.35">
      <c r="A647" s="11">
        <f>IF(plotting!$D$4&gt;0,plotting!$D$4,"na")</f>
        <v>7</v>
      </c>
      <c r="B647" s="11" t="str">
        <f>IF(plotting!$D$10&gt;0,plotting!$D$10,"na")</f>
        <v>idr4000_h24</v>
      </c>
      <c r="C647" s="11" t="str">
        <f>IF(plotting!$D$11&gt;0,plotting!$D$11,"na")</f>
        <v>t1</v>
      </c>
      <c r="D647" s="28">
        <v>53.833333333370099</v>
      </c>
      <c r="E647" t="str">
        <f>IF(AND(D647&gt;plotting!$C$40+0.083333333333,D647&lt;=plotting!$D$42),"max","na")</f>
        <v>na</v>
      </c>
    </row>
    <row r="648" spans="1:5" x14ac:dyDescent="0.35">
      <c r="A648" s="11">
        <f>IF(plotting!$D$4&gt;0,plotting!$D$4,"na")</f>
        <v>7</v>
      </c>
      <c r="B648" s="11" t="str">
        <f>IF(plotting!$D$10&gt;0,plotting!$D$10,"na")</f>
        <v>idr4000_h24</v>
      </c>
      <c r="C648" s="11" t="str">
        <f>IF(plotting!$D$11&gt;0,plotting!$D$11,"na")</f>
        <v>t1</v>
      </c>
      <c r="D648" s="28">
        <v>53.916666666703499</v>
      </c>
      <c r="E648" t="str">
        <f>IF(AND(D648&gt;plotting!$C$40+0.083333333333,D648&lt;=plotting!$D$42),"max","na")</f>
        <v>na</v>
      </c>
    </row>
    <row r="649" spans="1:5" x14ac:dyDescent="0.35">
      <c r="A649" s="11">
        <f>IF(plotting!$D$4&gt;0,plotting!$D$4,"na")</f>
        <v>7</v>
      </c>
      <c r="B649" s="11" t="str">
        <f>IF(plotting!$D$10&gt;0,plotting!$D$10,"na")</f>
        <v>idr4000_h24</v>
      </c>
      <c r="C649" s="11" t="str">
        <f>IF(plotting!$D$11&gt;0,plotting!$D$11,"na")</f>
        <v>t1</v>
      </c>
      <c r="D649" s="28">
        <v>54.000000000036898</v>
      </c>
      <c r="E649" t="str">
        <f>IF(AND(D649&gt;plotting!$C$40+0.083333333333,D649&lt;=plotting!$D$42),"max","na")</f>
        <v>na</v>
      </c>
    </row>
    <row r="650" spans="1:5" x14ac:dyDescent="0.35">
      <c r="A650" s="11">
        <f>IF(plotting!$D$4&gt;0,plotting!$D$4,"na")</f>
        <v>7</v>
      </c>
      <c r="B650" s="11" t="str">
        <f>IF(plotting!$D$10&gt;0,plotting!$D$10,"na")</f>
        <v>idr4000_h24</v>
      </c>
      <c r="C650" s="11" t="str">
        <f>IF(plotting!$D$11&gt;0,plotting!$D$11,"na")</f>
        <v>t1</v>
      </c>
      <c r="D650" s="28">
        <v>54.083333333370298</v>
      </c>
      <c r="E650" t="str">
        <f>IF(AND(D650&gt;plotting!$C$40+0.083333333333,D650&lt;=plotting!$D$42),"max","na")</f>
        <v>na</v>
      </c>
    </row>
    <row r="651" spans="1:5" x14ac:dyDescent="0.35">
      <c r="A651" s="11">
        <f>IF(plotting!$D$4&gt;0,plotting!$D$4,"na")</f>
        <v>7</v>
      </c>
      <c r="B651" s="11" t="str">
        <f>IF(plotting!$D$10&gt;0,plotting!$D$10,"na")</f>
        <v>idr4000_h24</v>
      </c>
      <c r="C651" s="11" t="str">
        <f>IF(plotting!$D$11&gt;0,plotting!$D$11,"na")</f>
        <v>t1</v>
      </c>
      <c r="D651" s="28">
        <v>54.166666666703698</v>
      </c>
      <c r="E651" t="str">
        <f>IF(AND(D651&gt;plotting!$C$40+0.083333333333,D651&lt;=plotting!$D$42),"max","na")</f>
        <v>na</v>
      </c>
    </row>
    <row r="652" spans="1:5" x14ac:dyDescent="0.35">
      <c r="A652" s="11">
        <f>IF(plotting!$D$4&gt;0,plotting!$D$4,"na")</f>
        <v>7</v>
      </c>
      <c r="B652" s="11" t="str">
        <f>IF(plotting!$D$10&gt;0,plotting!$D$10,"na")</f>
        <v>idr4000_h24</v>
      </c>
      <c r="C652" s="11" t="str">
        <f>IF(plotting!$D$11&gt;0,plotting!$D$11,"na")</f>
        <v>t1</v>
      </c>
      <c r="D652" s="28">
        <v>54.250000000037097</v>
      </c>
      <c r="E652" t="str">
        <f>IF(AND(D652&gt;plotting!$C$40+0.083333333333,D652&lt;=plotting!$D$42),"max","na")</f>
        <v>na</v>
      </c>
    </row>
    <row r="653" spans="1:5" x14ac:dyDescent="0.35">
      <c r="A653" s="11">
        <f>IF(plotting!$D$4&gt;0,plotting!$D$4,"na")</f>
        <v>7</v>
      </c>
      <c r="B653" s="11" t="str">
        <f>IF(plotting!$D$10&gt;0,plotting!$D$10,"na")</f>
        <v>idr4000_h24</v>
      </c>
      <c r="C653" s="11" t="str">
        <f>IF(plotting!$D$11&gt;0,plotting!$D$11,"na")</f>
        <v>t1</v>
      </c>
      <c r="D653" s="28">
        <v>54.333333333370497</v>
      </c>
      <c r="E653" t="str">
        <f>IF(AND(D653&gt;plotting!$C$40+0.083333333333,D653&lt;=plotting!$D$42),"max","na")</f>
        <v>na</v>
      </c>
    </row>
    <row r="654" spans="1:5" x14ac:dyDescent="0.35">
      <c r="A654" s="11">
        <f>IF(plotting!$D$4&gt;0,plotting!$D$4,"na")</f>
        <v>7</v>
      </c>
      <c r="B654" s="11" t="str">
        <f>IF(plotting!$D$10&gt;0,plotting!$D$10,"na")</f>
        <v>idr4000_h24</v>
      </c>
      <c r="C654" s="11" t="str">
        <f>IF(plotting!$D$11&gt;0,plotting!$D$11,"na")</f>
        <v>t1</v>
      </c>
      <c r="D654" s="28">
        <v>54.416666666703897</v>
      </c>
      <c r="E654" t="str">
        <f>IF(AND(D654&gt;plotting!$C$40+0.083333333333,D654&lt;=plotting!$D$42),"max","na")</f>
        <v>na</v>
      </c>
    </row>
    <row r="655" spans="1:5" x14ac:dyDescent="0.35">
      <c r="A655" s="11">
        <f>IF(plotting!$D$4&gt;0,plotting!$D$4,"na")</f>
        <v>7</v>
      </c>
      <c r="B655" s="11" t="str">
        <f>IF(plotting!$D$10&gt;0,plotting!$D$10,"na")</f>
        <v>idr4000_h24</v>
      </c>
      <c r="C655" s="11" t="str">
        <f>IF(plotting!$D$11&gt;0,plotting!$D$11,"na")</f>
        <v>t1</v>
      </c>
      <c r="D655" s="28">
        <v>54.500000000037303</v>
      </c>
      <c r="E655" t="str">
        <f>IF(AND(D655&gt;plotting!$C$40+0.083333333333,D655&lt;=plotting!$D$42),"max","na")</f>
        <v>na</v>
      </c>
    </row>
    <row r="656" spans="1:5" x14ac:dyDescent="0.35">
      <c r="A656" s="11">
        <f>IF(plotting!$D$4&gt;0,plotting!$D$4,"na")</f>
        <v>7</v>
      </c>
      <c r="B656" s="11" t="str">
        <f>IF(plotting!$D$10&gt;0,plotting!$D$10,"na")</f>
        <v>idr4000_h24</v>
      </c>
      <c r="C656" s="11" t="str">
        <f>IF(plotting!$D$11&gt;0,plotting!$D$11,"na")</f>
        <v>t1</v>
      </c>
      <c r="D656" s="28">
        <v>54.583333333370703</v>
      </c>
      <c r="E656" t="str">
        <f>IF(AND(D656&gt;plotting!$C$40+0.083333333333,D656&lt;=plotting!$D$42),"max","na")</f>
        <v>na</v>
      </c>
    </row>
    <row r="657" spans="1:5" x14ac:dyDescent="0.35">
      <c r="A657" s="11">
        <f>IF(plotting!$D$4&gt;0,plotting!$D$4,"na")</f>
        <v>7</v>
      </c>
      <c r="B657" s="11" t="str">
        <f>IF(plotting!$D$10&gt;0,plotting!$D$10,"na")</f>
        <v>idr4000_h24</v>
      </c>
      <c r="C657" s="11" t="str">
        <f>IF(plotting!$D$11&gt;0,plotting!$D$11,"na")</f>
        <v>t1</v>
      </c>
      <c r="D657" s="28">
        <v>54.666666666704103</v>
      </c>
      <c r="E657" t="str">
        <f>IF(AND(D657&gt;plotting!$C$40+0.083333333333,D657&lt;=plotting!$D$42),"max","na")</f>
        <v>na</v>
      </c>
    </row>
    <row r="658" spans="1:5" x14ac:dyDescent="0.35">
      <c r="A658" s="11">
        <f>IF(plotting!$D$4&gt;0,plotting!$D$4,"na")</f>
        <v>7</v>
      </c>
      <c r="B658" s="11" t="str">
        <f>IF(plotting!$D$10&gt;0,plotting!$D$10,"na")</f>
        <v>idr4000_h24</v>
      </c>
      <c r="C658" s="11" t="str">
        <f>IF(plotting!$D$11&gt;0,plotting!$D$11,"na")</f>
        <v>t1</v>
      </c>
      <c r="D658" s="28">
        <v>54.750000000037502</v>
      </c>
      <c r="E658" t="str">
        <f>IF(AND(D658&gt;plotting!$C$40+0.083333333333,D658&lt;=plotting!$D$42),"max","na")</f>
        <v>na</v>
      </c>
    </row>
    <row r="659" spans="1:5" x14ac:dyDescent="0.35">
      <c r="A659" s="11">
        <f>IF(plotting!$D$4&gt;0,plotting!$D$4,"na")</f>
        <v>7</v>
      </c>
      <c r="B659" s="11" t="str">
        <f>IF(plotting!$D$10&gt;0,plotting!$D$10,"na")</f>
        <v>idr4000_h24</v>
      </c>
      <c r="C659" s="11" t="str">
        <f>IF(plotting!$D$11&gt;0,plotting!$D$11,"na")</f>
        <v>t1</v>
      </c>
      <c r="D659" s="28">
        <v>54.833333333370902</v>
      </c>
      <c r="E659" t="str">
        <f>IF(AND(D659&gt;plotting!$C$40+0.083333333333,D659&lt;=plotting!$D$42),"max","na")</f>
        <v>na</v>
      </c>
    </row>
    <row r="660" spans="1:5" x14ac:dyDescent="0.35">
      <c r="A660" s="11">
        <f>IF(plotting!$D$4&gt;0,plotting!$D$4,"na")</f>
        <v>7</v>
      </c>
      <c r="B660" s="11" t="str">
        <f>IF(plotting!$D$10&gt;0,plotting!$D$10,"na")</f>
        <v>idr4000_h24</v>
      </c>
      <c r="C660" s="11" t="str">
        <f>IF(plotting!$D$11&gt;0,plotting!$D$11,"na")</f>
        <v>t1</v>
      </c>
      <c r="D660" s="28">
        <v>54.916666666704302</v>
      </c>
      <c r="E660" t="str">
        <f>IF(AND(D660&gt;plotting!$C$40+0.083333333333,D660&lt;=plotting!$D$42),"max","na")</f>
        <v>na</v>
      </c>
    </row>
    <row r="661" spans="1:5" x14ac:dyDescent="0.35">
      <c r="A661" s="11">
        <f>IF(plotting!$D$4&gt;0,plotting!$D$4,"na")</f>
        <v>7</v>
      </c>
      <c r="B661" s="11" t="str">
        <f>IF(plotting!$D$10&gt;0,plotting!$D$10,"na")</f>
        <v>idr4000_h24</v>
      </c>
      <c r="C661" s="11" t="str">
        <f>IF(plotting!$D$11&gt;0,plotting!$D$11,"na")</f>
        <v>t1</v>
      </c>
      <c r="D661" s="28">
        <v>55.000000000037701</v>
      </c>
      <c r="E661" t="str">
        <f>IF(AND(D661&gt;plotting!$C$40+0.083333333333,D661&lt;=plotting!$D$42),"max","na")</f>
        <v>na</v>
      </c>
    </row>
    <row r="662" spans="1:5" x14ac:dyDescent="0.35">
      <c r="A662" s="11">
        <f>IF(plotting!$D$4&gt;0,plotting!$D$4,"na")</f>
        <v>7</v>
      </c>
      <c r="B662" s="11" t="str">
        <f>IF(plotting!$D$10&gt;0,plotting!$D$10,"na")</f>
        <v>idr4000_h24</v>
      </c>
      <c r="C662" s="11" t="str">
        <f>IF(plotting!$D$11&gt;0,plotting!$D$11,"na")</f>
        <v>t1</v>
      </c>
      <c r="D662" s="28">
        <v>55.083333333371101</v>
      </c>
      <c r="E662" t="str">
        <f>IF(AND(D662&gt;plotting!$C$40+0.083333333333,D662&lt;=plotting!$D$42),"max","na")</f>
        <v>na</v>
      </c>
    </row>
    <row r="663" spans="1:5" x14ac:dyDescent="0.35">
      <c r="A663" s="11">
        <f>IF(plotting!$D$4&gt;0,plotting!$D$4,"na")</f>
        <v>7</v>
      </c>
      <c r="B663" s="11" t="str">
        <f>IF(plotting!$D$10&gt;0,plotting!$D$10,"na")</f>
        <v>idr4000_h24</v>
      </c>
      <c r="C663" s="11" t="str">
        <f>IF(plotting!$D$11&gt;0,plotting!$D$11,"na")</f>
        <v>t1</v>
      </c>
      <c r="D663" s="28">
        <v>55.166666666704501</v>
      </c>
      <c r="E663" t="str">
        <f>IF(AND(D663&gt;plotting!$C$40+0.083333333333,D663&lt;=plotting!$D$42),"max","na")</f>
        <v>na</v>
      </c>
    </row>
    <row r="664" spans="1:5" x14ac:dyDescent="0.35">
      <c r="A664" s="11">
        <f>IF(plotting!$D$4&gt;0,plotting!$D$4,"na")</f>
        <v>7</v>
      </c>
      <c r="B664" s="11" t="str">
        <f>IF(plotting!$D$10&gt;0,plotting!$D$10,"na")</f>
        <v>idr4000_h24</v>
      </c>
      <c r="C664" s="11" t="str">
        <f>IF(plotting!$D$11&gt;0,plotting!$D$11,"na")</f>
        <v>t1</v>
      </c>
      <c r="D664" s="28">
        <v>55.2500000000379</v>
      </c>
      <c r="E664" t="str">
        <f>IF(AND(D664&gt;plotting!$C$40+0.083333333333,D664&lt;=plotting!$D$42),"max","na")</f>
        <v>na</v>
      </c>
    </row>
    <row r="665" spans="1:5" x14ac:dyDescent="0.35">
      <c r="A665" s="11">
        <f>IF(plotting!$D$4&gt;0,plotting!$D$4,"na")</f>
        <v>7</v>
      </c>
      <c r="B665" s="11" t="str">
        <f>IF(plotting!$D$10&gt;0,plotting!$D$10,"na")</f>
        <v>idr4000_h24</v>
      </c>
      <c r="C665" s="11" t="str">
        <f>IF(plotting!$D$11&gt;0,plotting!$D$11,"na")</f>
        <v>t1</v>
      </c>
      <c r="D665" s="28">
        <v>55.3333333333713</v>
      </c>
      <c r="E665" t="str">
        <f>IF(AND(D665&gt;plotting!$C$40+0.083333333333,D665&lt;=plotting!$D$42),"max","na")</f>
        <v>na</v>
      </c>
    </row>
    <row r="666" spans="1:5" x14ac:dyDescent="0.35">
      <c r="A666" s="11">
        <f>IF(plotting!$D$4&gt;0,plotting!$D$4,"na")</f>
        <v>7</v>
      </c>
      <c r="B666" s="11" t="str">
        <f>IF(plotting!$D$10&gt;0,plotting!$D$10,"na")</f>
        <v>idr4000_h24</v>
      </c>
      <c r="C666" s="11" t="str">
        <f>IF(plotting!$D$11&gt;0,plotting!$D$11,"na")</f>
        <v>t1</v>
      </c>
      <c r="D666" s="28">
        <v>55.4166666667047</v>
      </c>
      <c r="E666" t="str">
        <f>IF(AND(D666&gt;plotting!$C$40+0.083333333333,D666&lt;=plotting!$D$42),"max","na")</f>
        <v>na</v>
      </c>
    </row>
    <row r="667" spans="1:5" x14ac:dyDescent="0.35">
      <c r="A667" s="11">
        <f>IF(plotting!$D$4&gt;0,plotting!$D$4,"na")</f>
        <v>7</v>
      </c>
      <c r="B667" s="11" t="str">
        <f>IF(plotting!$D$10&gt;0,plotting!$D$10,"na")</f>
        <v>idr4000_h24</v>
      </c>
      <c r="C667" s="11" t="str">
        <f>IF(plotting!$D$11&gt;0,plotting!$D$11,"na")</f>
        <v>t1</v>
      </c>
      <c r="D667" s="28">
        <v>55.500000000038099</v>
      </c>
      <c r="E667" t="str">
        <f>IF(AND(D667&gt;plotting!$C$40+0.083333333333,D667&lt;=plotting!$D$42),"max","na")</f>
        <v>na</v>
      </c>
    </row>
    <row r="668" spans="1:5" x14ac:dyDescent="0.35">
      <c r="A668" s="11">
        <f>IF(plotting!$D$4&gt;0,plotting!$D$4,"na")</f>
        <v>7</v>
      </c>
      <c r="B668" s="11" t="str">
        <f>IF(plotting!$D$10&gt;0,plotting!$D$10,"na")</f>
        <v>idr4000_h24</v>
      </c>
      <c r="C668" s="11" t="str">
        <f>IF(plotting!$D$11&gt;0,plotting!$D$11,"na")</f>
        <v>t1</v>
      </c>
      <c r="D668" s="28">
        <v>55.583333333371499</v>
      </c>
      <c r="E668" t="str">
        <f>IF(AND(D668&gt;plotting!$C$40+0.083333333333,D668&lt;=plotting!$D$42),"max","na")</f>
        <v>na</v>
      </c>
    </row>
    <row r="669" spans="1:5" x14ac:dyDescent="0.35">
      <c r="A669" s="11">
        <f>IF(plotting!$D$4&gt;0,plotting!$D$4,"na")</f>
        <v>7</v>
      </c>
      <c r="B669" s="11" t="str">
        <f>IF(plotting!$D$10&gt;0,plotting!$D$10,"na")</f>
        <v>idr4000_h24</v>
      </c>
      <c r="C669" s="11" t="str">
        <f>IF(plotting!$D$11&gt;0,plotting!$D$11,"na")</f>
        <v>t1</v>
      </c>
      <c r="D669" s="28">
        <v>55.666666666704899</v>
      </c>
      <c r="E669" t="str">
        <f>IF(AND(D669&gt;plotting!$C$40+0.083333333333,D669&lt;=plotting!$D$42),"max","na")</f>
        <v>na</v>
      </c>
    </row>
    <row r="670" spans="1:5" x14ac:dyDescent="0.35">
      <c r="A670" s="11">
        <f>IF(plotting!$D$4&gt;0,plotting!$D$4,"na")</f>
        <v>7</v>
      </c>
      <c r="B670" s="11" t="str">
        <f>IF(plotting!$D$10&gt;0,plotting!$D$10,"na")</f>
        <v>idr4000_h24</v>
      </c>
      <c r="C670" s="11" t="str">
        <f>IF(plotting!$D$11&gt;0,plotting!$D$11,"na")</f>
        <v>t1</v>
      </c>
      <c r="D670" s="28">
        <v>55.750000000038298</v>
      </c>
      <c r="E670" t="str">
        <f>IF(AND(D670&gt;plotting!$C$40+0.083333333333,D670&lt;=plotting!$D$42),"max","na")</f>
        <v>na</v>
      </c>
    </row>
    <row r="671" spans="1:5" x14ac:dyDescent="0.35">
      <c r="A671" s="11">
        <f>IF(plotting!$D$4&gt;0,plotting!$D$4,"na")</f>
        <v>7</v>
      </c>
      <c r="B671" s="11" t="str">
        <f>IF(plotting!$D$10&gt;0,plotting!$D$10,"na")</f>
        <v>idr4000_h24</v>
      </c>
      <c r="C671" s="11" t="str">
        <f>IF(plotting!$D$11&gt;0,plotting!$D$11,"na")</f>
        <v>t1</v>
      </c>
      <c r="D671" s="28">
        <v>55.833333333371698</v>
      </c>
      <c r="E671" t="str">
        <f>IF(AND(D671&gt;plotting!$C$40+0.083333333333,D671&lt;=plotting!$D$42),"max","na")</f>
        <v>na</v>
      </c>
    </row>
    <row r="672" spans="1:5" x14ac:dyDescent="0.35">
      <c r="A672" s="11">
        <f>IF(plotting!$D$4&gt;0,plotting!$D$4,"na")</f>
        <v>7</v>
      </c>
      <c r="B672" s="11" t="str">
        <f>IF(plotting!$D$10&gt;0,plotting!$D$10,"na")</f>
        <v>idr4000_h24</v>
      </c>
      <c r="C672" s="11" t="str">
        <f>IF(plotting!$D$11&gt;0,plotting!$D$11,"na")</f>
        <v>t1</v>
      </c>
      <c r="D672" s="28">
        <v>55.916666666705098</v>
      </c>
      <c r="E672" t="str">
        <f>IF(AND(D672&gt;plotting!$C$40+0.083333333333,D672&lt;=plotting!$D$42),"max","na")</f>
        <v>na</v>
      </c>
    </row>
    <row r="673" spans="1:5" x14ac:dyDescent="0.35">
      <c r="A673" s="11">
        <f>IF(plotting!$D$4&gt;0,plotting!$D$4,"na")</f>
        <v>7</v>
      </c>
      <c r="B673" s="11" t="str">
        <f>IF(plotting!$D$10&gt;0,plotting!$D$10,"na")</f>
        <v>idr4000_h24</v>
      </c>
      <c r="C673" s="11" t="str">
        <f>IF(plotting!$D$11&gt;0,plotting!$D$11,"na")</f>
        <v>t1</v>
      </c>
      <c r="D673" s="28">
        <v>56.000000000038497</v>
      </c>
      <c r="E673" t="str">
        <f>IF(AND(D673&gt;plotting!$C$40+0.083333333333,D673&lt;=plotting!$D$42),"max","na")</f>
        <v>na</v>
      </c>
    </row>
    <row r="674" spans="1:5" x14ac:dyDescent="0.35">
      <c r="A674" s="11">
        <f>IF(plotting!$D$4&gt;0,plotting!$D$4,"na")</f>
        <v>7</v>
      </c>
      <c r="B674" s="11" t="str">
        <f>IF(plotting!$D$10&gt;0,plotting!$D$10,"na")</f>
        <v>idr4000_h24</v>
      </c>
      <c r="C674" s="11" t="str">
        <f>IF(plotting!$D$11&gt;0,plotting!$D$11,"na")</f>
        <v>t1</v>
      </c>
      <c r="D674" s="28">
        <v>56.083333333371897</v>
      </c>
      <c r="E674" t="str">
        <f>IF(AND(D674&gt;plotting!$C$40+0.083333333333,D674&lt;=plotting!$D$42),"max","na")</f>
        <v>na</v>
      </c>
    </row>
    <row r="675" spans="1:5" x14ac:dyDescent="0.35">
      <c r="A675" s="11">
        <f>IF(plotting!$D$4&gt;0,plotting!$D$4,"na")</f>
        <v>7</v>
      </c>
      <c r="B675" s="11" t="str">
        <f>IF(plotting!$D$10&gt;0,plotting!$D$10,"na")</f>
        <v>idr4000_h24</v>
      </c>
      <c r="C675" s="11" t="str">
        <f>IF(plotting!$D$11&gt;0,plotting!$D$11,"na")</f>
        <v>t1</v>
      </c>
      <c r="D675" s="28">
        <v>56.166666666705297</v>
      </c>
      <c r="E675" t="str">
        <f>IF(AND(D675&gt;plotting!$C$40+0.083333333333,D675&lt;=plotting!$D$42),"max","na")</f>
        <v>na</v>
      </c>
    </row>
    <row r="676" spans="1:5" x14ac:dyDescent="0.35">
      <c r="A676" s="11">
        <f>IF(plotting!$D$4&gt;0,plotting!$D$4,"na")</f>
        <v>7</v>
      </c>
      <c r="B676" s="11" t="str">
        <f>IF(plotting!$D$10&gt;0,plotting!$D$10,"na")</f>
        <v>idr4000_h24</v>
      </c>
      <c r="C676" s="11" t="str">
        <f>IF(plotting!$D$11&gt;0,plotting!$D$11,"na")</f>
        <v>t1</v>
      </c>
      <c r="D676" s="28">
        <v>56.250000000038703</v>
      </c>
      <c r="E676" t="str">
        <f>IF(AND(D676&gt;plotting!$C$40+0.083333333333,D676&lt;=plotting!$D$42),"max","na")</f>
        <v>na</v>
      </c>
    </row>
    <row r="677" spans="1:5" x14ac:dyDescent="0.35">
      <c r="A677" s="11">
        <f>IF(plotting!$D$4&gt;0,plotting!$D$4,"na")</f>
        <v>7</v>
      </c>
      <c r="B677" s="11" t="str">
        <f>IF(plotting!$D$10&gt;0,plotting!$D$10,"na")</f>
        <v>idr4000_h24</v>
      </c>
      <c r="C677" s="11" t="str">
        <f>IF(plotting!$D$11&gt;0,plotting!$D$11,"na")</f>
        <v>t1</v>
      </c>
      <c r="D677" s="28">
        <v>56.333333333372103</v>
      </c>
      <c r="E677" t="str">
        <f>IF(AND(D677&gt;plotting!$C$40+0.083333333333,D677&lt;=plotting!$D$42),"max","na")</f>
        <v>na</v>
      </c>
    </row>
    <row r="678" spans="1:5" x14ac:dyDescent="0.35">
      <c r="A678" s="11">
        <f>IF(plotting!$D$4&gt;0,plotting!$D$4,"na")</f>
        <v>7</v>
      </c>
      <c r="B678" s="11" t="str">
        <f>IF(plotting!$D$10&gt;0,plotting!$D$10,"na")</f>
        <v>idr4000_h24</v>
      </c>
      <c r="C678" s="11" t="str">
        <f>IF(plotting!$D$11&gt;0,plotting!$D$11,"na")</f>
        <v>t1</v>
      </c>
      <c r="D678" s="28">
        <v>56.416666666705503</v>
      </c>
      <c r="E678" t="str">
        <f>IF(AND(D678&gt;plotting!$C$40+0.083333333333,D678&lt;=plotting!$D$42),"max","na")</f>
        <v>na</v>
      </c>
    </row>
    <row r="679" spans="1:5" x14ac:dyDescent="0.35">
      <c r="A679" s="11">
        <f>IF(plotting!$D$4&gt;0,plotting!$D$4,"na")</f>
        <v>7</v>
      </c>
      <c r="B679" s="11" t="str">
        <f>IF(plotting!$D$10&gt;0,plotting!$D$10,"na")</f>
        <v>idr4000_h24</v>
      </c>
      <c r="C679" s="11" t="str">
        <f>IF(plotting!$D$11&gt;0,plotting!$D$11,"na")</f>
        <v>t1</v>
      </c>
      <c r="D679" s="28">
        <v>56.500000000038902</v>
      </c>
      <c r="E679" t="str">
        <f>IF(AND(D679&gt;plotting!$C$40+0.083333333333,D679&lt;=plotting!$D$42),"max","na")</f>
        <v>na</v>
      </c>
    </row>
    <row r="680" spans="1:5" x14ac:dyDescent="0.35">
      <c r="A680" s="11">
        <f>IF(plotting!$D$4&gt;0,plotting!$D$4,"na")</f>
        <v>7</v>
      </c>
      <c r="B680" s="11" t="str">
        <f>IF(plotting!$D$10&gt;0,plotting!$D$10,"na")</f>
        <v>idr4000_h24</v>
      </c>
      <c r="C680" s="11" t="str">
        <f>IF(plotting!$D$11&gt;0,plotting!$D$11,"na")</f>
        <v>t1</v>
      </c>
      <c r="D680" s="28">
        <v>56.583333333372302</v>
      </c>
      <c r="E680" t="str">
        <f>IF(AND(D680&gt;plotting!$C$40+0.083333333333,D680&lt;=plotting!$D$42),"max","na")</f>
        <v>na</v>
      </c>
    </row>
    <row r="681" spans="1:5" x14ac:dyDescent="0.35">
      <c r="A681" s="11">
        <f>IF(plotting!$D$4&gt;0,plotting!$D$4,"na")</f>
        <v>7</v>
      </c>
      <c r="B681" s="11" t="str">
        <f>IF(plotting!$D$10&gt;0,plotting!$D$10,"na")</f>
        <v>idr4000_h24</v>
      </c>
      <c r="C681" s="11" t="str">
        <f>IF(plotting!$D$11&gt;0,plotting!$D$11,"na")</f>
        <v>t1</v>
      </c>
      <c r="D681" s="28">
        <v>56.666666666705702</v>
      </c>
      <c r="E681" t="str">
        <f>IF(AND(D681&gt;plotting!$C$40+0.083333333333,D681&lt;=plotting!$D$42),"max","na")</f>
        <v>na</v>
      </c>
    </row>
    <row r="682" spans="1:5" x14ac:dyDescent="0.35">
      <c r="A682" s="11">
        <f>IF(plotting!$D$4&gt;0,plotting!$D$4,"na")</f>
        <v>7</v>
      </c>
      <c r="B682" s="11" t="str">
        <f>IF(plotting!$D$10&gt;0,plotting!$D$10,"na")</f>
        <v>idr4000_h24</v>
      </c>
      <c r="C682" s="11" t="str">
        <f>IF(plotting!$D$11&gt;0,plotting!$D$11,"na")</f>
        <v>t1</v>
      </c>
      <c r="D682" s="28">
        <v>56.750000000039101</v>
      </c>
      <c r="E682" t="str">
        <f>IF(AND(D682&gt;plotting!$C$40+0.083333333333,D682&lt;=plotting!$D$42),"max","na")</f>
        <v>na</v>
      </c>
    </row>
    <row r="683" spans="1:5" x14ac:dyDescent="0.35">
      <c r="A683" s="11">
        <f>IF(plotting!$D$4&gt;0,plotting!$D$4,"na")</f>
        <v>7</v>
      </c>
      <c r="B683" s="11" t="str">
        <f>IF(plotting!$D$10&gt;0,plotting!$D$10,"na")</f>
        <v>idr4000_h24</v>
      </c>
      <c r="C683" s="11" t="str">
        <f>IF(plotting!$D$11&gt;0,plotting!$D$11,"na")</f>
        <v>t1</v>
      </c>
      <c r="D683" s="28">
        <v>56.833333333372501</v>
      </c>
      <c r="E683" t="str">
        <f>IF(AND(D683&gt;plotting!$C$40+0.083333333333,D683&lt;=plotting!$D$42),"max","na")</f>
        <v>na</v>
      </c>
    </row>
    <row r="684" spans="1:5" x14ac:dyDescent="0.35">
      <c r="A684" s="11">
        <f>IF(plotting!$D$4&gt;0,plotting!$D$4,"na")</f>
        <v>7</v>
      </c>
      <c r="B684" s="11" t="str">
        <f>IF(plotting!$D$10&gt;0,plotting!$D$10,"na")</f>
        <v>idr4000_h24</v>
      </c>
      <c r="C684" s="11" t="str">
        <f>IF(plotting!$D$11&gt;0,plotting!$D$11,"na")</f>
        <v>t1</v>
      </c>
      <c r="D684" s="28">
        <v>56.9166666667059</v>
      </c>
      <c r="E684" t="str">
        <f>IF(AND(D684&gt;plotting!$C$40+0.083333333333,D684&lt;=plotting!$D$42),"max","na")</f>
        <v>na</v>
      </c>
    </row>
    <row r="685" spans="1:5" x14ac:dyDescent="0.35">
      <c r="A685" s="11">
        <f>IF(plotting!$D$4&gt;0,plotting!$D$4,"na")</f>
        <v>7</v>
      </c>
      <c r="B685" s="11" t="str">
        <f>IF(plotting!$D$10&gt;0,plotting!$D$10,"na")</f>
        <v>idr4000_h24</v>
      </c>
      <c r="C685" s="11" t="str">
        <f>IF(plotting!$D$11&gt;0,plotting!$D$11,"na")</f>
        <v>t1</v>
      </c>
      <c r="D685" s="28">
        <v>57.0000000000393</v>
      </c>
      <c r="E685" t="str">
        <f>IF(AND(D685&gt;plotting!$C$40+0.083333333333,D685&lt;=plotting!$D$42),"max","na")</f>
        <v>na</v>
      </c>
    </row>
    <row r="686" spans="1:5" x14ac:dyDescent="0.35">
      <c r="A686" s="11">
        <f>IF(plotting!$D$4&gt;0,plotting!$D$4,"na")</f>
        <v>7</v>
      </c>
      <c r="B686" s="11" t="str">
        <f>IF(plotting!$D$10&gt;0,plotting!$D$10,"na")</f>
        <v>idr4000_h24</v>
      </c>
      <c r="C686" s="11" t="str">
        <f>IF(plotting!$D$11&gt;0,plotting!$D$11,"na")</f>
        <v>t1</v>
      </c>
      <c r="D686" s="28">
        <v>57.0833333333727</v>
      </c>
      <c r="E686" t="str">
        <f>IF(AND(D686&gt;plotting!$C$40+0.083333333333,D686&lt;=plotting!$D$42),"max","na")</f>
        <v>na</v>
      </c>
    </row>
    <row r="687" spans="1:5" x14ac:dyDescent="0.35">
      <c r="A687" s="11">
        <f>IF(plotting!$D$4&gt;0,plotting!$D$4,"na")</f>
        <v>7</v>
      </c>
      <c r="B687" s="11" t="str">
        <f>IF(plotting!$D$10&gt;0,plotting!$D$10,"na")</f>
        <v>idr4000_h24</v>
      </c>
      <c r="C687" s="11" t="str">
        <f>IF(plotting!$D$11&gt;0,plotting!$D$11,"na")</f>
        <v>t1</v>
      </c>
      <c r="D687" s="28">
        <v>57.166666666706099</v>
      </c>
      <c r="E687" t="str">
        <f>IF(AND(D687&gt;plotting!$C$40+0.083333333333,D687&lt;=plotting!$D$42),"max","na")</f>
        <v>na</v>
      </c>
    </row>
    <row r="688" spans="1:5" x14ac:dyDescent="0.35">
      <c r="A688" s="11">
        <f>IF(plotting!$D$4&gt;0,plotting!$D$4,"na")</f>
        <v>7</v>
      </c>
      <c r="B688" s="11" t="str">
        <f>IF(plotting!$D$10&gt;0,plotting!$D$10,"na")</f>
        <v>idr4000_h24</v>
      </c>
      <c r="C688" s="11" t="str">
        <f>IF(plotting!$D$11&gt;0,plotting!$D$11,"na")</f>
        <v>t1</v>
      </c>
      <c r="D688" s="28">
        <v>57.250000000039499</v>
      </c>
      <c r="E688" t="str">
        <f>IF(AND(D688&gt;plotting!$C$40+0.083333333333,D688&lt;=plotting!$D$42),"max","na")</f>
        <v>na</v>
      </c>
    </row>
    <row r="689" spans="1:5" x14ac:dyDescent="0.35">
      <c r="A689" s="11">
        <f>IF(plotting!$D$4&gt;0,plotting!$D$4,"na")</f>
        <v>7</v>
      </c>
      <c r="B689" s="11" t="str">
        <f>IF(plotting!$D$10&gt;0,plotting!$D$10,"na")</f>
        <v>idr4000_h24</v>
      </c>
      <c r="C689" s="11" t="str">
        <f>IF(plotting!$D$11&gt;0,plotting!$D$11,"na")</f>
        <v>t1</v>
      </c>
      <c r="D689" s="28">
        <v>57.333333333372899</v>
      </c>
      <c r="E689" t="str">
        <f>IF(AND(D689&gt;plotting!$C$40+0.083333333333,D689&lt;=plotting!$D$42),"max","na")</f>
        <v>na</v>
      </c>
    </row>
    <row r="690" spans="1:5" x14ac:dyDescent="0.35">
      <c r="A690" s="11">
        <f>IF(plotting!$D$4&gt;0,plotting!$D$4,"na")</f>
        <v>7</v>
      </c>
      <c r="B690" s="11" t="str">
        <f>IF(plotting!$D$10&gt;0,plotting!$D$10,"na")</f>
        <v>idr4000_h24</v>
      </c>
      <c r="C690" s="11" t="str">
        <f>IF(plotting!$D$11&gt;0,plotting!$D$11,"na")</f>
        <v>t1</v>
      </c>
      <c r="D690" s="28">
        <v>57.416666666706298</v>
      </c>
      <c r="E690" t="str">
        <f>IF(AND(D690&gt;plotting!$C$40+0.083333333333,D690&lt;=plotting!$D$42),"max","na")</f>
        <v>na</v>
      </c>
    </row>
    <row r="691" spans="1:5" x14ac:dyDescent="0.35">
      <c r="A691" s="11">
        <f>IF(plotting!$D$4&gt;0,plotting!$D$4,"na")</f>
        <v>7</v>
      </c>
      <c r="B691" s="11" t="str">
        <f>IF(plotting!$D$10&gt;0,plotting!$D$10,"na")</f>
        <v>idr4000_h24</v>
      </c>
      <c r="C691" s="11" t="str">
        <f>IF(plotting!$D$11&gt;0,plotting!$D$11,"na")</f>
        <v>t1</v>
      </c>
      <c r="D691" s="28">
        <v>57.500000000039698</v>
      </c>
      <c r="E691" t="str">
        <f>IF(AND(D691&gt;plotting!$C$40+0.083333333333,D691&lt;=plotting!$D$42),"max","na")</f>
        <v>na</v>
      </c>
    </row>
    <row r="692" spans="1:5" x14ac:dyDescent="0.35">
      <c r="A692" s="11">
        <f>IF(plotting!$D$4&gt;0,plotting!$D$4,"na")</f>
        <v>7</v>
      </c>
      <c r="B692" s="11" t="str">
        <f>IF(plotting!$D$10&gt;0,plotting!$D$10,"na")</f>
        <v>idr4000_h24</v>
      </c>
      <c r="C692" s="11" t="str">
        <f>IF(plotting!$D$11&gt;0,plotting!$D$11,"na")</f>
        <v>t1</v>
      </c>
      <c r="D692" s="28">
        <v>57.583333333373098</v>
      </c>
      <c r="E692" t="str">
        <f>IF(AND(D692&gt;plotting!$C$40+0.083333333333,D692&lt;=plotting!$D$42),"max","na")</f>
        <v>na</v>
      </c>
    </row>
    <row r="693" spans="1:5" x14ac:dyDescent="0.35">
      <c r="A693" s="11">
        <f>IF(plotting!$D$4&gt;0,plotting!$D$4,"na")</f>
        <v>7</v>
      </c>
      <c r="B693" s="11" t="str">
        <f>IF(plotting!$D$10&gt;0,plotting!$D$10,"na")</f>
        <v>idr4000_h24</v>
      </c>
      <c r="C693" s="11" t="str">
        <f>IF(plotting!$D$11&gt;0,plotting!$D$11,"na")</f>
        <v>t1</v>
      </c>
      <c r="D693" s="28">
        <v>57.666666666706497</v>
      </c>
      <c r="E693" t="str">
        <f>IF(AND(D693&gt;plotting!$C$40+0.083333333333,D693&lt;=plotting!$D$42),"max","na")</f>
        <v>na</v>
      </c>
    </row>
    <row r="694" spans="1:5" x14ac:dyDescent="0.35">
      <c r="A694" s="11">
        <f>IF(plotting!$D$4&gt;0,plotting!$D$4,"na")</f>
        <v>7</v>
      </c>
      <c r="B694" s="11" t="str">
        <f>IF(plotting!$D$10&gt;0,plotting!$D$10,"na")</f>
        <v>idr4000_h24</v>
      </c>
      <c r="C694" s="11" t="str">
        <f>IF(plotting!$D$11&gt;0,plotting!$D$11,"na")</f>
        <v>t1</v>
      </c>
      <c r="D694" s="28">
        <v>57.750000000039897</v>
      </c>
      <c r="E694" t="str">
        <f>IF(AND(D694&gt;plotting!$C$40+0.083333333333,D694&lt;=plotting!$D$42),"max","na")</f>
        <v>na</v>
      </c>
    </row>
    <row r="695" spans="1:5" x14ac:dyDescent="0.35">
      <c r="A695" s="11">
        <f>IF(plotting!$D$4&gt;0,plotting!$D$4,"na")</f>
        <v>7</v>
      </c>
      <c r="B695" s="11" t="str">
        <f>IF(plotting!$D$10&gt;0,plotting!$D$10,"na")</f>
        <v>idr4000_h24</v>
      </c>
      <c r="C695" s="11" t="str">
        <f>IF(plotting!$D$11&gt;0,plotting!$D$11,"na")</f>
        <v>t1</v>
      </c>
      <c r="D695" s="28">
        <v>57.833333333373297</v>
      </c>
      <c r="E695" t="str">
        <f>IF(AND(D695&gt;plotting!$C$40+0.083333333333,D695&lt;=plotting!$D$42),"max","na")</f>
        <v>na</v>
      </c>
    </row>
    <row r="696" spans="1:5" x14ac:dyDescent="0.35">
      <c r="A696" s="11">
        <f>IF(plotting!$D$4&gt;0,plotting!$D$4,"na")</f>
        <v>7</v>
      </c>
      <c r="B696" s="11" t="str">
        <f>IF(plotting!$D$10&gt;0,plotting!$D$10,"na")</f>
        <v>idr4000_h24</v>
      </c>
      <c r="C696" s="11" t="str">
        <f>IF(plotting!$D$11&gt;0,plotting!$D$11,"na")</f>
        <v>t1</v>
      </c>
      <c r="D696" s="28">
        <v>57.916666666706703</v>
      </c>
      <c r="E696" t="str">
        <f>IF(AND(D696&gt;plotting!$C$40+0.083333333333,D696&lt;=plotting!$D$42),"max","na")</f>
        <v>na</v>
      </c>
    </row>
    <row r="697" spans="1:5" x14ac:dyDescent="0.35">
      <c r="A697" s="11">
        <f>IF(plotting!$D$4&gt;0,plotting!$D$4,"na")</f>
        <v>7</v>
      </c>
      <c r="B697" s="11" t="str">
        <f>IF(plotting!$D$10&gt;0,plotting!$D$10,"na")</f>
        <v>idr4000_h24</v>
      </c>
      <c r="C697" s="11" t="str">
        <f>IF(plotting!$D$11&gt;0,plotting!$D$11,"na")</f>
        <v>t1</v>
      </c>
      <c r="D697" s="28">
        <v>58.000000000040103</v>
      </c>
      <c r="E697" t="str">
        <f>IF(AND(D697&gt;plotting!$C$40+0.083333333333,D697&lt;=plotting!$D$42),"max","na")</f>
        <v>na</v>
      </c>
    </row>
    <row r="698" spans="1:5" x14ac:dyDescent="0.35">
      <c r="A698" s="11">
        <f>IF(plotting!$D$4&gt;0,plotting!$D$4,"na")</f>
        <v>7</v>
      </c>
      <c r="B698" s="11" t="str">
        <f>IF(plotting!$D$10&gt;0,plotting!$D$10,"na")</f>
        <v>idr4000_h24</v>
      </c>
      <c r="C698" s="11" t="str">
        <f>IF(plotting!$D$11&gt;0,plotting!$D$11,"na")</f>
        <v>t1</v>
      </c>
      <c r="D698" s="28">
        <v>58.083333333373503</v>
      </c>
      <c r="E698" t="str">
        <f>IF(AND(D698&gt;plotting!$C$40+0.083333333333,D698&lt;=plotting!$D$42),"max","na")</f>
        <v>na</v>
      </c>
    </row>
    <row r="699" spans="1:5" x14ac:dyDescent="0.35">
      <c r="A699" s="11">
        <f>IF(plotting!$D$4&gt;0,plotting!$D$4,"na")</f>
        <v>7</v>
      </c>
      <c r="B699" s="11" t="str">
        <f>IF(plotting!$D$10&gt;0,plotting!$D$10,"na")</f>
        <v>idr4000_h24</v>
      </c>
      <c r="C699" s="11" t="str">
        <f>IF(plotting!$D$11&gt;0,plotting!$D$11,"na")</f>
        <v>t1</v>
      </c>
      <c r="D699" s="28">
        <v>58.166666666706902</v>
      </c>
      <c r="E699" t="str">
        <f>IF(AND(D699&gt;plotting!$C$40+0.083333333333,D699&lt;=plotting!$D$42),"max","na")</f>
        <v>na</v>
      </c>
    </row>
    <row r="700" spans="1:5" x14ac:dyDescent="0.35">
      <c r="A700" s="11">
        <f>IF(plotting!$D$4&gt;0,plotting!$D$4,"na")</f>
        <v>7</v>
      </c>
      <c r="B700" s="11" t="str">
        <f>IF(plotting!$D$10&gt;0,plotting!$D$10,"na")</f>
        <v>idr4000_h24</v>
      </c>
      <c r="C700" s="11" t="str">
        <f>IF(plotting!$D$11&gt;0,plotting!$D$11,"na")</f>
        <v>t1</v>
      </c>
      <c r="D700" s="28">
        <v>58.250000000040302</v>
      </c>
      <c r="E700" t="str">
        <f>IF(AND(D700&gt;plotting!$C$40+0.083333333333,D700&lt;=plotting!$D$42),"max","na")</f>
        <v>na</v>
      </c>
    </row>
    <row r="701" spans="1:5" x14ac:dyDescent="0.35">
      <c r="A701" s="11">
        <f>IF(plotting!$D$4&gt;0,plotting!$D$4,"na")</f>
        <v>7</v>
      </c>
      <c r="B701" s="11" t="str">
        <f>IF(plotting!$D$10&gt;0,plotting!$D$10,"na")</f>
        <v>idr4000_h24</v>
      </c>
      <c r="C701" s="11" t="str">
        <f>IF(plotting!$D$11&gt;0,plotting!$D$11,"na")</f>
        <v>t1</v>
      </c>
      <c r="D701" s="28">
        <v>58.333333333373702</v>
      </c>
      <c r="E701" t="str">
        <f>IF(AND(D701&gt;plotting!$C$40+0.083333333333,D701&lt;=plotting!$D$42),"max","na")</f>
        <v>na</v>
      </c>
    </row>
    <row r="702" spans="1:5" x14ac:dyDescent="0.35">
      <c r="A702" s="11">
        <f>IF(plotting!$D$4&gt;0,plotting!$D$4,"na")</f>
        <v>7</v>
      </c>
      <c r="B702" s="11" t="str">
        <f>IF(plotting!$D$10&gt;0,plotting!$D$10,"na")</f>
        <v>idr4000_h24</v>
      </c>
      <c r="C702" s="11" t="str">
        <f>IF(plotting!$D$11&gt;0,plotting!$D$11,"na")</f>
        <v>t1</v>
      </c>
      <c r="D702" s="28">
        <v>58.416666666707101</v>
      </c>
      <c r="E702" t="str">
        <f>IF(AND(D702&gt;plotting!$C$40+0.083333333333,D702&lt;=plotting!$D$42),"max","na")</f>
        <v>na</v>
      </c>
    </row>
    <row r="703" spans="1:5" x14ac:dyDescent="0.35">
      <c r="A703" s="11">
        <f>IF(plotting!$D$4&gt;0,plotting!$D$4,"na")</f>
        <v>7</v>
      </c>
      <c r="B703" s="11" t="str">
        <f>IF(plotting!$D$10&gt;0,plotting!$D$10,"na")</f>
        <v>idr4000_h24</v>
      </c>
      <c r="C703" s="11" t="str">
        <f>IF(plotting!$D$11&gt;0,plotting!$D$11,"na")</f>
        <v>t1</v>
      </c>
      <c r="D703" s="28">
        <v>58.500000000040501</v>
      </c>
      <c r="E703" t="str">
        <f>IF(AND(D703&gt;plotting!$C$40+0.083333333333,D703&lt;=plotting!$D$42),"max","na")</f>
        <v>na</v>
      </c>
    </row>
    <row r="704" spans="1:5" x14ac:dyDescent="0.35">
      <c r="A704" s="11">
        <f>IF(plotting!$D$4&gt;0,plotting!$D$4,"na")</f>
        <v>7</v>
      </c>
      <c r="B704" s="11" t="str">
        <f>IF(plotting!$D$10&gt;0,plotting!$D$10,"na")</f>
        <v>idr4000_h24</v>
      </c>
      <c r="C704" s="11" t="str">
        <f>IF(plotting!$D$11&gt;0,plotting!$D$11,"na")</f>
        <v>t1</v>
      </c>
      <c r="D704" s="28">
        <v>58.583333333373901</v>
      </c>
      <c r="E704" t="str">
        <f>IF(AND(D704&gt;plotting!$C$40+0.083333333333,D704&lt;=plotting!$D$42),"max","na")</f>
        <v>na</v>
      </c>
    </row>
    <row r="705" spans="1:5" x14ac:dyDescent="0.35">
      <c r="A705" s="11">
        <f>IF(plotting!$D$4&gt;0,plotting!$D$4,"na")</f>
        <v>7</v>
      </c>
      <c r="B705" s="11" t="str">
        <f>IF(plotting!$D$10&gt;0,plotting!$D$10,"na")</f>
        <v>idr4000_h24</v>
      </c>
      <c r="C705" s="11" t="str">
        <f>IF(plotting!$D$11&gt;0,plotting!$D$11,"na")</f>
        <v>t1</v>
      </c>
      <c r="D705" s="28">
        <v>58.6666666667073</v>
      </c>
      <c r="E705" t="str">
        <f>IF(AND(D705&gt;plotting!$C$40+0.083333333333,D705&lt;=plotting!$D$42),"max","na")</f>
        <v>na</v>
      </c>
    </row>
    <row r="706" spans="1:5" x14ac:dyDescent="0.35">
      <c r="A706" s="11">
        <f>IF(plotting!$D$4&gt;0,plotting!$D$4,"na")</f>
        <v>7</v>
      </c>
      <c r="B706" s="11" t="str">
        <f>IF(plotting!$D$10&gt;0,plotting!$D$10,"na")</f>
        <v>idr4000_h24</v>
      </c>
      <c r="C706" s="11" t="str">
        <f>IF(plotting!$D$11&gt;0,plotting!$D$11,"na")</f>
        <v>t1</v>
      </c>
      <c r="D706" s="28">
        <v>58.7500000000407</v>
      </c>
      <c r="E706" t="str">
        <f>IF(AND(D706&gt;plotting!$C$40+0.083333333333,D706&lt;=plotting!$D$42),"max","na")</f>
        <v>na</v>
      </c>
    </row>
    <row r="707" spans="1:5" x14ac:dyDescent="0.35">
      <c r="A707" s="11">
        <f>IF(plotting!$D$4&gt;0,plotting!$D$4,"na")</f>
        <v>7</v>
      </c>
      <c r="B707" s="11" t="str">
        <f>IF(plotting!$D$10&gt;0,plotting!$D$10,"na")</f>
        <v>idr4000_h24</v>
      </c>
      <c r="C707" s="11" t="str">
        <f>IF(plotting!$D$11&gt;0,plotting!$D$11,"na")</f>
        <v>t1</v>
      </c>
      <c r="D707" s="28">
        <v>58.8333333333741</v>
      </c>
      <c r="E707" t="str">
        <f>IF(AND(D707&gt;plotting!$C$40+0.083333333333,D707&lt;=plotting!$D$42),"max","na")</f>
        <v>na</v>
      </c>
    </row>
    <row r="708" spans="1:5" x14ac:dyDescent="0.35">
      <c r="A708" s="11">
        <f>IF(plotting!$D$4&gt;0,plotting!$D$4,"na")</f>
        <v>7</v>
      </c>
      <c r="B708" s="11" t="str">
        <f>IF(plotting!$D$10&gt;0,plotting!$D$10,"na")</f>
        <v>idr4000_h24</v>
      </c>
      <c r="C708" s="11" t="str">
        <f>IF(plotting!$D$11&gt;0,plotting!$D$11,"na")</f>
        <v>t1</v>
      </c>
      <c r="D708" s="28">
        <v>58.916666666707499</v>
      </c>
      <c r="E708" t="str">
        <f>IF(AND(D708&gt;plotting!$C$40+0.083333333333,D708&lt;=plotting!$D$42),"max","na")</f>
        <v>na</v>
      </c>
    </row>
    <row r="709" spans="1:5" x14ac:dyDescent="0.35">
      <c r="A709" s="11">
        <f>IF(plotting!$D$4&gt;0,plotting!$D$4,"na")</f>
        <v>7</v>
      </c>
      <c r="B709" s="11" t="str">
        <f>IF(plotting!$D$10&gt;0,plotting!$D$10,"na")</f>
        <v>idr4000_h24</v>
      </c>
      <c r="C709" s="11" t="str">
        <f>IF(plotting!$D$11&gt;0,plotting!$D$11,"na")</f>
        <v>t1</v>
      </c>
      <c r="D709" s="28">
        <v>59.000000000040899</v>
      </c>
      <c r="E709" t="str">
        <f>IF(AND(D709&gt;plotting!$C$40+0.083333333333,D709&lt;=plotting!$D$42),"max","na")</f>
        <v>na</v>
      </c>
    </row>
    <row r="710" spans="1:5" x14ac:dyDescent="0.35">
      <c r="A710" s="11">
        <f>IF(plotting!$D$4&gt;0,plotting!$D$4,"na")</f>
        <v>7</v>
      </c>
      <c r="B710" s="11" t="str">
        <f>IF(plotting!$D$10&gt;0,plotting!$D$10,"na")</f>
        <v>idr4000_h24</v>
      </c>
      <c r="C710" s="11" t="str">
        <f>IF(plotting!$D$11&gt;0,plotting!$D$11,"na")</f>
        <v>t1</v>
      </c>
      <c r="D710" s="28">
        <v>59.083333333374298</v>
      </c>
      <c r="E710" t="str">
        <f>IF(AND(D710&gt;plotting!$C$40+0.083333333333,D710&lt;=plotting!$D$42),"max","na")</f>
        <v>na</v>
      </c>
    </row>
    <row r="711" spans="1:5" x14ac:dyDescent="0.35">
      <c r="A711" s="11">
        <f>IF(plotting!$D$4&gt;0,plotting!$D$4,"na")</f>
        <v>7</v>
      </c>
      <c r="B711" s="11" t="str">
        <f>IF(plotting!$D$10&gt;0,plotting!$D$10,"na")</f>
        <v>idr4000_h24</v>
      </c>
      <c r="C711" s="11" t="str">
        <f>IF(plotting!$D$11&gt;0,plotting!$D$11,"na")</f>
        <v>t1</v>
      </c>
      <c r="D711" s="28">
        <v>59.166666666707698</v>
      </c>
      <c r="E711" t="str">
        <f>IF(AND(D711&gt;plotting!$C$40+0.083333333333,D711&lt;=plotting!$D$42),"max","na")</f>
        <v>na</v>
      </c>
    </row>
    <row r="712" spans="1:5" x14ac:dyDescent="0.35">
      <c r="A712" s="11">
        <f>IF(plotting!$D$4&gt;0,plotting!$D$4,"na")</f>
        <v>7</v>
      </c>
      <c r="B712" s="11" t="str">
        <f>IF(plotting!$D$10&gt;0,plotting!$D$10,"na")</f>
        <v>idr4000_h24</v>
      </c>
      <c r="C712" s="11" t="str">
        <f>IF(plotting!$D$11&gt;0,plotting!$D$11,"na")</f>
        <v>t1</v>
      </c>
      <c r="D712" s="28">
        <v>59.250000000041098</v>
      </c>
      <c r="E712" t="str">
        <f>IF(AND(D712&gt;plotting!$C$40+0.083333333333,D712&lt;=plotting!$D$42),"max","na")</f>
        <v>na</v>
      </c>
    </row>
    <row r="713" spans="1:5" x14ac:dyDescent="0.35">
      <c r="A713" s="11">
        <f>IF(plotting!$D$4&gt;0,plotting!$D$4,"na")</f>
        <v>7</v>
      </c>
      <c r="B713" s="11" t="str">
        <f>IF(plotting!$D$10&gt;0,plotting!$D$10,"na")</f>
        <v>idr4000_h24</v>
      </c>
      <c r="C713" s="11" t="str">
        <f>IF(plotting!$D$11&gt;0,plotting!$D$11,"na")</f>
        <v>t1</v>
      </c>
      <c r="D713" s="28">
        <v>59.333333333374497</v>
      </c>
      <c r="E713" t="str">
        <f>IF(AND(D713&gt;plotting!$C$40+0.083333333333,D713&lt;=plotting!$D$42),"max","na")</f>
        <v>na</v>
      </c>
    </row>
    <row r="714" spans="1:5" x14ac:dyDescent="0.35">
      <c r="A714" s="11">
        <f>IF(plotting!$D$4&gt;0,plotting!$D$4,"na")</f>
        <v>7</v>
      </c>
      <c r="B714" s="11" t="str">
        <f>IF(plotting!$D$10&gt;0,plotting!$D$10,"na")</f>
        <v>idr4000_h24</v>
      </c>
      <c r="C714" s="11" t="str">
        <f>IF(plotting!$D$11&gt;0,plotting!$D$11,"na")</f>
        <v>t1</v>
      </c>
      <c r="D714" s="28">
        <v>59.416666666707897</v>
      </c>
      <c r="E714" t="str">
        <f>IF(AND(D714&gt;plotting!$C$40+0.083333333333,D714&lt;=plotting!$D$42),"max","na")</f>
        <v>na</v>
      </c>
    </row>
    <row r="715" spans="1:5" x14ac:dyDescent="0.35">
      <c r="A715" s="11">
        <f>IF(plotting!$D$4&gt;0,plotting!$D$4,"na")</f>
        <v>7</v>
      </c>
      <c r="B715" s="11" t="str">
        <f>IF(plotting!$D$10&gt;0,plotting!$D$10,"na")</f>
        <v>idr4000_h24</v>
      </c>
      <c r="C715" s="11" t="str">
        <f>IF(plotting!$D$11&gt;0,plotting!$D$11,"na")</f>
        <v>t1</v>
      </c>
      <c r="D715" s="28">
        <v>59.500000000041297</v>
      </c>
      <c r="E715" t="str">
        <f>IF(AND(D715&gt;plotting!$C$40+0.083333333333,D715&lt;=plotting!$D$42),"max","na")</f>
        <v>na</v>
      </c>
    </row>
    <row r="716" spans="1:5" x14ac:dyDescent="0.35">
      <c r="A716" s="11">
        <f>IF(plotting!$D$4&gt;0,plotting!$D$4,"na")</f>
        <v>7</v>
      </c>
      <c r="B716" s="11" t="str">
        <f>IF(plotting!$D$10&gt;0,plotting!$D$10,"na")</f>
        <v>idr4000_h24</v>
      </c>
      <c r="C716" s="11" t="str">
        <f>IF(plotting!$D$11&gt;0,plotting!$D$11,"na")</f>
        <v>t1</v>
      </c>
      <c r="D716" s="28">
        <v>59.583333333374703</v>
      </c>
      <c r="E716" t="str">
        <f>IF(AND(D716&gt;plotting!$C$40+0.083333333333,D716&lt;=plotting!$D$42),"max","na")</f>
        <v>na</v>
      </c>
    </row>
    <row r="717" spans="1:5" x14ac:dyDescent="0.35">
      <c r="A717" s="11">
        <f>IF(plotting!$D$4&gt;0,plotting!$D$4,"na")</f>
        <v>7</v>
      </c>
      <c r="B717" s="11" t="str">
        <f>IF(plotting!$D$10&gt;0,plotting!$D$10,"na")</f>
        <v>idr4000_h24</v>
      </c>
      <c r="C717" s="11" t="str">
        <f>IF(plotting!$D$11&gt;0,plotting!$D$11,"na")</f>
        <v>t1</v>
      </c>
      <c r="D717" s="28">
        <v>59.666666666708103</v>
      </c>
      <c r="E717" t="str">
        <f>IF(AND(D717&gt;plotting!$C$40+0.083333333333,D717&lt;=plotting!$D$42),"max","na")</f>
        <v>na</v>
      </c>
    </row>
    <row r="718" spans="1:5" x14ac:dyDescent="0.35">
      <c r="A718" s="11">
        <f>IF(plotting!$D$4&gt;0,plotting!$D$4,"na")</f>
        <v>7</v>
      </c>
      <c r="B718" s="11" t="str">
        <f>IF(plotting!$D$10&gt;0,plotting!$D$10,"na")</f>
        <v>idr4000_h24</v>
      </c>
      <c r="C718" s="11" t="str">
        <f>IF(plotting!$D$11&gt;0,plotting!$D$11,"na")</f>
        <v>t1</v>
      </c>
      <c r="D718" s="28">
        <v>59.750000000041503</v>
      </c>
      <c r="E718" t="str">
        <f>IF(AND(D718&gt;plotting!$C$40+0.083333333333,D718&lt;=plotting!$D$42),"max","na")</f>
        <v>na</v>
      </c>
    </row>
    <row r="719" spans="1:5" x14ac:dyDescent="0.35">
      <c r="A719" s="11">
        <f>IF(plotting!$D$4&gt;0,plotting!$D$4,"na")</f>
        <v>7</v>
      </c>
      <c r="B719" s="11" t="str">
        <f>IF(plotting!$D$10&gt;0,plotting!$D$10,"na")</f>
        <v>idr4000_h24</v>
      </c>
      <c r="C719" s="11" t="str">
        <f>IF(plotting!$D$11&gt;0,plotting!$D$11,"na")</f>
        <v>t1</v>
      </c>
      <c r="D719" s="28">
        <v>59.833333333374902</v>
      </c>
      <c r="E719" t="str">
        <f>IF(AND(D719&gt;plotting!$C$40+0.083333333333,D719&lt;=plotting!$D$42),"max","na")</f>
        <v>na</v>
      </c>
    </row>
    <row r="720" spans="1:5" x14ac:dyDescent="0.35">
      <c r="A720" s="11">
        <f>IF(plotting!$D$4&gt;0,plotting!$D$4,"na")</f>
        <v>7</v>
      </c>
      <c r="B720" s="11" t="str">
        <f>IF(plotting!$D$10&gt;0,plotting!$D$10,"na")</f>
        <v>idr4000_h24</v>
      </c>
      <c r="C720" s="11" t="str">
        <f>IF(plotting!$D$11&gt;0,plotting!$D$11,"na")</f>
        <v>t1</v>
      </c>
      <c r="D720" s="28">
        <v>59.916666666708302</v>
      </c>
      <c r="E720" t="str">
        <f>IF(AND(D720&gt;plotting!$C$40+0.083333333333,D720&lt;=plotting!$D$42),"max","na")</f>
        <v>na</v>
      </c>
    </row>
    <row r="721" spans="1:5" x14ac:dyDescent="0.35">
      <c r="A721" s="11">
        <f>IF(plotting!$D$4&gt;0,plotting!$D$4,"na")</f>
        <v>7</v>
      </c>
      <c r="B721" s="11" t="str">
        <f>IF(plotting!$D$10&gt;0,plotting!$D$10,"na")</f>
        <v>idr4000_h24</v>
      </c>
      <c r="C721" s="11" t="str">
        <f>IF(plotting!$D$11&gt;0,plotting!$D$11,"na")</f>
        <v>t1</v>
      </c>
      <c r="D721" s="28">
        <v>60.000000000041702</v>
      </c>
      <c r="E721" t="str">
        <f>IF(AND(D721&gt;plotting!$C$40+0.083333333333,D721&lt;=plotting!$D$42),"max","na")</f>
        <v>na</v>
      </c>
    </row>
    <row r="722" spans="1:5" x14ac:dyDescent="0.35">
      <c r="A722" s="11">
        <f>IF(plotting!$D$4&gt;0,plotting!$D$4,"na")</f>
        <v>7</v>
      </c>
      <c r="B722" s="11" t="str">
        <f>IF(plotting!$D$10&gt;0,plotting!$D$10,"na")</f>
        <v>idr4000_h24</v>
      </c>
      <c r="C722" s="11" t="str">
        <f>IF(plotting!$D$11&gt;0,plotting!$D$11,"na")</f>
        <v>t1</v>
      </c>
      <c r="D722" s="28">
        <v>60.083333333375101</v>
      </c>
      <c r="E722" t="str">
        <f>IF(AND(D722&gt;plotting!$C$40+0.083333333333,D722&lt;=plotting!$D$42),"max","na")</f>
        <v>na</v>
      </c>
    </row>
    <row r="723" spans="1:5" x14ac:dyDescent="0.35">
      <c r="A723" s="11">
        <f>IF(plotting!$D$4&gt;0,plotting!$D$4,"na")</f>
        <v>7</v>
      </c>
      <c r="B723" s="11" t="str">
        <f>IF(plotting!$D$10&gt;0,plotting!$D$10,"na")</f>
        <v>idr4000_h24</v>
      </c>
      <c r="C723" s="11" t="str">
        <f>IF(plotting!$D$11&gt;0,plotting!$D$11,"na")</f>
        <v>t1</v>
      </c>
      <c r="D723" s="28">
        <v>60.166666666708501</v>
      </c>
      <c r="E723" t="str">
        <f>IF(AND(D723&gt;plotting!$C$40+0.083333333333,D723&lt;=plotting!$D$42),"max","na")</f>
        <v>na</v>
      </c>
    </row>
    <row r="724" spans="1:5" x14ac:dyDescent="0.35">
      <c r="A724" s="11">
        <f>IF(plotting!$D$4&gt;0,plotting!$D$4,"na")</f>
        <v>7</v>
      </c>
      <c r="B724" s="11" t="str">
        <f>IF(plotting!$D$10&gt;0,plotting!$D$10,"na")</f>
        <v>idr4000_h24</v>
      </c>
      <c r="C724" s="11" t="str">
        <f>IF(plotting!$D$11&gt;0,plotting!$D$11,"na")</f>
        <v>t1</v>
      </c>
      <c r="D724" s="28">
        <v>60.250000000041901</v>
      </c>
      <c r="E724" t="str">
        <f>IF(AND(D724&gt;plotting!$C$40+0.083333333333,D724&lt;=plotting!$D$42),"max","na")</f>
        <v>na</v>
      </c>
    </row>
    <row r="725" spans="1:5" x14ac:dyDescent="0.35">
      <c r="A725" s="11">
        <f>IF(plotting!$D$4&gt;0,plotting!$D$4,"na")</f>
        <v>7</v>
      </c>
      <c r="B725" s="11" t="str">
        <f>IF(plotting!$D$10&gt;0,plotting!$D$10,"na")</f>
        <v>idr4000_h24</v>
      </c>
      <c r="C725" s="11" t="str">
        <f>IF(plotting!$D$11&gt;0,plotting!$D$11,"na")</f>
        <v>t1</v>
      </c>
      <c r="D725" s="28">
        <v>60.3333333333753</v>
      </c>
      <c r="E725" t="str">
        <f>IF(AND(D725&gt;plotting!$C$40+0.083333333333,D725&lt;=plotting!$D$42),"max","na")</f>
        <v>na</v>
      </c>
    </row>
    <row r="726" spans="1:5" x14ac:dyDescent="0.35">
      <c r="A726" s="11">
        <f>IF(plotting!$D$4&gt;0,plotting!$D$4,"na")</f>
        <v>7</v>
      </c>
      <c r="B726" s="11" t="str">
        <f>IF(plotting!$D$10&gt;0,plotting!$D$10,"na")</f>
        <v>idr4000_h24</v>
      </c>
      <c r="C726" s="11" t="str">
        <f>IF(plotting!$D$11&gt;0,plotting!$D$11,"na")</f>
        <v>t1</v>
      </c>
      <c r="D726" s="28">
        <v>60.4166666667087</v>
      </c>
      <c r="E726" t="str">
        <f>IF(AND(D726&gt;plotting!$C$40+0.083333333333,D726&lt;=plotting!$D$42),"max","na")</f>
        <v>na</v>
      </c>
    </row>
    <row r="727" spans="1:5" x14ac:dyDescent="0.35">
      <c r="A727" s="11">
        <f>IF(plotting!$D$4&gt;0,plotting!$D$4,"na")</f>
        <v>7</v>
      </c>
      <c r="B727" s="11" t="str">
        <f>IF(plotting!$D$10&gt;0,plotting!$D$10,"na")</f>
        <v>idr4000_h24</v>
      </c>
      <c r="C727" s="11" t="str">
        <f>IF(plotting!$D$11&gt;0,plotting!$D$11,"na")</f>
        <v>t1</v>
      </c>
      <c r="D727" s="28">
        <v>60.5000000000421</v>
      </c>
      <c r="E727" t="str">
        <f>IF(AND(D727&gt;plotting!$C$40+0.083333333333,D727&lt;=plotting!$D$42),"max","na")</f>
        <v>na</v>
      </c>
    </row>
    <row r="728" spans="1:5" x14ac:dyDescent="0.35">
      <c r="A728" s="11">
        <f>IF(plotting!$D$4&gt;0,plotting!$D$4,"na")</f>
        <v>7</v>
      </c>
      <c r="B728" s="11" t="str">
        <f>IF(plotting!$D$10&gt;0,plotting!$D$10,"na")</f>
        <v>idr4000_h24</v>
      </c>
      <c r="C728" s="11" t="str">
        <f>IF(plotting!$D$11&gt;0,plotting!$D$11,"na")</f>
        <v>t1</v>
      </c>
      <c r="D728" s="28">
        <v>60.583333333375499</v>
      </c>
      <c r="E728" t="str">
        <f>IF(AND(D728&gt;plotting!$C$40+0.083333333333,D728&lt;=plotting!$D$42),"max","na")</f>
        <v>na</v>
      </c>
    </row>
    <row r="729" spans="1:5" x14ac:dyDescent="0.35">
      <c r="A729" s="11">
        <f>IF(plotting!$D$4&gt;0,plotting!$D$4,"na")</f>
        <v>7</v>
      </c>
      <c r="B729" s="11" t="str">
        <f>IF(plotting!$D$10&gt;0,plotting!$D$10,"na")</f>
        <v>idr4000_h24</v>
      </c>
      <c r="C729" s="11" t="str">
        <f>IF(plotting!$D$11&gt;0,plotting!$D$11,"na")</f>
        <v>t1</v>
      </c>
      <c r="D729" s="28">
        <v>60.666666666708899</v>
      </c>
      <c r="E729" t="str">
        <f>IF(AND(D729&gt;plotting!$C$40+0.083333333333,D729&lt;=plotting!$D$42),"max","na")</f>
        <v>na</v>
      </c>
    </row>
    <row r="730" spans="1:5" x14ac:dyDescent="0.35">
      <c r="A730" s="11">
        <f>IF(plotting!$D$4&gt;0,plotting!$D$4,"na")</f>
        <v>7</v>
      </c>
      <c r="B730" s="11" t="str">
        <f>IF(plotting!$D$10&gt;0,plotting!$D$10,"na")</f>
        <v>idr4000_h24</v>
      </c>
      <c r="C730" s="11" t="str">
        <f>IF(plotting!$D$11&gt;0,plotting!$D$11,"na")</f>
        <v>t1</v>
      </c>
      <c r="D730" s="28">
        <v>60.750000000042299</v>
      </c>
      <c r="E730" t="str">
        <f>IF(AND(D730&gt;plotting!$C$40+0.083333333333,D730&lt;=plotting!$D$42),"max","na")</f>
        <v>na</v>
      </c>
    </row>
    <row r="731" spans="1:5" x14ac:dyDescent="0.35">
      <c r="A731" s="11">
        <f>IF(plotting!$D$4&gt;0,plotting!$D$4,"na")</f>
        <v>7</v>
      </c>
      <c r="B731" s="11" t="str">
        <f>IF(plotting!$D$10&gt;0,plotting!$D$10,"na")</f>
        <v>idr4000_h24</v>
      </c>
      <c r="C731" s="11" t="str">
        <f>IF(plotting!$D$11&gt;0,plotting!$D$11,"na")</f>
        <v>t1</v>
      </c>
      <c r="D731" s="28">
        <v>60.833333333375698</v>
      </c>
      <c r="E731" t="str">
        <f>IF(AND(D731&gt;plotting!$C$40+0.083333333333,D731&lt;=plotting!$D$42),"max","na")</f>
        <v>na</v>
      </c>
    </row>
    <row r="732" spans="1:5" x14ac:dyDescent="0.35">
      <c r="A732" s="11">
        <f>IF(plotting!$D$4&gt;0,plotting!$D$4,"na")</f>
        <v>7</v>
      </c>
      <c r="B732" s="11" t="str">
        <f>IF(plotting!$D$10&gt;0,plotting!$D$10,"na")</f>
        <v>idr4000_h24</v>
      </c>
      <c r="C732" s="11" t="str">
        <f>IF(plotting!$D$11&gt;0,plotting!$D$11,"na")</f>
        <v>t1</v>
      </c>
      <c r="D732" s="28">
        <v>60.916666666709098</v>
      </c>
      <c r="E732" t="str">
        <f>IF(AND(D732&gt;plotting!$C$40+0.083333333333,D732&lt;=plotting!$D$42),"max","na")</f>
        <v>na</v>
      </c>
    </row>
    <row r="733" spans="1:5" x14ac:dyDescent="0.35">
      <c r="A733" s="11">
        <f>IF(plotting!$D$4&gt;0,plotting!$D$4,"na")</f>
        <v>7</v>
      </c>
      <c r="B733" s="11" t="str">
        <f>IF(plotting!$D$10&gt;0,plotting!$D$10,"na")</f>
        <v>idr4000_h24</v>
      </c>
      <c r="C733" s="11" t="str">
        <f>IF(plotting!$D$11&gt;0,plotting!$D$11,"na")</f>
        <v>t1</v>
      </c>
      <c r="D733" s="28">
        <v>61.000000000042498</v>
      </c>
      <c r="E733" t="str">
        <f>IF(AND(D733&gt;plotting!$C$40+0.083333333333,D733&lt;=plotting!$D$42),"max","na")</f>
        <v>na</v>
      </c>
    </row>
    <row r="734" spans="1:5" x14ac:dyDescent="0.35">
      <c r="A734" s="11">
        <f>IF(plotting!$D$4&gt;0,plotting!$D$4,"na")</f>
        <v>7</v>
      </c>
      <c r="B734" s="11" t="str">
        <f>IF(plotting!$D$10&gt;0,plotting!$D$10,"na")</f>
        <v>idr4000_h24</v>
      </c>
      <c r="C734" s="11" t="str">
        <f>IF(plotting!$D$11&gt;0,plotting!$D$11,"na")</f>
        <v>t1</v>
      </c>
      <c r="D734" s="28">
        <v>61.083333333375897</v>
      </c>
      <c r="E734" t="str">
        <f>IF(AND(D734&gt;plotting!$C$40+0.083333333333,D734&lt;=plotting!$D$42),"max","na")</f>
        <v>na</v>
      </c>
    </row>
    <row r="735" spans="1:5" x14ac:dyDescent="0.35">
      <c r="A735" s="11">
        <f>IF(plotting!$D$4&gt;0,plotting!$D$4,"na")</f>
        <v>7</v>
      </c>
      <c r="B735" s="11" t="str">
        <f>IF(plotting!$D$10&gt;0,plotting!$D$10,"na")</f>
        <v>idr4000_h24</v>
      </c>
      <c r="C735" s="11" t="str">
        <f>IF(plotting!$D$11&gt;0,plotting!$D$11,"na")</f>
        <v>t1</v>
      </c>
      <c r="D735" s="28">
        <v>61.166666666709297</v>
      </c>
      <c r="E735" t="str">
        <f>IF(AND(D735&gt;plotting!$C$40+0.083333333333,D735&lt;=plotting!$D$42),"max","na")</f>
        <v>na</v>
      </c>
    </row>
    <row r="736" spans="1:5" x14ac:dyDescent="0.35">
      <c r="A736" s="11">
        <f>IF(plotting!$D$4&gt;0,plotting!$D$4,"na")</f>
        <v>7</v>
      </c>
      <c r="B736" s="11" t="str">
        <f>IF(plotting!$D$10&gt;0,plotting!$D$10,"na")</f>
        <v>idr4000_h24</v>
      </c>
      <c r="C736" s="11" t="str">
        <f>IF(plotting!$D$11&gt;0,plotting!$D$11,"na")</f>
        <v>t1</v>
      </c>
      <c r="D736" s="28">
        <v>61.250000000042697</v>
      </c>
      <c r="E736" t="str">
        <f>IF(AND(D736&gt;plotting!$C$40+0.083333333333,D736&lt;=plotting!$D$42),"max","na")</f>
        <v>na</v>
      </c>
    </row>
    <row r="737" spans="1:5" x14ac:dyDescent="0.35">
      <c r="A737" s="11">
        <f>IF(plotting!$D$4&gt;0,plotting!$D$4,"na")</f>
        <v>7</v>
      </c>
      <c r="B737" s="11" t="str">
        <f>IF(plotting!$D$10&gt;0,plotting!$D$10,"na")</f>
        <v>idr4000_h24</v>
      </c>
      <c r="C737" s="11" t="str">
        <f>IF(plotting!$D$11&gt;0,plotting!$D$11,"na")</f>
        <v>t1</v>
      </c>
      <c r="D737" s="28">
        <v>61.333333333376103</v>
      </c>
      <c r="E737" t="str">
        <f>IF(AND(D737&gt;plotting!$C$40+0.083333333333,D737&lt;=plotting!$D$42),"max","na")</f>
        <v>na</v>
      </c>
    </row>
    <row r="738" spans="1:5" x14ac:dyDescent="0.35">
      <c r="A738" s="11">
        <f>IF(plotting!$D$4&gt;0,plotting!$D$4,"na")</f>
        <v>7</v>
      </c>
      <c r="B738" s="11" t="str">
        <f>IF(plotting!$D$10&gt;0,plotting!$D$10,"na")</f>
        <v>idr4000_h24</v>
      </c>
      <c r="C738" s="11" t="str">
        <f>IF(plotting!$D$11&gt;0,plotting!$D$11,"na")</f>
        <v>t1</v>
      </c>
      <c r="D738" s="28">
        <v>61.416666666709503</v>
      </c>
      <c r="E738" t="str">
        <f>IF(AND(D738&gt;plotting!$C$40+0.083333333333,D738&lt;=plotting!$D$42),"max","na")</f>
        <v>na</v>
      </c>
    </row>
    <row r="739" spans="1:5" x14ac:dyDescent="0.35">
      <c r="A739" s="11">
        <f>IF(plotting!$D$4&gt;0,plotting!$D$4,"na")</f>
        <v>7</v>
      </c>
      <c r="B739" s="11" t="str">
        <f>IF(plotting!$D$10&gt;0,plotting!$D$10,"na")</f>
        <v>idr4000_h24</v>
      </c>
      <c r="C739" s="11" t="str">
        <f>IF(plotting!$D$11&gt;0,plotting!$D$11,"na")</f>
        <v>t1</v>
      </c>
      <c r="D739" s="28">
        <v>61.500000000042903</v>
      </c>
      <c r="E739" t="str">
        <f>IF(AND(D739&gt;plotting!$C$40+0.083333333333,D739&lt;=plotting!$D$42),"max","na")</f>
        <v>na</v>
      </c>
    </row>
    <row r="740" spans="1:5" x14ac:dyDescent="0.35">
      <c r="A740" s="11">
        <f>IF(plotting!$D$4&gt;0,plotting!$D$4,"na")</f>
        <v>7</v>
      </c>
      <c r="B740" s="11" t="str">
        <f>IF(plotting!$D$10&gt;0,plotting!$D$10,"na")</f>
        <v>idr4000_h24</v>
      </c>
      <c r="C740" s="11" t="str">
        <f>IF(plotting!$D$11&gt;0,plotting!$D$11,"na")</f>
        <v>t1</v>
      </c>
      <c r="D740" s="28">
        <v>61.583333333376302</v>
      </c>
      <c r="E740" t="str">
        <f>IF(AND(D740&gt;plotting!$C$40+0.083333333333,D740&lt;=plotting!$D$42),"max","na")</f>
        <v>na</v>
      </c>
    </row>
    <row r="741" spans="1:5" x14ac:dyDescent="0.35">
      <c r="A741" s="11">
        <f>IF(plotting!$D$4&gt;0,plotting!$D$4,"na")</f>
        <v>7</v>
      </c>
      <c r="B741" s="11" t="str">
        <f>IF(plotting!$D$10&gt;0,plotting!$D$10,"na")</f>
        <v>idr4000_h24</v>
      </c>
      <c r="C741" s="11" t="str">
        <f>IF(plotting!$D$11&gt;0,plotting!$D$11,"na")</f>
        <v>t1</v>
      </c>
      <c r="D741" s="28">
        <v>61.666666666709702</v>
      </c>
      <c r="E741" t="str">
        <f>IF(AND(D741&gt;plotting!$C$40+0.083333333333,D741&lt;=plotting!$D$42),"max","na")</f>
        <v>na</v>
      </c>
    </row>
    <row r="742" spans="1:5" x14ac:dyDescent="0.35">
      <c r="A742" s="11">
        <f>IF(plotting!$D$4&gt;0,plotting!$D$4,"na")</f>
        <v>7</v>
      </c>
      <c r="B742" s="11" t="str">
        <f>IF(plotting!$D$10&gt;0,plotting!$D$10,"na")</f>
        <v>idr4000_h24</v>
      </c>
      <c r="C742" s="11" t="str">
        <f>IF(plotting!$D$11&gt;0,plotting!$D$11,"na")</f>
        <v>t1</v>
      </c>
      <c r="D742" s="28">
        <v>61.750000000043102</v>
      </c>
      <c r="E742" t="str">
        <f>IF(AND(D742&gt;plotting!$C$40+0.083333333333,D742&lt;=plotting!$D$42),"max","na")</f>
        <v>na</v>
      </c>
    </row>
    <row r="743" spans="1:5" x14ac:dyDescent="0.35">
      <c r="A743" s="11">
        <f>IF(plotting!$D$4&gt;0,plotting!$D$4,"na")</f>
        <v>7</v>
      </c>
      <c r="B743" s="11" t="str">
        <f>IF(plotting!$D$10&gt;0,plotting!$D$10,"na")</f>
        <v>idr4000_h24</v>
      </c>
      <c r="C743" s="11" t="str">
        <f>IF(plotting!$D$11&gt;0,plotting!$D$11,"na")</f>
        <v>t1</v>
      </c>
      <c r="D743" s="28">
        <v>61.833333333376501</v>
      </c>
      <c r="E743" t="str">
        <f>IF(AND(D743&gt;plotting!$C$40+0.083333333333,D743&lt;=plotting!$D$42),"max","na")</f>
        <v>na</v>
      </c>
    </row>
    <row r="744" spans="1:5" x14ac:dyDescent="0.35">
      <c r="A744" s="11">
        <f>IF(plotting!$D$4&gt;0,plotting!$D$4,"na")</f>
        <v>7</v>
      </c>
      <c r="B744" s="11" t="str">
        <f>IF(plotting!$D$10&gt;0,plotting!$D$10,"na")</f>
        <v>idr4000_h24</v>
      </c>
      <c r="C744" s="11" t="str">
        <f>IF(plotting!$D$11&gt;0,plotting!$D$11,"na")</f>
        <v>t1</v>
      </c>
      <c r="D744" s="28">
        <v>61.916666666709901</v>
      </c>
      <c r="E744" t="str">
        <f>IF(AND(D744&gt;plotting!$C$40+0.083333333333,D744&lt;=plotting!$D$42),"max","na")</f>
        <v>na</v>
      </c>
    </row>
    <row r="745" spans="1:5" x14ac:dyDescent="0.35">
      <c r="A745" s="11">
        <f>IF(plotting!$D$4&gt;0,plotting!$D$4,"na")</f>
        <v>7</v>
      </c>
      <c r="B745" s="11" t="str">
        <f>IF(plotting!$D$10&gt;0,plotting!$D$10,"na")</f>
        <v>idr4000_h24</v>
      </c>
      <c r="C745" s="11" t="str">
        <f>IF(plotting!$D$11&gt;0,plotting!$D$11,"na")</f>
        <v>t1</v>
      </c>
      <c r="D745" s="28">
        <v>62.0000000000433</v>
      </c>
      <c r="E745" t="str">
        <f>IF(AND(D745&gt;plotting!$C$40+0.083333333333,D745&lt;=plotting!$D$42),"max","na")</f>
        <v>na</v>
      </c>
    </row>
    <row r="746" spans="1:5" x14ac:dyDescent="0.35">
      <c r="A746" s="11">
        <f>IF(plotting!$D$4&gt;0,plotting!$D$4,"na")</f>
        <v>7</v>
      </c>
      <c r="B746" s="11" t="str">
        <f>IF(plotting!$D$10&gt;0,plotting!$D$10,"na")</f>
        <v>idr4000_h24</v>
      </c>
      <c r="C746" s="11" t="str">
        <f>IF(plotting!$D$11&gt;0,plotting!$D$11,"na")</f>
        <v>t1</v>
      </c>
      <c r="D746" s="28">
        <v>62.0833333333767</v>
      </c>
      <c r="E746" t="str">
        <f>IF(AND(D746&gt;plotting!$C$40+0.083333333333,D746&lt;=plotting!$D$42),"max","na")</f>
        <v>na</v>
      </c>
    </row>
    <row r="747" spans="1:5" x14ac:dyDescent="0.35">
      <c r="A747" s="11">
        <f>IF(plotting!$D$4&gt;0,plotting!$D$4,"na")</f>
        <v>7</v>
      </c>
      <c r="B747" s="11" t="str">
        <f>IF(plotting!$D$10&gt;0,plotting!$D$10,"na")</f>
        <v>idr4000_h24</v>
      </c>
      <c r="C747" s="11" t="str">
        <f>IF(plotting!$D$11&gt;0,plotting!$D$11,"na")</f>
        <v>t1</v>
      </c>
      <c r="D747" s="28">
        <v>62.1666666667101</v>
      </c>
      <c r="E747" t="str">
        <f>IF(AND(D747&gt;plotting!$C$40+0.083333333333,D747&lt;=plotting!$D$42),"max","na")</f>
        <v>na</v>
      </c>
    </row>
    <row r="748" spans="1:5" x14ac:dyDescent="0.35">
      <c r="A748" s="11">
        <f>IF(plotting!$D$4&gt;0,plotting!$D$4,"na")</f>
        <v>7</v>
      </c>
      <c r="B748" s="11" t="str">
        <f>IF(plotting!$D$10&gt;0,plotting!$D$10,"na")</f>
        <v>idr4000_h24</v>
      </c>
      <c r="C748" s="11" t="str">
        <f>IF(plotting!$D$11&gt;0,plotting!$D$11,"na")</f>
        <v>t1</v>
      </c>
      <c r="D748" s="28">
        <v>62.250000000043499</v>
      </c>
      <c r="E748" t="str">
        <f>IF(AND(D748&gt;plotting!$C$40+0.083333333333,D748&lt;=plotting!$D$42),"max","na")</f>
        <v>na</v>
      </c>
    </row>
    <row r="749" spans="1:5" x14ac:dyDescent="0.35">
      <c r="A749" s="11">
        <f>IF(plotting!$D$4&gt;0,plotting!$D$4,"na")</f>
        <v>7</v>
      </c>
      <c r="B749" s="11" t="str">
        <f>IF(plotting!$D$10&gt;0,plotting!$D$10,"na")</f>
        <v>idr4000_h24</v>
      </c>
      <c r="C749" s="11" t="str">
        <f>IF(plotting!$D$11&gt;0,plotting!$D$11,"na")</f>
        <v>t1</v>
      </c>
      <c r="D749" s="28">
        <v>62.333333333376899</v>
      </c>
      <c r="E749" t="str">
        <f>IF(AND(D749&gt;plotting!$C$40+0.083333333333,D749&lt;=plotting!$D$42),"max","na")</f>
        <v>na</v>
      </c>
    </row>
    <row r="750" spans="1:5" x14ac:dyDescent="0.35">
      <c r="A750" s="11">
        <f>IF(plotting!$D$4&gt;0,plotting!$D$4,"na")</f>
        <v>7</v>
      </c>
      <c r="B750" s="11" t="str">
        <f>IF(plotting!$D$10&gt;0,plotting!$D$10,"na")</f>
        <v>idr4000_h24</v>
      </c>
      <c r="C750" s="11" t="str">
        <f>IF(plotting!$D$11&gt;0,plotting!$D$11,"na")</f>
        <v>t1</v>
      </c>
      <c r="D750" s="28">
        <v>62.416666666710299</v>
      </c>
      <c r="E750" t="str">
        <f>IF(AND(D750&gt;plotting!$C$40+0.083333333333,D750&lt;=plotting!$D$42),"max","na")</f>
        <v>na</v>
      </c>
    </row>
    <row r="751" spans="1:5" x14ac:dyDescent="0.35">
      <c r="A751" s="11">
        <f>IF(plotting!$D$4&gt;0,plotting!$D$4,"na")</f>
        <v>7</v>
      </c>
      <c r="B751" s="11" t="str">
        <f>IF(plotting!$D$10&gt;0,plotting!$D$10,"na")</f>
        <v>idr4000_h24</v>
      </c>
      <c r="C751" s="11" t="str">
        <f>IF(plotting!$D$11&gt;0,plotting!$D$11,"na")</f>
        <v>t1</v>
      </c>
      <c r="D751" s="28">
        <v>62.500000000043698</v>
      </c>
      <c r="E751" t="str">
        <f>IF(AND(D751&gt;plotting!$C$40+0.083333333333,D751&lt;=plotting!$D$42),"max","na")</f>
        <v>na</v>
      </c>
    </row>
    <row r="752" spans="1:5" x14ac:dyDescent="0.35">
      <c r="A752" s="11">
        <f>IF(plotting!$D$4&gt;0,plotting!$D$4,"na")</f>
        <v>7</v>
      </c>
      <c r="B752" s="11" t="str">
        <f>IF(plotting!$D$10&gt;0,plotting!$D$10,"na")</f>
        <v>idr4000_h24</v>
      </c>
      <c r="C752" s="11" t="str">
        <f>IF(plotting!$D$11&gt;0,plotting!$D$11,"na")</f>
        <v>t1</v>
      </c>
      <c r="D752" s="28">
        <v>62.583333333377098</v>
      </c>
      <c r="E752" t="str">
        <f>IF(AND(D752&gt;plotting!$C$40+0.083333333333,D752&lt;=plotting!$D$42),"max","na")</f>
        <v>na</v>
      </c>
    </row>
    <row r="753" spans="1:5" x14ac:dyDescent="0.35">
      <c r="A753" s="11">
        <f>IF(plotting!$D$4&gt;0,plotting!$D$4,"na")</f>
        <v>7</v>
      </c>
      <c r="B753" s="11" t="str">
        <f>IF(plotting!$D$10&gt;0,plotting!$D$10,"na")</f>
        <v>idr4000_h24</v>
      </c>
      <c r="C753" s="11" t="str">
        <f>IF(plotting!$D$11&gt;0,plotting!$D$11,"na")</f>
        <v>t1</v>
      </c>
      <c r="D753" s="28">
        <v>62.666666666710498</v>
      </c>
      <c r="E753" t="str">
        <f>IF(AND(D753&gt;plotting!$C$40+0.083333333333,D753&lt;=plotting!$D$42),"max","na")</f>
        <v>na</v>
      </c>
    </row>
    <row r="754" spans="1:5" x14ac:dyDescent="0.35">
      <c r="A754" s="11">
        <f>IF(plotting!$D$4&gt;0,plotting!$D$4,"na")</f>
        <v>7</v>
      </c>
      <c r="B754" s="11" t="str">
        <f>IF(plotting!$D$10&gt;0,plotting!$D$10,"na")</f>
        <v>idr4000_h24</v>
      </c>
      <c r="C754" s="11" t="str">
        <f>IF(plotting!$D$11&gt;0,plotting!$D$11,"na")</f>
        <v>t1</v>
      </c>
      <c r="D754" s="28">
        <v>62.750000000043897</v>
      </c>
      <c r="E754" t="str">
        <f>IF(AND(D754&gt;plotting!$C$40+0.083333333333,D754&lt;=plotting!$D$42),"max","na")</f>
        <v>na</v>
      </c>
    </row>
    <row r="755" spans="1:5" x14ac:dyDescent="0.35">
      <c r="A755" s="11">
        <f>IF(plotting!$D$4&gt;0,plotting!$D$4,"na")</f>
        <v>7</v>
      </c>
      <c r="B755" s="11" t="str">
        <f>IF(plotting!$D$10&gt;0,plotting!$D$10,"na")</f>
        <v>idr4000_h24</v>
      </c>
      <c r="C755" s="11" t="str">
        <f>IF(plotting!$D$11&gt;0,plotting!$D$11,"na")</f>
        <v>t1</v>
      </c>
      <c r="D755" s="28">
        <v>62.833333333377297</v>
      </c>
      <c r="E755" t="str">
        <f>IF(AND(D755&gt;plotting!$C$40+0.083333333333,D755&lt;=plotting!$D$42),"max","na")</f>
        <v>na</v>
      </c>
    </row>
    <row r="756" spans="1:5" x14ac:dyDescent="0.35">
      <c r="A756" s="11">
        <f>IF(plotting!$D$4&gt;0,plotting!$D$4,"na")</f>
        <v>7</v>
      </c>
      <c r="B756" s="11" t="str">
        <f>IF(plotting!$D$10&gt;0,plotting!$D$10,"na")</f>
        <v>idr4000_h24</v>
      </c>
      <c r="C756" s="11" t="str">
        <f>IF(plotting!$D$11&gt;0,plotting!$D$11,"na")</f>
        <v>t1</v>
      </c>
      <c r="D756" s="28">
        <v>62.916666666710697</v>
      </c>
      <c r="E756" t="str">
        <f>IF(AND(D756&gt;plotting!$C$40+0.083333333333,D756&lt;=plotting!$D$42),"max","na")</f>
        <v>na</v>
      </c>
    </row>
    <row r="757" spans="1:5" x14ac:dyDescent="0.35">
      <c r="A757" s="11">
        <f>IF(plotting!$D$4&gt;0,plotting!$D$4,"na")</f>
        <v>7</v>
      </c>
      <c r="B757" s="11" t="str">
        <f>IF(plotting!$D$10&gt;0,plotting!$D$10,"na")</f>
        <v>idr4000_h24</v>
      </c>
      <c r="C757" s="11" t="str">
        <f>IF(plotting!$D$11&gt;0,plotting!$D$11,"na")</f>
        <v>t1</v>
      </c>
      <c r="D757" s="28">
        <v>63.000000000044103</v>
      </c>
      <c r="E757" t="str">
        <f>IF(AND(D757&gt;plotting!$C$40+0.083333333333,D757&lt;=plotting!$D$42),"max","na")</f>
        <v>na</v>
      </c>
    </row>
    <row r="758" spans="1:5" x14ac:dyDescent="0.35">
      <c r="A758" s="11">
        <f>IF(plotting!$D$4&gt;0,plotting!$D$4,"na")</f>
        <v>7</v>
      </c>
      <c r="B758" s="11" t="str">
        <f>IF(plotting!$D$10&gt;0,plotting!$D$10,"na")</f>
        <v>idr4000_h24</v>
      </c>
      <c r="C758" s="11" t="str">
        <f>IF(plotting!$D$11&gt;0,plotting!$D$11,"na")</f>
        <v>t1</v>
      </c>
      <c r="D758" s="28">
        <v>63.083333333377503</v>
      </c>
      <c r="E758" t="str">
        <f>IF(AND(D758&gt;plotting!$C$40+0.083333333333,D758&lt;=plotting!$D$42),"max","na")</f>
        <v>na</v>
      </c>
    </row>
    <row r="759" spans="1:5" x14ac:dyDescent="0.35">
      <c r="A759" s="11">
        <f>IF(plotting!$D$4&gt;0,plotting!$D$4,"na")</f>
        <v>7</v>
      </c>
      <c r="B759" s="11" t="str">
        <f>IF(plotting!$D$10&gt;0,plotting!$D$10,"na")</f>
        <v>idr4000_h24</v>
      </c>
      <c r="C759" s="11" t="str">
        <f>IF(plotting!$D$11&gt;0,plotting!$D$11,"na")</f>
        <v>t1</v>
      </c>
      <c r="D759" s="28">
        <v>63.166666666710903</v>
      </c>
      <c r="E759" t="str">
        <f>IF(AND(D759&gt;plotting!$C$40+0.083333333333,D759&lt;=plotting!$D$42),"max","na")</f>
        <v>na</v>
      </c>
    </row>
    <row r="760" spans="1:5" x14ac:dyDescent="0.35">
      <c r="A760" s="11">
        <f>IF(plotting!$D$4&gt;0,plotting!$D$4,"na")</f>
        <v>7</v>
      </c>
      <c r="B760" s="11" t="str">
        <f>IF(plotting!$D$10&gt;0,plotting!$D$10,"na")</f>
        <v>idr4000_h24</v>
      </c>
      <c r="C760" s="11" t="str">
        <f>IF(plotting!$D$11&gt;0,plotting!$D$11,"na")</f>
        <v>t1</v>
      </c>
      <c r="D760" s="28">
        <v>63.250000000044302</v>
      </c>
      <c r="E760" t="str">
        <f>IF(AND(D760&gt;plotting!$C$40+0.083333333333,D760&lt;=plotting!$D$42),"max","na")</f>
        <v>na</v>
      </c>
    </row>
    <row r="761" spans="1:5" x14ac:dyDescent="0.35">
      <c r="A761" s="11">
        <f>IF(plotting!$D$4&gt;0,plotting!$D$4,"na")</f>
        <v>7</v>
      </c>
      <c r="B761" s="11" t="str">
        <f>IF(plotting!$D$10&gt;0,plotting!$D$10,"na")</f>
        <v>idr4000_h24</v>
      </c>
      <c r="C761" s="11" t="str">
        <f>IF(plotting!$D$11&gt;0,plotting!$D$11,"na")</f>
        <v>t1</v>
      </c>
      <c r="D761" s="28">
        <v>63.333333333377702</v>
      </c>
      <c r="E761" t="str">
        <f>IF(AND(D761&gt;plotting!$C$40+0.083333333333,D761&lt;=plotting!$D$42),"max","na")</f>
        <v>na</v>
      </c>
    </row>
    <row r="762" spans="1:5" x14ac:dyDescent="0.35">
      <c r="A762" s="11">
        <f>IF(plotting!$D$4&gt;0,plotting!$D$4,"na")</f>
        <v>7</v>
      </c>
      <c r="B762" s="11" t="str">
        <f>IF(plotting!$D$10&gt;0,plotting!$D$10,"na")</f>
        <v>idr4000_h24</v>
      </c>
      <c r="C762" s="11" t="str">
        <f>IF(plotting!$D$11&gt;0,plotting!$D$11,"na")</f>
        <v>t1</v>
      </c>
      <c r="D762" s="28">
        <v>63.416666666711102</v>
      </c>
      <c r="E762" t="str">
        <f>IF(AND(D762&gt;plotting!$C$40+0.083333333333,D762&lt;=plotting!$D$42),"max","na")</f>
        <v>na</v>
      </c>
    </row>
    <row r="763" spans="1:5" x14ac:dyDescent="0.35">
      <c r="A763" s="11">
        <f>IF(plotting!$D$4&gt;0,plotting!$D$4,"na")</f>
        <v>7</v>
      </c>
      <c r="B763" s="11" t="str">
        <f>IF(plotting!$D$10&gt;0,plotting!$D$10,"na")</f>
        <v>idr4000_h24</v>
      </c>
      <c r="C763" s="11" t="str">
        <f>IF(plotting!$D$11&gt;0,plotting!$D$11,"na")</f>
        <v>t1</v>
      </c>
      <c r="D763" s="28">
        <v>63.500000000044501</v>
      </c>
      <c r="E763" t="str">
        <f>IF(AND(D763&gt;plotting!$C$40+0.083333333333,D763&lt;=plotting!$D$42),"max","na")</f>
        <v>na</v>
      </c>
    </row>
    <row r="764" spans="1:5" x14ac:dyDescent="0.35">
      <c r="A764" s="11">
        <f>IF(plotting!$D$4&gt;0,plotting!$D$4,"na")</f>
        <v>7</v>
      </c>
      <c r="B764" s="11" t="str">
        <f>IF(plotting!$D$10&gt;0,plotting!$D$10,"na")</f>
        <v>idr4000_h24</v>
      </c>
      <c r="C764" s="11" t="str">
        <f>IF(plotting!$D$11&gt;0,plotting!$D$11,"na")</f>
        <v>t1</v>
      </c>
      <c r="D764" s="28">
        <v>63.583333333377901</v>
      </c>
      <c r="E764" t="str">
        <f>IF(AND(D764&gt;plotting!$C$40+0.083333333333,D764&lt;=plotting!$D$42),"max","na")</f>
        <v>na</v>
      </c>
    </row>
    <row r="765" spans="1:5" x14ac:dyDescent="0.35">
      <c r="A765" s="11">
        <f>IF(plotting!$D$4&gt;0,plotting!$D$4,"na")</f>
        <v>7</v>
      </c>
      <c r="B765" s="11" t="str">
        <f>IF(plotting!$D$10&gt;0,plotting!$D$10,"na")</f>
        <v>idr4000_h24</v>
      </c>
      <c r="C765" s="11" t="str">
        <f>IF(plotting!$D$11&gt;0,plotting!$D$11,"na")</f>
        <v>t1</v>
      </c>
      <c r="D765" s="28">
        <v>63.666666666711301</v>
      </c>
      <c r="E765" t="str">
        <f>IF(AND(D765&gt;plotting!$C$40+0.083333333333,D765&lt;=plotting!$D$42),"max","na")</f>
        <v>na</v>
      </c>
    </row>
    <row r="766" spans="1:5" x14ac:dyDescent="0.35">
      <c r="A766" s="11">
        <f>IF(plotting!$D$4&gt;0,plotting!$D$4,"na")</f>
        <v>7</v>
      </c>
      <c r="B766" s="11" t="str">
        <f>IF(plotting!$D$10&gt;0,plotting!$D$10,"na")</f>
        <v>idr4000_h24</v>
      </c>
      <c r="C766" s="11" t="str">
        <f>IF(plotting!$D$11&gt;0,plotting!$D$11,"na")</f>
        <v>t1</v>
      </c>
      <c r="D766" s="28">
        <v>63.7500000000447</v>
      </c>
      <c r="E766" t="str">
        <f>IF(AND(D766&gt;plotting!$C$40+0.083333333333,D766&lt;=plotting!$D$42),"max","na")</f>
        <v>na</v>
      </c>
    </row>
    <row r="767" spans="1:5" x14ac:dyDescent="0.35">
      <c r="A767" s="11">
        <f>IF(plotting!$D$4&gt;0,plotting!$D$4,"na")</f>
        <v>7</v>
      </c>
      <c r="B767" s="11" t="str">
        <f>IF(plotting!$D$10&gt;0,plotting!$D$10,"na")</f>
        <v>idr4000_h24</v>
      </c>
      <c r="C767" s="11" t="str">
        <f>IF(plotting!$D$11&gt;0,plotting!$D$11,"na")</f>
        <v>t1</v>
      </c>
      <c r="D767" s="28">
        <v>63.8333333333781</v>
      </c>
      <c r="E767" t="str">
        <f>IF(AND(D767&gt;plotting!$C$40+0.083333333333,D767&lt;=plotting!$D$42),"max","na")</f>
        <v>na</v>
      </c>
    </row>
    <row r="768" spans="1:5" x14ac:dyDescent="0.35">
      <c r="A768" s="11">
        <f>IF(plotting!$D$4&gt;0,plotting!$D$4,"na")</f>
        <v>7</v>
      </c>
      <c r="B768" s="11" t="str">
        <f>IF(plotting!$D$10&gt;0,plotting!$D$10,"na")</f>
        <v>idr4000_h24</v>
      </c>
      <c r="C768" s="11" t="str">
        <f>IF(plotting!$D$11&gt;0,plotting!$D$11,"na")</f>
        <v>t1</v>
      </c>
      <c r="D768" s="28">
        <v>63.9166666667115</v>
      </c>
      <c r="E768" t="str">
        <f>IF(AND(D768&gt;plotting!$C$40+0.083333333333,D768&lt;=plotting!$D$42),"max","na")</f>
        <v>na</v>
      </c>
    </row>
    <row r="769" spans="1:5" x14ac:dyDescent="0.35">
      <c r="A769" s="11">
        <f>IF(plotting!$D$4&gt;0,plotting!$D$4,"na")</f>
        <v>7</v>
      </c>
      <c r="B769" s="11" t="str">
        <f>IF(plotting!$D$10&gt;0,plotting!$D$10,"na")</f>
        <v>idr4000_h24</v>
      </c>
      <c r="C769" s="11" t="str">
        <f>IF(plotting!$D$11&gt;0,plotting!$D$11,"na")</f>
        <v>t1</v>
      </c>
      <c r="D769" s="28">
        <v>64.000000000044906</v>
      </c>
      <c r="E769" t="str">
        <f>IF(AND(D769&gt;plotting!$C$40+0.083333333333,D769&lt;=plotting!$D$42),"max","na")</f>
        <v>na</v>
      </c>
    </row>
    <row r="770" spans="1:5" x14ac:dyDescent="0.35">
      <c r="A770" s="11">
        <f>IF(plotting!$D$4&gt;0,plotting!$D$4,"na")</f>
        <v>7</v>
      </c>
      <c r="B770" s="11" t="str">
        <f>IF(plotting!$D$10&gt;0,plotting!$D$10,"na")</f>
        <v>idr4000_h24</v>
      </c>
      <c r="C770" s="11" t="str">
        <f>IF(plotting!$D$11&gt;0,plotting!$D$11,"na")</f>
        <v>t1</v>
      </c>
      <c r="D770" s="28">
        <v>64.083333333378306</v>
      </c>
      <c r="E770" t="str">
        <f>IF(AND(D770&gt;plotting!$C$40+0.083333333333,D770&lt;=plotting!$D$42),"max","na")</f>
        <v>na</v>
      </c>
    </row>
    <row r="771" spans="1:5" x14ac:dyDescent="0.35">
      <c r="A771" s="11">
        <f>IF(plotting!$D$4&gt;0,plotting!$D$4,"na")</f>
        <v>7</v>
      </c>
      <c r="B771" s="11" t="str">
        <f>IF(plotting!$D$10&gt;0,plotting!$D$10,"na")</f>
        <v>idr4000_h24</v>
      </c>
      <c r="C771" s="11" t="str">
        <f>IF(plotting!$D$11&gt;0,plotting!$D$11,"na")</f>
        <v>t1</v>
      </c>
      <c r="D771" s="28">
        <v>64.166666666711706</v>
      </c>
      <c r="E771" t="str">
        <f>IF(AND(D771&gt;plotting!$C$40+0.083333333333,D771&lt;=plotting!$D$42),"max","na")</f>
        <v>na</v>
      </c>
    </row>
    <row r="772" spans="1:5" x14ac:dyDescent="0.35">
      <c r="A772" s="11">
        <f>IF(plotting!$D$4&gt;0,plotting!$D$4,"na")</f>
        <v>7</v>
      </c>
      <c r="B772" s="11" t="str">
        <f>IF(plotting!$D$10&gt;0,plotting!$D$10,"na")</f>
        <v>idr4000_h24</v>
      </c>
      <c r="C772" s="11" t="str">
        <f>IF(plotting!$D$11&gt;0,plotting!$D$11,"na")</f>
        <v>t1</v>
      </c>
      <c r="D772" s="28">
        <v>64.250000000045105</v>
      </c>
      <c r="E772" t="str">
        <f>IF(AND(D772&gt;plotting!$C$40+0.083333333333,D772&lt;=plotting!$D$42),"max","na")</f>
        <v>na</v>
      </c>
    </row>
    <row r="773" spans="1:5" x14ac:dyDescent="0.35">
      <c r="A773" s="11">
        <f>IF(plotting!$D$4&gt;0,plotting!$D$4,"na")</f>
        <v>7</v>
      </c>
      <c r="B773" s="11" t="str">
        <f>IF(plotting!$D$10&gt;0,plotting!$D$10,"na")</f>
        <v>idr4000_h24</v>
      </c>
      <c r="C773" s="11" t="str">
        <f>IF(plotting!$D$11&gt;0,plotting!$D$11,"na")</f>
        <v>t1</v>
      </c>
      <c r="D773" s="28">
        <v>64.333333333378505</v>
      </c>
      <c r="E773" t="str">
        <f>IF(AND(D773&gt;plotting!$C$40+0.083333333333,D773&lt;=plotting!$D$42),"max","na")</f>
        <v>na</v>
      </c>
    </row>
    <row r="774" spans="1:5" x14ac:dyDescent="0.35">
      <c r="A774" s="11">
        <f>IF(plotting!$D$4&gt;0,plotting!$D$4,"na")</f>
        <v>7</v>
      </c>
      <c r="B774" s="11" t="str">
        <f>IF(plotting!$D$10&gt;0,plotting!$D$10,"na")</f>
        <v>idr4000_h24</v>
      </c>
      <c r="C774" s="11" t="str">
        <f>IF(plotting!$D$11&gt;0,plotting!$D$11,"na")</f>
        <v>t1</v>
      </c>
      <c r="D774" s="28">
        <v>64.416666666711905</v>
      </c>
      <c r="E774" t="str">
        <f>IF(AND(D774&gt;plotting!$C$40+0.083333333333,D774&lt;=plotting!$D$42),"max","na")</f>
        <v>na</v>
      </c>
    </row>
    <row r="775" spans="1:5" x14ac:dyDescent="0.35">
      <c r="A775" s="11">
        <f>IF(plotting!$D$4&gt;0,plotting!$D$4,"na")</f>
        <v>7</v>
      </c>
      <c r="B775" s="11" t="str">
        <f>IF(plotting!$D$10&gt;0,plotting!$D$10,"na")</f>
        <v>idr4000_h24</v>
      </c>
      <c r="C775" s="11" t="str">
        <f>IF(plotting!$D$11&gt;0,plotting!$D$11,"na")</f>
        <v>t1</v>
      </c>
      <c r="D775" s="28">
        <v>64.500000000045304</v>
      </c>
      <c r="E775" t="str">
        <f>IF(AND(D775&gt;plotting!$C$40+0.083333333333,D775&lt;=plotting!$D$42),"max","na")</f>
        <v>na</v>
      </c>
    </row>
    <row r="776" spans="1:5" x14ac:dyDescent="0.35">
      <c r="A776" s="11">
        <f>IF(plotting!$D$4&gt;0,plotting!$D$4,"na")</f>
        <v>7</v>
      </c>
      <c r="B776" s="11" t="str">
        <f>IF(plotting!$D$10&gt;0,plotting!$D$10,"na")</f>
        <v>idr4000_h24</v>
      </c>
      <c r="C776" s="11" t="str">
        <f>IF(plotting!$D$11&gt;0,plotting!$D$11,"na")</f>
        <v>t1</v>
      </c>
      <c r="D776" s="28">
        <v>64.583333333378704</v>
      </c>
      <c r="E776" t="str">
        <f>IF(AND(D776&gt;plotting!$C$40+0.083333333333,D776&lt;=plotting!$D$42),"max","na")</f>
        <v>na</v>
      </c>
    </row>
    <row r="777" spans="1:5" x14ac:dyDescent="0.35">
      <c r="A777" s="11">
        <f>IF(plotting!$D$4&gt;0,plotting!$D$4,"na")</f>
        <v>7</v>
      </c>
      <c r="B777" s="11" t="str">
        <f>IF(plotting!$D$10&gt;0,plotting!$D$10,"na")</f>
        <v>idr4000_h24</v>
      </c>
      <c r="C777" s="11" t="str">
        <f>IF(plotting!$D$11&gt;0,plotting!$D$11,"na")</f>
        <v>t1</v>
      </c>
      <c r="D777" s="28">
        <v>64.666666666712104</v>
      </c>
      <c r="E777" t="str">
        <f>IF(AND(D777&gt;plotting!$C$40+0.083333333333,D777&lt;=plotting!$D$42),"max","na")</f>
        <v>na</v>
      </c>
    </row>
    <row r="778" spans="1:5" x14ac:dyDescent="0.35">
      <c r="A778" s="11">
        <f>IF(plotting!$D$4&gt;0,plotting!$D$4,"na")</f>
        <v>7</v>
      </c>
      <c r="B778" s="11" t="str">
        <f>IF(plotting!$D$10&gt;0,plotting!$D$10,"na")</f>
        <v>idr4000_h24</v>
      </c>
      <c r="C778" s="11" t="str">
        <f>IF(plotting!$D$11&gt;0,plotting!$D$11,"na")</f>
        <v>t1</v>
      </c>
      <c r="D778" s="28">
        <v>64.750000000045503</v>
      </c>
      <c r="E778" t="str">
        <f>IF(AND(D778&gt;plotting!$C$40+0.083333333333,D778&lt;=plotting!$D$42),"max","na")</f>
        <v>na</v>
      </c>
    </row>
    <row r="779" spans="1:5" x14ac:dyDescent="0.35">
      <c r="A779" s="11">
        <f>IF(plotting!$D$4&gt;0,plotting!$D$4,"na")</f>
        <v>7</v>
      </c>
      <c r="B779" s="11" t="str">
        <f>IF(plotting!$D$10&gt;0,plotting!$D$10,"na")</f>
        <v>idr4000_h24</v>
      </c>
      <c r="C779" s="11" t="str">
        <f>IF(plotting!$D$11&gt;0,plotting!$D$11,"na")</f>
        <v>t1</v>
      </c>
      <c r="D779" s="28">
        <v>64.833333333378903</v>
      </c>
      <c r="E779" t="str">
        <f>IF(AND(D779&gt;plotting!$C$40+0.083333333333,D779&lt;=plotting!$D$42),"max","na")</f>
        <v>na</v>
      </c>
    </row>
    <row r="780" spans="1:5" x14ac:dyDescent="0.35">
      <c r="A780" s="11">
        <f>IF(plotting!$D$4&gt;0,plotting!$D$4,"na")</f>
        <v>7</v>
      </c>
      <c r="B780" s="11" t="str">
        <f>IF(plotting!$D$10&gt;0,plotting!$D$10,"na")</f>
        <v>idr4000_h24</v>
      </c>
      <c r="C780" s="11" t="str">
        <f>IF(plotting!$D$11&gt;0,plotting!$D$11,"na")</f>
        <v>t1</v>
      </c>
      <c r="D780" s="28">
        <v>64.916666666712302</v>
      </c>
      <c r="E780" t="str">
        <f>IF(AND(D780&gt;plotting!$C$40+0.083333333333,D780&lt;=plotting!$D$42),"max","na")</f>
        <v>na</v>
      </c>
    </row>
    <row r="781" spans="1:5" x14ac:dyDescent="0.35">
      <c r="A781" s="11">
        <f>IF(plotting!$D$4&gt;0,plotting!$D$4,"na")</f>
        <v>7</v>
      </c>
      <c r="B781" s="11" t="str">
        <f>IF(plotting!$D$10&gt;0,plotting!$D$10,"na")</f>
        <v>idr4000_h24</v>
      </c>
      <c r="C781" s="11" t="str">
        <f>IF(plotting!$D$11&gt;0,plotting!$D$11,"na")</f>
        <v>t1</v>
      </c>
      <c r="D781" s="28">
        <v>65.000000000045702</v>
      </c>
      <c r="E781" t="str">
        <f>IF(AND(D781&gt;plotting!$C$40+0.083333333333,D781&lt;=plotting!$D$42),"max","na")</f>
        <v>na</v>
      </c>
    </row>
    <row r="782" spans="1:5" x14ac:dyDescent="0.35">
      <c r="A782" s="11">
        <f>IF(plotting!$D$4&gt;0,plotting!$D$4,"na")</f>
        <v>7</v>
      </c>
      <c r="B782" s="11" t="str">
        <f>IF(plotting!$D$10&gt;0,plotting!$D$10,"na")</f>
        <v>idr4000_h24</v>
      </c>
      <c r="C782" s="11" t="str">
        <f>IF(plotting!$D$11&gt;0,plotting!$D$11,"na")</f>
        <v>t1</v>
      </c>
      <c r="D782" s="28">
        <v>65.083333333379102</v>
      </c>
      <c r="E782" t="str">
        <f>IF(AND(D782&gt;plotting!$C$40+0.083333333333,D782&lt;=plotting!$D$42),"max","na")</f>
        <v>na</v>
      </c>
    </row>
    <row r="783" spans="1:5" x14ac:dyDescent="0.35">
      <c r="A783" s="11">
        <f>IF(plotting!$D$4&gt;0,plotting!$D$4,"na")</f>
        <v>7</v>
      </c>
      <c r="B783" s="11" t="str">
        <f>IF(plotting!$D$10&gt;0,plotting!$D$10,"na")</f>
        <v>idr4000_h24</v>
      </c>
      <c r="C783" s="11" t="str">
        <f>IF(plotting!$D$11&gt;0,plotting!$D$11,"na")</f>
        <v>t1</v>
      </c>
      <c r="D783" s="28">
        <v>65.166666666712501</v>
      </c>
      <c r="E783" t="str">
        <f>IF(AND(D783&gt;plotting!$C$40+0.083333333333,D783&lt;=plotting!$D$42),"max","na")</f>
        <v>na</v>
      </c>
    </row>
    <row r="784" spans="1:5" x14ac:dyDescent="0.35">
      <c r="A784" s="11">
        <f>IF(plotting!$D$4&gt;0,plotting!$D$4,"na")</f>
        <v>7</v>
      </c>
      <c r="B784" s="11" t="str">
        <f>IF(plotting!$D$10&gt;0,plotting!$D$10,"na")</f>
        <v>idr4000_h24</v>
      </c>
      <c r="C784" s="11" t="str">
        <f>IF(plotting!$D$11&gt;0,plotting!$D$11,"na")</f>
        <v>t1</v>
      </c>
      <c r="D784" s="28">
        <v>65.250000000045901</v>
      </c>
      <c r="E784" t="str">
        <f>IF(AND(D784&gt;plotting!$C$40+0.083333333333,D784&lt;=plotting!$D$42),"max","na")</f>
        <v>na</v>
      </c>
    </row>
    <row r="785" spans="1:5" x14ac:dyDescent="0.35">
      <c r="A785" s="11">
        <f>IF(plotting!$D$4&gt;0,plotting!$D$4,"na")</f>
        <v>7</v>
      </c>
      <c r="B785" s="11" t="str">
        <f>IF(plotting!$D$10&gt;0,plotting!$D$10,"na")</f>
        <v>idr4000_h24</v>
      </c>
      <c r="C785" s="11" t="str">
        <f>IF(plotting!$D$11&gt;0,plotting!$D$11,"na")</f>
        <v>t1</v>
      </c>
      <c r="D785" s="28">
        <v>65.333333333379301</v>
      </c>
      <c r="E785" t="str">
        <f>IF(AND(D785&gt;plotting!$C$40+0.083333333333,D785&lt;=plotting!$D$42),"max","na")</f>
        <v>na</v>
      </c>
    </row>
    <row r="786" spans="1:5" x14ac:dyDescent="0.35">
      <c r="A786" s="11">
        <f>IF(plotting!$D$4&gt;0,plotting!$D$4,"na")</f>
        <v>7</v>
      </c>
      <c r="B786" s="11" t="str">
        <f>IF(plotting!$D$10&gt;0,plotting!$D$10,"na")</f>
        <v>idr4000_h24</v>
      </c>
      <c r="C786" s="11" t="str">
        <f>IF(plotting!$D$11&gt;0,plotting!$D$11,"na")</f>
        <v>t1</v>
      </c>
      <c r="D786" s="28">
        <v>65.4166666667127</v>
      </c>
      <c r="E786" t="str">
        <f>IF(AND(D786&gt;plotting!$C$40+0.083333333333,D786&lt;=plotting!$D$42),"max","na")</f>
        <v>na</v>
      </c>
    </row>
    <row r="787" spans="1:5" x14ac:dyDescent="0.35">
      <c r="A787" s="11">
        <f>IF(plotting!$D$4&gt;0,plotting!$D$4,"na")</f>
        <v>7</v>
      </c>
      <c r="B787" s="11" t="str">
        <f>IF(plotting!$D$10&gt;0,plotting!$D$10,"na")</f>
        <v>idr4000_h24</v>
      </c>
      <c r="C787" s="11" t="str">
        <f>IF(plotting!$D$11&gt;0,plotting!$D$11,"na")</f>
        <v>t1</v>
      </c>
      <c r="D787" s="28">
        <v>65.5000000000461</v>
      </c>
      <c r="E787" t="str">
        <f>IF(AND(D787&gt;plotting!$C$40+0.083333333333,D787&lt;=plotting!$D$42),"max","na")</f>
        <v>na</v>
      </c>
    </row>
    <row r="788" spans="1:5" x14ac:dyDescent="0.35">
      <c r="A788" s="11">
        <f>IF(plotting!$D$4&gt;0,plotting!$D$4,"na")</f>
        <v>7</v>
      </c>
      <c r="B788" s="11" t="str">
        <f>IF(plotting!$D$10&gt;0,plotting!$D$10,"na")</f>
        <v>idr4000_h24</v>
      </c>
      <c r="C788" s="11" t="str">
        <f>IF(plotting!$D$11&gt;0,plotting!$D$11,"na")</f>
        <v>t1</v>
      </c>
      <c r="D788" s="28">
        <v>65.5833333333795</v>
      </c>
      <c r="E788" t="str">
        <f>IF(AND(D788&gt;plotting!$C$40+0.083333333333,D788&lt;=plotting!$D$42),"max","na")</f>
        <v>na</v>
      </c>
    </row>
    <row r="789" spans="1:5" x14ac:dyDescent="0.35">
      <c r="A789" s="11">
        <f>IF(plotting!$D$4&gt;0,plotting!$D$4,"na")</f>
        <v>7</v>
      </c>
      <c r="B789" s="11" t="str">
        <f>IF(plotting!$D$10&gt;0,plotting!$D$10,"na")</f>
        <v>idr4000_h24</v>
      </c>
      <c r="C789" s="11" t="str">
        <f>IF(plotting!$D$11&gt;0,plotting!$D$11,"na")</f>
        <v>t1</v>
      </c>
      <c r="D789" s="28">
        <v>65.666666666712899</v>
      </c>
      <c r="E789" t="str">
        <f>IF(AND(D789&gt;plotting!$C$40+0.083333333333,D789&lt;=plotting!$D$42),"max","na")</f>
        <v>na</v>
      </c>
    </row>
    <row r="790" spans="1:5" x14ac:dyDescent="0.35">
      <c r="A790" s="11">
        <f>IF(plotting!$D$4&gt;0,plotting!$D$4,"na")</f>
        <v>7</v>
      </c>
      <c r="B790" s="11" t="str">
        <f>IF(plotting!$D$10&gt;0,plotting!$D$10,"na")</f>
        <v>idr4000_h24</v>
      </c>
      <c r="C790" s="11" t="str">
        <f>IF(plotting!$D$11&gt;0,plotting!$D$11,"na")</f>
        <v>t1</v>
      </c>
      <c r="D790" s="28">
        <v>65.750000000046299</v>
      </c>
      <c r="E790" t="str">
        <f>IF(AND(D790&gt;plotting!$C$40+0.083333333333,D790&lt;=plotting!$D$42),"max","na")</f>
        <v>na</v>
      </c>
    </row>
    <row r="791" spans="1:5" x14ac:dyDescent="0.35">
      <c r="A791" s="11">
        <f>IF(plotting!$D$4&gt;0,plotting!$D$4,"na")</f>
        <v>7</v>
      </c>
      <c r="B791" s="11" t="str">
        <f>IF(plotting!$D$10&gt;0,plotting!$D$10,"na")</f>
        <v>idr4000_h24</v>
      </c>
      <c r="C791" s="11" t="str">
        <f>IF(plotting!$D$11&gt;0,plotting!$D$11,"na")</f>
        <v>t1</v>
      </c>
      <c r="D791" s="28">
        <v>65.833333333379699</v>
      </c>
      <c r="E791" t="str">
        <f>IF(AND(D791&gt;plotting!$C$40+0.083333333333,D791&lt;=plotting!$D$42),"max","na")</f>
        <v>na</v>
      </c>
    </row>
    <row r="792" spans="1:5" x14ac:dyDescent="0.35">
      <c r="A792" s="11">
        <f>IF(plotting!$D$4&gt;0,plotting!$D$4,"na")</f>
        <v>7</v>
      </c>
      <c r="B792" s="11" t="str">
        <f>IF(plotting!$D$10&gt;0,plotting!$D$10,"na")</f>
        <v>idr4000_h24</v>
      </c>
      <c r="C792" s="11" t="str">
        <f>IF(plotting!$D$11&gt;0,plotting!$D$11,"na")</f>
        <v>t1</v>
      </c>
      <c r="D792" s="28">
        <v>65.916666666713098</v>
      </c>
      <c r="E792" t="str">
        <f>IF(AND(D792&gt;plotting!$C$40+0.083333333333,D792&lt;=plotting!$D$42),"max","na")</f>
        <v>na</v>
      </c>
    </row>
    <row r="793" spans="1:5" x14ac:dyDescent="0.35">
      <c r="A793" s="11">
        <f>IF(plotting!$D$4&gt;0,plotting!$D$4,"na")</f>
        <v>7</v>
      </c>
      <c r="B793" s="11" t="str">
        <f>IF(plotting!$D$10&gt;0,plotting!$D$10,"na")</f>
        <v>idr4000_h24</v>
      </c>
      <c r="C793" s="11" t="str">
        <f>IF(plotting!$D$11&gt;0,plotting!$D$11,"na")</f>
        <v>t1</v>
      </c>
      <c r="D793" s="28">
        <v>66.000000000046498</v>
      </c>
      <c r="E793" t="str">
        <f>IF(AND(D793&gt;plotting!$C$40+0.083333333333,D793&lt;=plotting!$D$42),"max","na")</f>
        <v>na</v>
      </c>
    </row>
    <row r="794" spans="1:5" x14ac:dyDescent="0.35">
      <c r="A794" s="11">
        <f>IF(plotting!$D$4&gt;0,plotting!$D$4,"na")</f>
        <v>7</v>
      </c>
      <c r="B794" s="11" t="str">
        <f>IF(plotting!$D$10&gt;0,plotting!$D$10,"na")</f>
        <v>idr4000_h24</v>
      </c>
      <c r="C794" s="11" t="str">
        <f>IF(plotting!$D$11&gt;0,plotting!$D$11,"na")</f>
        <v>t1</v>
      </c>
      <c r="D794" s="28">
        <v>66.083333333379898</v>
      </c>
      <c r="E794" t="str">
        <f>IF(AND(D794&gt;plotting!$C$40+0.083333333333,D794&lt;=plotting!$D$42),"max","na")</f>
        <v>na</v>
      </c>
    </row>
    <row r="795" spans="1:5" x14ac:dyDescent="0.35">
      <c r="A795" s="11">
        <f>IF(plotting!$D$4&gt;0,plotting!$D$4,"na")</f>
        <v>7</v>
      </c>
      <c r="B795" s="11" t="str">
        <f>IF(plotting!$D$10&gt;0,plotting!$D$10,"na")</f>
        <v>idr4000_h24</v>
      </c>
      <c r="C795" s="11" t="str">
        <f>IF(plotting!$D$11&gt;0,plotting!$D$11,"na")</f>
        <v>t1</v>
      </c>
      <c r="D795" s="28">
        <v>66.166666666713297</v>
      </c>
      <c r="E795" t="str">
        <f>IF(AND(D795&gt;plotting!$C$40+0.083333333333,D795&lt;=plotting!$D$42),"max","na")</f>
        <v>na</v>
      </c>
    </row>
    <row r="796" spans="1:5" x14ac:dyDescent="0.35">
      <c r="A796" s="11">
        <f>IF(plotting!$D$4&gt;0,plotting!$D$4,"na")</f>
        <v>7</v>
      </c>
      <c r="B796" s="11" t="str">
        <f>IF(plotting!$D$10&gt;0,plotting!$D$10,"na")</f>
        <v>idr4000_h24</v>
      </c>
      <c r="C796" s="11" t="str">
        <f>IF(plotting!$D$11&gt;0,plotting!$D$11,"na")</f>
        <v>t1</v>
      </c>
      <c r="D796" s="28">
        <v>66.250000000046697</v>
      </c>
      <c r="E796" t="str">
        <f>IF(AND(D796&gt;plotting!$C$40+0.083333333333,D796&lt;=plotting!$D$42),"max","na")</f>
        <v>na</v>
      </c>
    </row>
    <row r="797" spans="1:5" x14ac:dyDescent="0.35">
      <c r="A797" s="11">
        <f>IF(plotting!$D$4&gt;0,plotting!$D$4,"na")</f>
        <v>7</v>
      </c>
      <c r="B797" s="11" t="str">
        <f>IF(plotting!$D$10&gt;0,plotting!$D$10,"na")</f>
        <v>idr4000_h24</v>
      </c>
      <c r="C797" s="11" t="str">
        <f>IF(plotting!$D$11&gt;0,plotting!$D$11,"na")</f>
        <v>t1</v>
      </c>
      <c r="D797" s="28">
        <v>66.333333333380097</v>
      </c>
      <c r="E797" t="str">
        <f>IF(AND(D797&gt;plotting!$C$40+0.083333333333,D797&lt;=plotting!$D$42),"max","na")</f>
        <v>na</v>
      </c>
    </row>
    <row r="798" spans="1:5" x14ac:dyDescent="0.35">
      <c r="A798" s="11">
        <f>IF(plotting!$D$4&gt;0,plotting!$D$4,"na")</f>
        <v>7</v>
      </c>
      <c r="B798" s="11" t="str">
        <f>IF(plotting!$D$10&gt;0,plotting!$D$10,"na")</f>
        <v>idr4000_h24</v>
      </c>
      <c r="C798" s="11" t="str">
        <f>IF(plotting!$D$11&gt;0,plotting!$D$11,"na")</f>
        <v>t1</v>
      </c>
      <c r="D798" s="28">
        <v>66.416666666713496</v>
      </c>
      <c r="E798" t="str">
        <f>IF(AND(D798&gt;plotting!$C$40+0.083333333333,D798&lt;=plotting!$D$42),"max","na")</f>
        <v>na</v>
      </c>
    </row>
    <row r="799" spans="1:5" x14ac:dyDescent="0.35">
      <c r="A799" s="11">
        <f>IF(plotting!$D$4&gt;0,plotting!$D$4,"na")</f>
        <v>7</v>
      </c>
      <c r="B799" s="11" t="str">
        <f>IF(plotting!$D$10&gt;0,plotting!$D$10,"na")</f>
        <v>idr4000_h24</v>
      </c>
      <c r="C799" s="11" t="str">
        <f>IF(plotting!$D$11&gt;0,plotting!$D$11,"na")</f>
        <v>t1</v>
      </c>
      <c r="D799" s="28">
        <v>66.500000000046896</v>
      </c>
      <c r="E799" t="str">
        <f>IF(AND(D799&gt;plotting!$C$40+0.083333333333,D799&lt;=plotting!$D$42),"max","na")</f>
        <v>na</v>
      </c>
    </row>
    <row r="800" spans="1:5" x14ac:dyDescent="0.35">
      <c r="A800" s="11">
        <f>IF(plotting!$D$4&gt;0,plotting!$D$4,"na")</f>
        <v>7</v>
      </c>
      <c r="B800" s="11" t="str">
        <f>IF(plotting!$D$10&gt;0,plotting!$D$10,"na")</f>
        <v>idr4000_h24</v>
      </c>
      <c r="C800" s="11" t="str">
        <f>IF(plotting!$D$11&gt;0,plotting!$D$11,"na")</f>
        <v>t1</v>
      </c>
      <c r="D800" s="28">
        <v>66.583333333380295</v>
      </c>
      <c r="E800" t="str">
        <f>IF(AND(D800&gt;plotting!$C$40+0.083333333333,D800&lt;=plotting!$D$42),"max","na")</f>
        <v>na</v>
      </c>
    </row>
    <row r="801" spans="1:5" x14ac:dyDescent="0.35">
      <c r="A801" s="11">
        <f>IF(plotting!$D$4&gt;0,plotting!$D$4,"na")</f>
        <v>7</v>
      </c>
      <c r="B801" s="11" t="str">
        <f>IF(plotting!$D$10&gt;0,plotting!$D$10,"na")</f>
        <v>idr4000_h24</v>
      </c>
      <c r="C801" s="11" t="str">
        <f>IF(plotting!$D$11&gt;0,plotting!$D$11,"na")</f>
        <v>t1</v>
      </c>
      <c r="D801" s="28">
        <v>66.666666666713695</v>
      </c>
      <c r="E801" t="str">
        <f>IF(AND(D801&gt;plotting!$C$40+0.083333333333,D801&lt;=plotting!$D$42),"max","na")</f>
        <v>na</v>
      </c>
    </row>
    <row r="802" spans="1:5" x14ac:dyDescent="0.35">
      <c r="A802" s="11">
        <f>IF(plotting!$D$4&gt;0,plotting!$D$4,"na")</f>
        <v>7</v>
      </c>
      <c r="B802" s="11" t="str">
        <f>IF(plotting!$D$10&gt;0,plotting!$D$10,"na")</f>
        <v>idr4000_h24</v>
      </c>
      <c r="C802" s="11" t="str">
        <f>IF(plotting!$D$11&gt;0,plotting!$D$11,"na")</f>
        <v>t1</v>
      </c>
      <c r="D802" s="28">
        <v>66.750000000047095</v>
      </c>
      <c r="E802" t="str">
        <f>IF(AND(D802&gt;plotting!$C$40+0.083333333333,D802&lt;=plotting!$D$42),"max","na")</f>
        <v>na</v>
      </c>
    </row>
    <row r="803" spans="1:5" x14ac:dyDescent="0.35">
      <c r="A803" s="11">
        <f>IF(plotting!$D$4&gt;0,plotting!$D$4,"na")</f>
        <v>7</v>
      </c>
      <c r="B803" s="11" t="str">
        <f>IF(plotting!$D$10&gt;0,plotting!$D$10,"na")</f>
        <v>idr4000_h24</v>
      </c>
      <c r="C803" s="11" t="str">
        <f>IF(plotting!$D$11&gt;0,plotting!$D$11,"na")</f>
        <v>t1</v>
      </c>
      <c r="D803" s="28">
        <v>66.833333333380494</v>
      </c>
      <c r="E803" t="str">
        <f>IF(AND(D803&gt;plotting!$C$40+0.083333333333,D803&lt;=plotting!$D$42),"max","na")</f>
        <v>na</v>
      </c>
    </row>
    <row r="804" spans="1:5" x14ac:dyDescent="0.35">
      <c r="A804" s="11">
        <f>IF(plotting!$D$4&gt;0,plotting!$D$4,"na")</f>
        <v>7</v>
      </c>
      <c r="B804" s="11" t="str">
        <f>IF(plotting!$D$10&gt;0,plotting!$D$10,"na")</f>
        <v>idr4000_h24</v>
      </c>
      <c r="C804" s="11" t="str">
        <f>IF(plotting!$D$11&gt;0,plotting!$D$11,"na")</f>
        <v>t1</v>
      </c>
      <c r="D804" s="28">
        <v>66.916666666713894</v>
      </c>
      <c r="E804" t="str">
        <f>IF(AND(D804&gt;plotting!$C$40+0.083333333333,D804&lt;=plotting!$D$42),"max","na")</f>
        <v>na</v>
      </c>
    </row>
    <row r="805" spans="1:5" x14ac:dyDescent="0.35">
      <c r="A805" s="11">
        <f>IF(plotting!$D$4&gt;0,plotting!$D$4,"na")</f>
        <v>7</v>
      </c>
      <c r="B805" s="11" t="str">
        <f>IF(plotting!$D$10&gt;0,plotting!$D$10,"na")</f>
        <v>idr4000_h24</v>
      </c>
      <c r="C805" s="11" t="str">
        <f>IF(plotting!$D$11&gt;0,plotting!$D$11,"na")</f>
        <v>t1</v>
      </c>
      <c r="D805" s="28">
        <v>67.000000000047294</v>
      </c>
      <c r="E805" t="str">
        <f>IF(AND(D805&gt;plotting!$C$40+0.083333333333,D805&lt;=plotting!$D$42),"max","na")</f>
        <v>na</v>
      </c>
    </row>
    <row r="806" spans="1:5" x14ac:dyDescent="0.35">
      <c r="A806" s="11">
        <f>IF(plotting!$D$4&gt;0,plotting!$D$4,"na")</f>
        <v>7</v>
      </c>
      <c r="B806" s="11" t="str">
        <f>IF(plotting!$D$10&gt;0,plotting!$D$10,"na")</f>
        <v>idr4000_h24</v>
      </c>
      <c r="C806" s="11" t="str">
        <f>IF(plotting!$D$11&gt;0,plotting!$D$11,"na")</f>
        <v>t1</v>
      </c>
      <c r="D806" s="28">
        <v>67.083333333380693</v>
      </c>
      <c r="E806" t="str">
        <f>IF(AND(D806&gt;plotting!$C$40+0.083333333333,D806&lt;=plotting!$D$42),"max","na")</f>
        <v>na</v>
      </c>
    </row>
    <row r="807" spans="1:5" x14ac:dyDescent="0.35">
      <c r="A807" s="11">
        <f>IF(plotting!$D$4&gt;0,plotting!$D$4,"na")</f>
        <v>7</v>
      </c>
      <c r="B807" s="11" t="str">
        <f>IF(plotting!$D$10&gt;0,plotting!$D$10,"na")</f>
        <v>idr4000_h24</v>
      </c>
      <c r="C807" s="11" t="str">
        <f>IF(plotting!$D$11&gt;0,plotting!$D$11,"na")</f>
        <v>t1</v>
      </c>
      <c r="D807" s="28">
        <v>67.166666666714093</v>
      </c>
      <c r="E807" t="str">
        <f>IF(AND(D807&gt;plotting!$C$40+0.083333333333,D807&lt;=plotting!$D$42),"max","na")</f>
        <v>na</v>
      </c>
    </row>
    <row r="808" spans="1:5" x14ac:dyDescent="0.35">
      <c r="A808" s="11">
        <f>IF(plotting!$D$4&gt;0,plotting!$D$4,"na")</f>
        <v>7</v>
      </c>
      <c r="B808" s="11" t="str">
        <f>IF(plotting!$D$10&gt;0,plotting!$D$10,"na")</f>
        <v>idr4000_h24</v>
      </c>
      <c r="C808" s="11" t="str">
        <f>IF(plotting!$D$11&gt;0,plotting!$D$11,"na")</f>
        <v>t1</v>
      </c>
      <c r="D808" s="28">
        <v>67.250000000047507</v>
      </c>
      <c r="E808" t="str">
        <f>IF(AND(D808&gt;plotting!$C$40+0.083333333333,D808&lt;=plotting!$D$42),"max","na")</f>
        <v>na</v>
      </c>
    </row>
    <row r="809" spans="1:5" x14ac:dyDescent="0.35">
      <c r="A809" s="11">
        <f>IF(plotting!$D$4&gt;0,plotting!$D$4,"na")</f>
        <v>7</v>
      </c>
      <c r="B809" s="11" t="str">
        <f>IF(plotting!$D$10&gt;0,plotting!$D$10,"na")</f>
        <v>idr4000_h24</v>
      </c>
      <c r="C809" s="11" t="str">
        <f>IF(plotting!$D$11&gt;0,plotting!$D$11,"na")</f>
        <v>t1</v>
      </c>
      <c r="D809" s="28">
        <v>67.333333333380907</v>
      </c>
      <c r="E809" t="str">
        <f>IF(AND(D809&gt;plotting!$C$40+0.083333333333,D809&lt;=plotting!$D$42),"max","na")</f>
        <v>na</v>
      </c>
    </row>
    <row r="810" spans="1:5" x14ac:dyDescent="0.35">
      <c r="A810" s="11">
        <f>IF(plotting!$D$4&gt;0,plotting!$D$4,"na")</f>
        <v>7</v>
      </c>
      <c r="B810" s="11" t="str">
        <f>IF(plotting!$D$10&gt;0,plotting!$D$10,"na")</f>
        <v>idr4000_h24</v>
      </c>
      <c r="C810" s="11" t="str">
        <f>IF(plotting!$D$11&gt;0,plotting!$D$11,"na")</f>
        <v>t1</v>
      </c>
      <c r="D810" s="28">
        <v>67.416666666714306</v>
      </c>
      <c r="E810" t="str">
        <f>IF(AND(D810&gt;plotting!$C$40+0.083333333333,D810&lt;=plotting!$D$42),"max","na")</f>
        <v>na</v>
      </c>
    </row>
    <row r="811" spans="1:5" x14ac:dyDescent="0.35">
      <c r="A811" s="11">
        <f>IF(plotting!$D$4&gt;0,plotting!$D$4,"na")</f>
        <v>7</v>
      </c>
      <c r="B811" s="11" t="str">
        <f>IF(plotting!$D$10&gt;0,plotting!$D$10,"na")</f>
        <v>idr4000_h24</v>
      </c>
      <c r="C811" s="11" t="str">
        <f>IF(plotting!$D$11&gt;0,plotting!$D$11,"na")</f>
        <v>t1</v>
      </c>
      <c r="D811" s="28">
        <v>67.500000000047706</v>
      </c>
      <c r="E811" t="str">
        <f>IF(AND(D811&gt;plotting!$C$40+0.083333333333,D811&lt;=plotting!$D$42),"max","na")</f>
        <v>na</v>
      </c>
    </row>
    <row r="812" spans="1:5" x14ac:dyDescent="0.35">
      <c r="A812" s="11">
        <f>IF(plotting!$D$4&gt;0,plotting!$D$4,"na")</f>
        <v>7</v>
      </c>
      <c r="B812" s="11" t="str">
        <f>IF(plotting!$D$10&gt;0,plotting!$D$10,"na")</f>
        <v>idr4000_h24</v>
      </c>
      <c r="C812" s="11" t="str">
        <f>IF(plotting!$D$11&gt;0,plotting!$D$11,"na")</f>
        <v>t1</v>
      </c>
      <c r="D812" s="28">
        <v>67.583333333381105</v>
      </c>
      <c r="E812" t="str">
        <f>IF(AND(D812&gt;plotting!$C$40+0.083333333333,D812&lt;=plotting!$D$42),"max","na")</f>
        <v>na</v>
      </c>
    </row>
    <row r="813" spans="1:5" x14ac:dyDescent="0.35">
      <c r="A813" s="11">
        <f>IF(plotting!$D$4&gt;0,plotting!$D$4,"na")</f>
        <v>7</v>
      </c>
      <c r="B813" s="11" t="str">
        <f>IF(plotting!$D$10&gt;0,plotting!$D$10,"na")</f>
        <v>idr4000_h24</v>
      </c>
      <c r="C813" s="11" t="str">
        <f>IF(plotting!$D$11&gt;0,plotting!$D$11,"na")</f>
        <v>t1</v>
      </c>
      <c r="D813" s="28">
        <v>67.666666666714505</v>
      </c>
      <c r="E813" t="str">
        <f>IF(AND(D813&gt;plotting!$C$40+0.083333333333,D813&lt;=plotting!$D$42),"max","na")</f>
        <v>na</v>
      </c>
    </row>
    <row r="814" spans="1:5" x14ac:dyDescent="0.35">
      <c r="A814" s="11">
        <f>IF(plotting!$D$4&gt;0,plotting!$D$4,"na")</f>
        <v>7</v>
      </c>
      <c r="B814" s="11" t="str">
        <f>IF(plotting!$D$10&gt;0,plotting!$D$10,"na")</f>
        <v>idr4000_h24</v>
      </c>
      <c r="C814" s="11" t="str">
        <f>IF(plotting!$D$11&gt;0,plotting!$D$11,"na")</f>
        <v>t1</v>
      </c>
      <c r="D814" s="28">
        <v>67.750000000047905</v>
      </c>
      <c r="E814" t="str">
        <f>IF(AND(D814&gt;plotting!$C$40+0.083333333333,D814&lt;=plotting!$D$42),"max","na")</f>
        <v>na</v>
      </c>
    </row>
    <row r="815" spans="1:5" x14ac:dyDescent="0.35">
      <c r="A815" s="11">
        <f>IF(plotting!$D$4&gt;0,plotting!$D$4,"na")</f>
        <v>7</v>
      </c>
      <c r="B815" s="11" t="str">
        <f>IF(plotting!$D$10&gt;0,plotting!$D$10,"na")</f>
        <v>idr4000_h24</v>
      </c>
      <c r="C815" s="11" t="str">
        <f>IF(plotting!$D$11&gt;0,plotting!$D$11,"na")</f>
        <v>t1</v>
      </c>
      <c r="D815" s="28">
        <v>67.833333333381304</v>
      </c>
      <c r="E815" t="str">
        <f>IF(AND(D815&gt;plotting!$C$40+0.083333333333,D815&lt;=plotting!$D$42),"max","na")</f>
        <v>na</v>
      </c>
    </row>
    <row r="816" spans="1:5" x14ac:dyDescent="0.35">
      <c r="A816" s="11">
        <f>IF(plotting!$D$4&gt;0,plotting!$D$4,"na")</f>
        <v>7</v>
      </c>
      <c r="B816" s="11" t="str">
        <f>IF(plotting!$D$10&gt;0,plotting!$D$10,"na")</f>
        <v>idr4000_h24</v>
      </c>
      <c r="C816" s="11" t="str">
        <f>IF(plotting!$D$11&gt;0,plotting!$D$11,"na")</f>
        <v>t1</v>
      </c>
      <c r="D816" s="28">
        <v>67.916666666714704</v>
      </c>
      <c r="E816" t="str">
        <f>IF(AND(D816&gt;plotting!$C$40+0.083333333333,D816&lt;=plotting!$D$42),"max","na")</f>
        <v>na</v>
      </c>
    </row>
    <row r="817" spans="1:5" x14ac:dyDescent="0.35">
      <c r="A817" s="11">
        <f>IF(plotting!$D$4&gt;0,plotting!$D$4,"na")</f>
        <v>7</v>
      </c>
      <c r="B817" s="11" t="str">
        <f>IF(plotting!$D$10&gt;0,plotting!$D$10,"na")</f>
        <v>idr4000_h24</v>
      </c>
      <c r="C817" s="11" t="str">
        <f>IF(plotting!$D$11&gt;0,plotting!$D$11,"na")</f>
        <v>t1</v>
      </c>
      <c r="D817" s="28">
        <v>68.000000000048104</v>
      </c>
      <c r="E817" t="str">
        <f>IF(AND(D817&gt;plotting!$C$40+0.083333333333,D817&lt;=plotting!$D$42),"max","na")</f>
        <v>na</v>
      </c>
    </row>
    <row r="818" spans="1:5" x14ac:dyDescent="0.35">
      <c r="A818" s="11">
        <f>IF(plotting!$D$4&gt;0,plotting!$D$4,"na")</f>
        <v>7</v>
      </c>
      <c r="B818" s="11" t="str">
        <f>IF(plotting!$D$10&gt;0,plotting!$D$10,"na")</f>
        <v>idr4000_h24</v>
      </c>
      <c r="C818" s="11" t="str">
        <f>IF(plotting!$D$11&gt;0,plotting!$D$11,"na")</f>
        <v>t1</v>
      </c>
      <c r="D818" s="28">
        <v>68.083333333381503</v>
      </c>
      <c r="E818" t="str">
        <f>IF(AND(D818&gt;plotting!$C$40+0.083333333333,D818&lt;=plotting!$D$42),"max","na")</f>
        <v>na</v>
      </c>
    </row>
    <row r="819" spans="1:5" x14ac:dyDescent="0.35">
      <c r="A819" s="11">
        <f>IF(plotting!$D$4&gt;0,plotting!$D$4,"na")</f>
        <v>7</v>
      </c>
      <c r="B819" s="11" t="str">
        <f>IF(plotting!$D$10&gt;0,plotting!$D$10,"na")</f>
        <v>idr4000_h24</v>
      </c>
      <c r="C819" s="11" t="str">
        <f>IF(plotting!$D$11&gt;0,plotting!$D$11,"na")</f>
        <v>t1</v>
      </c>
      <c r="D819" s="28">
        <v>68.166666666714903</v>
      </c>
      <c r="E819" t="str">
        <f>IF(AND(D819&gt;plotting!$C$40+0.083333333333,D819&lt;=plotting!$D$42),"max","na")</f>
        <v>na</v>
      </c>
    </row>
    <row r="820" spans="1:5" x14ac:dyDescent="0.35">
      <c r="A820" s="11">
        <f>IF(plotting!$D$4&gt;0,plotting!$D$4,"na")</f>
        <v>7</v>
      </c>
      <c r="B820" s="11" t="str">
        <f>IF(plotting!$D$10&gt;0,plotting!$D$10,"na")</f>
        <v>idr4000_h24</v>
      </c>
      <c r="C820" s="11" t="str">
        <f>IF(plotting!$D$11&gt;0,plotting!$D$11,"na")</f>
        <v>t1</v>
      </c>
      <c r="D820" s="28">
        <v>68.250000000048303</v>
      </c>
      <c r="E820" t="str">
        <f>IF(AND(D820&gt;plotting!$C$40+0.083333333333,D820&lt;=plotting!$D$42),"max","na")</f>
        <v>na</v>
      </c>
    </row>
    <row r="821" spans="1:5" x14ac:dyDescent="0.35">
      <c r="A821" s="11">
        <f>IF(plotting!$D$4&gt;0,plotting!$D$4,"na")</f>
        <v>7</v>
      </c>
      <c r="B821" s="11" t="str">
        <f>IF(plotting!$D$10&gt;0,plotting!$D$10,"na")</f>
        <v>idr4000_h24</v>
      </c>
      <c r="C821" s="11" t="str">
        <f>IF(plotting!$D$11&gt;0,plotting!$D$11,"na")</f>
        <v>t1</v>
      </c>
      <c r="D821" s="28">
        <v>68.333333333381702</v>
      </c>
      <c r="E821" t="str">
        <f>IF(AND(D821&gt;plotting!$C$40+0.083333333333,D821&lt;=plotting!$D$42),"max","na")</f>
        <v>na</v>
      </c>
    </row>
    <row r="822" spans="1:5" x14ac:dyDescent="0.35">
      <c r="A822" s="11">
        <f>IF(plotting!$D$4&gt;0,plotting!$D$4,"na")</f>
        <v>7</v>
      </c>
      <c r="B822" s="11" t="str">
        <f>IF(plotting!$D$10&gt;0,plotting!$D$10,"na")</f>
        <v>idr4000_h24</v>
      </c>
      <c r="C822" s="11" t="str">
        <f>IF(plotting!$D$11&gt;0,plotting!$D$11,"na")</f>
        <v>t1</v>
      </c>
      <c r="D822" s="28">
        <v>68.416666666715102</v>
      </c>
      <c r="E822" t="str">
        <f>IF(AND(D822&gt;plotting!$C$40+0.083333333333,D822&lt;=plotting!$D$42),"max","na")</f>
        <v>na</v>
      </c>
    </row>
    <row r="823" spans="1:5" x14ac:dyDescent="0.35">
      <c r="A823" s="11">
        <f>IF(plotting!$D$4&gt;0,plotting!$D$4,"na")</f>
        <v>7</v>
      </c>
      <c r="B823" s="11" t="str">
        <f>IF(plotting!$D$10&gt;0,plotting!$D$10,"na")</f>
        <v>idr4000_h24</v>
      </c>
      <c r="C823" s="11" t="str">
        <f>IF(plotting!$D$11&gt;0,plotting!$D$11,"na")</f>
        <v>t1</v>
      </c>
      <c r="D823" s="28">
        <v>68.500000000048502</v>
      </c>
      <c r="E823" t="str">
        <f>IF(AND(D823&gt;plotting!$C$40+0.083333333333,D823&lt;=plotting!$D$42),"max","na")</f>
        <v>na</v>
      </c>
    </row>
    <row r="824" spans="1:5" x14ac:dyDescent="0.35">
      <c r="A824" s="11">
        <f>IF(plotting!$D$4&gt;0,plotting!$D$4,"na")</f>
        <v>7</v>
      </c>
      <c r="B824" s="11" t="str">
        <f>IF(plotting!$D$10&gt;0,plotting!$D$10,"na")</f>
        <v>idr4000_h24</v>
      </c>
      <c r="C824" s="11" t="str">
        <f>IF(plotting!$D$11&gt;0,plotting!$D$11,"na")</f>
        <v>t1</v>
      </c>
      <c r="D824" s="28">
        <v>68.583333333381901</v>
      </c>
      <c r="E824" t="str">
        <f>IF(AND(D824&gt;plotting!$C$40+0.083333333333,D824&lt;=plotting!$D$42),"max","na")</f>
        <v>na</v>
      </c>
    </row>
    <row r="825" spans="1:5" x14ac:dyDescent="0.35">
      <c r="A825" s="11">
        <f>IF(plotting!$D$4&gt;0,plotting!$D$4,"na")</f>
        <v>7</v>
      </c>
      <c r="B825" s="11" t="str">
        <f>IF(plotting!$D$10&gt;0,plotting!$D$10,"na")</f>
        <v>idr4000_h24</v>
      </c>
      <c r="C825" s="11" t="str">
        <f>IF(plotting!$D$11&gt;0,plotting!$D$11,"na")</f>
        <v>t1</v>
      </c>
      <c r="D825" s="28">
        <v>68.666666666715301</v>
      </c>
      <c r="E825" t="str">
        <f>IF(AND(D825&gt;plotting!$C$40+0.083333333333,D825&lt;=plotting!$D$42),"max","na")</f>
        <v>na</v>
      </c>
    </row>
    <row r="826" spans="1:5" x14ac:dyDescent="0.35">
      <c r="A826" s="11">
        <f>IF(plotting!$D$4&gt;0,plotting!$D$4,"na")</f>
        <v>7</v>
      </c>
      <c r="B826" s="11" t="str">
        <f>IF(plotting!$D$10&gt;0,plotting!$D$10,"na")</f>
        <v>idr4000_h24</v>
      </c>
      <c r="C826" s="11" t="str">
        <f>IF(plotting!$D$11&gt;0,plotting!$D$11,"na")</f>
        <v>t1</v>
      </c>
      <c r="D826" s="28">
        <v>68.750000000048701</v>
      </c>
      <c r="E826" t="str">
        <f>IF(AND(D826&gt;plotting!$C$40+0.083333333333,D826&lt;=plotting!$D$42),"max","na")</f>
        <v>na</v>
      </c>
    </row>
    <row r="827" spans="1:5" x14ac:dyDescent="0.35">
      <c r="A827" s="11">
        <f>IF(plotting!$D$4&gt;0,plotting!$D$4,"na")</f>
        <v>7</v>
      </c>
      <c r="B827" s="11" t="str">
        <f>IF(plotting!$D$10&gt;0,plotting!$D$10,"na")</f>
        <v>idr4000_h24</v>
      </c>
      <c r="C827" s="11" t="str">
        <f>IF(plotting!$D$11&gt;0,plotting!$D$11,"na")</f>
        <v>t1</v>
      </c>
      <c r="D827" s="28">
        <v>68.8333333333821</v>
      </c>
      <c r="E827" t="str">
        <f>IF(AND(D827&gt;plotting!$C$40+0.083333333333,D827&lt;=plotting!$D$42),"max","na")</f>
        <v>na</v>
      </c>
    </row>
    <row r="828" spans="1:5" x14ac:dyDescent="0.35">
      <c r="A828" s="11">
        <f>IF(plotting!$D$4&gt;0,plotting!$D$4,"na")</f>
        <v>7</v>
      </c>
      <c r="B828" s="11" t="str">
        <f>IF(plotting!$D$10&gt;0,plotting!$D$10,"na")</f>
        <v>idr4000_h24</v>
      </c>
      <c r="C828" s="11" t="str">
        <f>IF(plotting!$D$11&gt;0,plotting!$D$11,"na")</f>
        <v>t1</v>
      </c>
      <c r="D828" s="28">
        <v>68.9166666667155</v>
      </c>
      <c r="E828" t="str">
        <f>IF(AND(D828&gt;plotting!$C$40+0.083333333333,D828&lt;=plotting!$D$42),"max","na")</f>
        <v>na</v>
      </c>
    </row>
    <row r="829" spans="1:5" x14ac:dyDescent="0.35">
      <c r="A829" s="11">
        <f>IF(plotting!$D$4&gt;0,plotting!$D$4,"na")</f>
        <v>7</v>
      </c>
      <c r="B829" s="11" t="str">
        <f>IF(plotting!$D$10&gt;0,plotting!$D$10,"na")</f>
        <v>idr4000_h24</v>
      </c>
      <c r="C829" s="11" t="str">
        <f>IF(plotting!$D$11&gt;0,plotting!$D$11,"na")</f>
        <v>t1</v>
      </c>
      <c r="D829" s="28">
        <v>69.0000000000489</v>
      </c>
      <c r="E829" t="str">
        <f>IF(AND(D829&gt;plotting!$C$40+0.083333333333,D829&lt;=plotting!$D$42),"max","na")</f>
        <v>na</v>
      </c>
    </row>
    <row r="830" spans="1:5" x14ac:dyDescent="0.35">
      <c r="A830" s="11">
        <f>IF(plotting!$D$4&gt;0,plotting!$D$4,"na")</f>
        <v>7</v>
      </c>
      <c r="B830" s="11" t="str">
        <f>IF(plotting!$D$10&gt;0,plotting!$D$10,"na")</f>
        <v>idr4000_h24</v>
      </c>
      <c r="C830" s="11" t="str">
        <f>IF(plotting!$D$11&gt;0,plotting!$D$11,"na")</f>
        <v>t1</v>
      </c>
      <c r="D830" s="28">
        <v>69.083333333382299</v>
      </c>
      <c r="E830" t="str">
        <f>IF(AND(D830&gt;plotting!$C$40+0.083333333333,D830&lt;=plotting!$D$42),"max","na")</f>
        <v>na</v>
      </c>
    </row>
    <row r="831" spans="1:5" x14ac:dyDescent="0.35">
      <c r="A831" s="11">
        <f>IF(plotting!$D$4&gt;0,plotting!$D$4,"na")</f>
        <v>7</v>
      </c>
      <c r="B831" s="11" t="str">
        <f>IF(plotting!$D$10&gt;0,plotting!$D$10,"na")</f>
        <v>idr4000_h24</v>
      </c>
      <c r="C831" s="11" t="str">
        <f>IF(plotting!$D$11&gt;0,plotting!$D$11,"na")</f>
        <v>t1</v>
      </c>
      <c r="D831" s="28">
        <v>69.166666666715699</v>
      </c>
      <c r="E831" t="str">
        <f>IF(AND(D831&gt;plotting!$C$40+0.083333333333,D831&lt;=plotting!$D$42),"max","na")</f>
        <v>na</v>
      </c>
    </row>
    <row r="832" spans="1:5" x14ac:dyDescent="0.35">
      <c r="A832" s="11">
        <f>IF(plotting!$D$4&gt;0,plotting!$D$4,"na")</f>
        <v>7</v>
      </c>
      <c r="B832" s="11" t="str">
        <f>IF(plotting!$D$10&gt;0,plotting!$D$10,"na")</f>
        <v>idr4000_h24</v>
      </c>
      <c r="C832" s="11" t="str">
        <f>IF(plotting!$D$11&gt;0,plotting!$D$11,"na")</f>
        <v>t1</v>
      </c>
      <c r="D832" s="28">
        <v>69.250000000049099</v>
      </c>
      <c r="E832" t="str">
        <f>IF(AND(D832&gt;plotting!$C$40+0.083333333333,D832&lt;=plotting!$D$42),"max","na")</f>
        <v>na</v>
      </c>
    </row>
    <row r="833" spans="1:5" x14ac:dyDescent="0.35">
      <c r="A833" s="11">
        <f>IF(plotting!$D$4&gt;0,plotting!$D$4,"na")</f>
        <v>7</v>
      </c>
      <c r="B833" s="11" t="str">
        <f>IF(plotting!$D$10&gt;0,plotting!$D$10,"na")</f>
        <v>idr4000_h24</v>
      </c>
      <c r="C833" s="11" t="str">
        <f>IF(plotting!$D$11&gt;0,plotting!$D$11,"na")</f>
        <v>t1</v>
      </c>
      <c r="D833" s="28">
        <v>69.333333333382498</v>
      </c>
      <c r="E833" t="str">
        <f>IF(AND(D833&gt;plotting!$C$40+0.083333333333,D833&lt;=plotting!$D$42),"max","na")</f>
        <v>na</v>
      </c>
    </row>
    <row r="834" spans="1:5" x14ac:dyDescent="0.35">
      <c r="A834" s="11">
        <f>IF(plotting!$D$4&gt;0,plotting!$D$4,"na")</f>
        <v>7</v>
      </c>
      <c r="B834" s="11" t="str">
        <f>IF(plotting!$D$10&gt;0,plotting!$D$10,"na")</f>
        <v>idr4000_h24</v>
      </c>
      <c r="C834" s="11" t="str">
        <f>IF(plotting!$D$11&gt;0,plotting!$D$11,"na")</f>
        <v>t1</v>
      </c>
      <c r="D834" s="28">
        <v>69.416666666715898</v>
      </c>
      <c r="E834" t="str">
        <f>IF(AND(D834&gt;plotting!$C$40+0.083333333333,D834&lt;=plotting!$D$42),"max","na")</f>
        <v>na</v>
      </c>
    </row>
    <row r="835" spans="1:5" x14ac:dyDescent="0.35">
      <c r="A835" s="11">
        <f>IF(plotting!$D$4&gt;0,plotting!$D$4,"na")</f>
        <v>7</v>
      </c>
      <c r="B835" s="11" t="str">
        <f>IF(plotting!$D$10&gt;0,plotting!$D$10,"na")</f>
        <v>idr4000_h24</v>
      </c>
      <c r="C835" s="11" t="str">
        <f>IF(plotting!$D$11&gt;0,plotting!$D$11,"na")</f>
        <v>t1</v>
      </c>
      <c r="D835" s="28">
        <v>69.500000000049297</v>
      </c>
      <c r="E835" t="str">
        <f>IF(AND(D835&gt;plotting!$C$40+0.083333333333,D835&lt;=plotting!$D$42),"max","na")</f>
        <v>na</v>
      </c>
    </row>
    <row r="836" spans="1:5" x14ac:dyDescent="0.35">
      <c r="A836" s="11">
        <f>IF(plotting!$D$4&gt;0,plotting!$D$4,"na")</f>
        <v>7</v>
      </c>
      <c r="B836" s="11" t="str">
        <f>IF(plotting!$D$10&gt;0,plotting!$D$10,"na")</f>
        <v>idr4000_h24</v>
      </c>
      <c r="C836" s="11" t="str">
        <f>IF(plotting!$D$11&gt;0,plotting!$D$11,"na")</f>
        <v>t1</v>
      </c>
      <c r="D836" s="28">
        <v>69.583333333382697</v>
      </c>
      <c r="E836" t="str">
        <f>IF(AND(D836&gt;plotting!$C$40+0.083333333333,D836&lt;=plotting!$D$42),"max","na")</f>
        <v>na</v>
      </c>
    </row>
    <row r="837" spans="1:5" x14ac:dyDescent="0.35">
      <c r="A837" s="11">
        <f>IF(plotting!$D$4&gt;0,plotting!$D$4,"na")</f>
        <v>7</v>
      </c>
      <c r="B837" s="11" t="str">
        <f>IF(plotting!$D$10&gt;0,plotting!$D$10,"na")</f>
        <v>idr4000_h24</v>
      </c>
      <c r="C837" s="11" t="str">
        <f>IF(plotting!$D$11&gt;0,plotting!$D$11,"na")</f>
        <v>t1</v>
      </c>
      <c r="D837" s="28">
        <v>69.666666666716097</v>
      </c>
      <c r="E837" t="str">
        <f>IF(AND(D837&gt;plotting!$C$40+0.083333333333,D837&lt;=plotting!$D$42),"max","na")</f>
        <v>na</v>
      </c>
    </row>
    <row r="838" spans="1:5" x14ac:dyDescent="0.35">
      <c r="A838" s="11">
        <f>IF(plotting!$D$4&gt;0,plotting!$D$4,"na")</f>
        <v>7</v>
      </c>
      <c r="B838" s="11" t="str">
        <f>IF(plotting!$D$10&gt;0,plotting!$D$10,"na")</f>
        <v>idr4000_h24</v>
      </c>
      <c r="C838" s="11" t="str">
        <f>IF(plotting!$D$11&gt;0,plotting!$D$11,"na")</f>
        <v>t1</v>
      </c>
      <c r="D838" s="28">
        <v>69.750000000049496</v>
      </c>
      <c r="E838" t="str">
        <f>IF(AND(D838&gt;plotting!$C$40+0.083333333333,D838&lt;=plotting!$D$42),"max","na")</f>
        <v>na</v>
      </c>
    </row>
    <row r="839" spans="1:5" x14ac:dyDescent="0.35">
      <c r="A839" s="11">
        <f>IF(plotting!$D$4&gt;0,plotting!$D$4,"na")</f>
        <v>7</v>
      </c>
      <c r="B839" s="11" t="str">
        <f>IF(plotting!$D$10&gt;0,plotting!$D$10,"na")</f>
        <v>idr4000_h24</v>
      </c>
      <c r="C839" s="11" t="str">
        <f>IF(plotting!$D$11&gt;0,plotting!$D$11,"na")</f>
        <v>t1</v>
      </c>
      <c r="D839" s="28">
        <v>69.833333333382896</v>
      </c>
      <c r="E839" t="str">
        <f>IF(AND(D839&gt;plotting!$C$40+0.083333333333,D839&lt;=plotting!$D$42),"max","na")</f>
        <v>na</v>
      </c>
    </row>
    <row r="840" spans="1:5" x14ac:dyDescent="0.35">
      <c r="A840" s="11">
        <f>IF(plotting!$D$4&gt;0,plotting!$D$4,"na")</f>
        <v>7</v>
      </c>
      <c r="B840" s="11" t="str">
        <f>IF(plotting!$D$10&gt;0,plotting!$D$10,"na")</f>
        <v>idr4000_h24</v>
      </c>
      <c r="C840" s="11" t="str">
        <f>IF(plotting!$D$11&gt;0,plotting!$D$11,"na")</f>
        <v>t1</v>
      </c>
      <c r="D840" s="28">
        <v>69.916666666716296</v>
      </c>
      <c r="E840" t="str">
        <f>IF(AND(D840&gt;plotting!$C$40+0.083333333333,D840&lt;=plotting!$D$42),"max","na")</f>
        <v>na</v>
      </c>
    </row>
    <row r="841" spans="1:5" x14ac:dyDescent="0.35">
      <c r="A841" s="11">
        <f>IF(plotting!$D$4&gt;0,plotting!$D$4,"na")</f>
        <v>7</v>
      </c>
      <c r="B841" s="11" t="str">
        <f>IF(plotting!$D$10&gt;0,plotting!$D$10,"na")</f>
        <v>idr4000_h24</v>
      </c>
      <c r="C841" s="11" t="str">
        <f>IF(plotting!$D$11&gt;0,plotting!$D$11,"na")</f>
        <v>t1</v>
      </c>
      <c r="D841" s="28">
        <v>70.000000000049695</v>
      </c>
      <c r="E841" t="str">
        <f>IF(AND(D841&gt;plotting!$C$40+0.083333333333,D841&lt;=plotting!$D$42),"max","na")</f>
        <v>na</v>
      </c>
    </row>
    <row r="842" spans="1:5" x14ac:dyDescent="0.35">
      <c r="A842" s="11">
        <f>IF(plotting!$D$4&gt;0,plotting!$D$4,"na")</f>
        <v>7</v>
      </c>
      <c r="B842" s="11" t="str">
        <f>IF(plotting!$D$10&gt;0,plotting!$D$10,"na")</f>
        <v>idr4000_h24</v>
      </c>
      <c r="C842" s="11" t="str">
        <f>IF(plotting!$D$11&gt;0,plotting!$D$11,"na")</f>
        <v>t1</v>
      </c>
      <c r="D842" s="28">
        <v>70.083333333383095</v>
      </c>
      <c r="E842" t="str">
        <f>IF(AND(D842&gt;plotting!$C$40+0.083333333333,D842&lt;=plotting!$D$42),"max","na")</f>
        <v>na</v>
      </c>
    </row>
    <row r="843" spans="1:5" x14ac:dyDescent="0.35">
      <c r="A843" s="11">
        <f>IF(plotting!$D$4&gt;0,plotting!$D$4,"na")</f>
        <v>7</v>
      </c>
      <c r="B843" s="11" t="str">
        <f>IF(plotting!$D$10&gt;0,plotting!$D$10,"na")</f>
        <v>idr4000_h24</v>
      </c>
      <c r="C843" s="11" t="str">
        <f>IF(plotting!$D$11&gt;0,plotting!$D$11,"na")</f>
        <v>t1</v>
      </c>
      <c r="D843" s="28">
        <v>70.166666666716495</v>
      </c>
      <c r="E843" t="str">
        <f>IF(AND(D843&gt;plotting!$C$40+0.083333333333,D843&lt;=plotting!$D$42),"max","na")</f>
        <v>na</v>
      </c>
    </row>
    <row r="844" spans="1:5" x14ac:dyDescent="0.35">
      <c r="A844" s="11">
        <f>IF(plotting!$D$4&gt;0,plotting!$D$4,"na")</f>
        <v>7</v>
      </c>
      <c r="B844" s="11" t="str">
        <f>IF(plotting!$D$10&gt;0,plotting!$D$10,"na")</f>
        <v>idr4000_h24</v>
      </c>
      <c r="C844" s="11" t="str">
        <f>IF(plotting!$D$11&gt;0,plotting!$D$11,"na")</f>
        <v>t1</v>
      </c>
      <c r="D844" s="28">
        <v>70.250000000049894</v>
      </c>
      <c r="E844" t="str">
        <f>IF(AND(D844&gt;plotting!$C$40+0.083333333333,D844&lt;=plotting!$D$42),"max","na")</f>
        <v>na</v>
      </c>
    </row>
    <row r="845" spans="1:5" x14ac:dyDescent="0.35">
      <c r="A845" s="11">
        <f>IF(plotting!$D$4&gt;0,plotting!$D$4,"na")</f>
        <v>7</v>
      </c>
      <c r="B845" s="11" t="str">
        <f>IF(plotting!$D$10&gt;0,plotting!$D$10,"na")</f>
        <v>idr4000_h24</v>
      </c>
      <c r="C845" s="11" t="str">
        <f>IF(plotting!$D$11&gt;0,plotting!$D$11,"na")</f>
        <v>t1</v>
      </c>
      <c r="D845" s="28">
        <v>70.333333333383294</v>
      </c>
      <c r="E845" t="str">
        <f>IF(AND(D845&gt;plotting!$C$40+0.083333333333,D845&lt;=plotting!$D$42),"max","na")</f>
        <v>na</v>
      </c>
    </row>
    <row r="846" spans="1:5" x14ac:dyDescent="0.35">
      <c r="A846" s="11">
        <f>IF(plotting!$D$4&gt;0,plotting!$D$4,"na")</f>
        <v>7</v>
      </c>
      <c r="B846" s="11" t="str">
        <f>IF(plotting!$D$10&gt;0,plotting!$D$10,"na")</f>
        <v>idr4000_h24</v>
      </c>
      <c r="C846" s="11" t="str">
        <f>IF(plotting!$D$11&gt;0,plotting!$D$11,"na")</f>
        <v>t1</v>
      </c>
      <c r="D846" s="28">
        <v>70.416666666716694</v>
      </c>
      <c r="E846" t="str">
        <f>IF(AND(D846&gt;plotting!$C$40+0.083333333333,D846&lt;=plotting!$D$42),"max","na")</f>
        <v>na</v>
      </c>
    </row>
    <row r="847" spans="1:5" x14ac:dyDescent="0.35">
      <c r="A847" s="11">
        <f>IF(plotting!$D$4&gt;0,plotting!$D$4,"na")</f>
        <v>7</v>
      </c>
      <c r="B847" s="11" t="str">
        <f>IF(plotting!$D$10&gt;0,plotting!$D$10,"na")</f>
        <v>idr4000_h24</v>
      </c>
      <c r="C847" s="11" t="str">
        <f>IF(plotting!$D$11&gt;0,plotting!$D$11,"na")</f>
        <v>t1</v>
      </c>
      <c r="D847" s="28">
        <v>70.500000000050093</v>
      </c>
      <c r="E847" t="str">
        <f>IF(AND(D847&gt;plotting!$C$40+0.083333333333,D847&lt;=plotting!$D$42),"max","na")</f>
        <v>na</v>
      </c>
    </row>
    <row r="848" spans="1:5" x14ac:dyDescent="0.35">
      <c r="A848" s="11">
        <f>IF(plotting!$D$4&gt;0,plotting!$D$4,"na")</f>
        <v>7</v>
      </c>
      <c r="B848" s="11" t="str">
        <f>IF(plotting!$D$10&gt;0,plotting!$D$10,"na")</f>
        <v>idr4000_h24</v>
      </c>
      <c r="C848" s="11" t="str">
        <f>IF(plotting!$D$11&gt;0,plotting!$D$11,"na")</f>
        <v>t1</v>
      </c>
      <c r="D848" s="28">
        <v>70.583333333383493</v>
      </c>
      <c r="E848" t="str">
        <f>IF(AND(D848&gt;plotting!$C$40+0.083333333333,D848&lt;=plotting!$D$42),"max","na")</f>
        <v>na</v>
      </c>
    </row>
    <row r="849" spans="1:5" x14ac:dyDescent="0.35">
      <c r="A849" s="11">
        <f>IF(plotting!$D$4&gt;0,plotting!$D$4,"na")</f>
        <v>7</v>
      </c>
      <c r="B849" s="11" t="str">
        <f>IF(plotting!$D$10&gt;0,plotting!$D$10,"na")</f>
        <v>idr4000_h24</v>
      </c>
      <c r="C849" s="11" t="str">
        <f>IF(plotting!$D$11&gt;0,plotting!$D$11,"na")</f>
        <v>t1</v>
      </c>
      <c r="D849" s="28">
        <v>70.666666666716907</v>
      </c>
      <c r="E849" t="str">
        <f>IF(AND(D849&gt;plotting!$C$40+0.083333333333,D849&lt;=plotting!$D$42),"max","na")</f>
        <v>na</v>
      </c>
    </row>
    <row r="850" spans="1:5" x14ac:dyDescent="0.35">
      <c r="A850" s="11">
        <f>IF(plotting!$D$4&gt;0,plotting!$D$4,"na")</f>
        <v>7</v>
      </c>
      <c r="B850" s="11" t="str">
        <f>IF(plotting!$D$10&gt;0,plotting!$D$10,"na")</f>
        <v>idr4000_h24</v>
      </c>
      <c r="C850" s="11" t="str">
        <f>IF(plotting!$D$11&gt;0,plotting!$D$11,"na")</f>
        <v>t1</v>
      </c>
      <c r="D850" s="28">
        <v>70.750000000050306</v>
      </c>
      <c r="E850" t="str">
        <f>IF(AND(D850&gt;plotting!$C$40+0.083333333333,D850&lt;=plotting!$D$42),"max","na")</f>
        <v>na</v>
      </c>
    </row>
    <row r="851" spans="1:5" x14ac:dyDescent="0.35">
      <c r="A851" s="11">
        <f>IF(plotting!$D$4&gt;0,plotting!$D$4,"na")</f>
        <v>7</v>
      </c>
      <c r="B851" s="11" t="str">
        <f>IF(plotting!$D$10&gt;0,plotting!$D$10,"na")</f>
        <v>idr4000_h24</v>
      </c>
      <c r="C851" s="11" t="str">
        <f>IF(plotting!$D$11&gt;0,plotting!$D$11,"na")</f>
        <v>t1</v>
      </c>
      <c r="D851" s="28">
        <v>70.833333333383706</v>
      </c>
      <c r="E851" t="str">
        <f>IF(AND(D851&gt;plotting!$C$40+0.083333333333,D851&lt;=plotting!$D$42),"max","na")</f>
        <v>na</v>
      </c>
    </row>
    <row r="852" spans="1:5" x14ac:dyDescent="0.35">
      <c r="A852" s="11">
        <f>IF(plotting!$D$4&gt;0,plotting!$D$4,"na")</f>
        <v>7</v>
      </c>
      <c r="B852" s="11" t="str">
        <f>IF(plotting!$D$10&gt;0,plotting!$D$10,"na")</f>
        <v>idr4000_h24</v>
      </c>
      <c r="C852" s="11" t="str">
        <f>IF(plotting!$D$11&gt;0,plotting!$D$11,"na")</f>
        <v>t1</v>
      </c>
      <c r="D852" s="28">
        <v>70.916666666717106</v>
      </c>
      <c r="E852" t="str">
        <f>IF(AND(D852&gt;plotting!$C$40+0.083333333333,D852&lt;=plotting!$D$42),"max","na")</f>
        <v>na</v>
      </c>
    </row>
    <row r="853" spans="1:5" x14ac:dyDescent="0.35">
      <c r="A853" s="11">
        <f>IF(plotting!$D$4&gt;0,plotting!$D$4,"na")</f>
        <v>7</v>
      </c>
      <c r="B853" s="11" t="str">
        <f>IF(plotting!$D$10&gt;0,plotting!$D$10,"na")</f>
        <v>idr4000_h24</v>
      </c>
      <c r="C853" s="11" t="str">
        <f>IF(plotting!$D$11&gt;0,plotting!$D$11,"na")</f>
        <v>t1</v>
      </c>
      <c r="D853" s="28">
        <v>71.000000000050505</v>
      </c>
      <c r="E853" t="str">
        <f>IF(AND(D853&gt;plotting!$C$40+0.083333333333,D853&lt;=plotting!$D$42),"max","na")</f>
        <v>na</v>
      </c>
    </row>
    <row r="854" spans="1:5" x14ac:dyDescent="0.35">
      <c r="A854" s="11">
        <f>IF(plotting!$D$4&gt;0,plotting!$D$4,"na")</f>
        <v>7</v>
      </c>
      <c r="B854" s="11" t="str">
        <f>IF(plotting!$D$10&gt;0,plotting!$D$10,"na")</f>
        <v>idr4000_h24</v>
      </c>
      <c r="C854" s="11" t="str">
        <f>IF(plotting!$D$11&gt;0,plotting!$D$11,"na")</f>
        <v>t1</v>
      </c>
      <c r="D854" s="28">
        <v>71.083333333383905</v>
      </c>
      <c r="E854" t="str">
        <f>IF(AND(D854&gt;plotting!$C$40+0.083333333333,D854&lt;=plotting!$D$42),"max","na")</f>
        <v>na</v>
      </c>
    </row>
    <row r="855" spans="1:5" x14ac:dyDescent="0.35">
      <c r="A855" s="11">
        <f>IF(plotting!$D$4&gt;0,plotting!$D$4,"na")</f>
        <v>7</v>
      </c>
      <c r="B855" s="11" t="str">
        <f>IF(plotting!$D$10&gt;0,plotting!$D$10,"na")</f>
        <v>idr4000_h24</v>
      </c>
      <c r="C855" s="11" t="str">
        <f>IF(plotting!$D$11&gt;0,plotting!$D$11,"na")</f>
        <v>t1</v>
      </c>
      <c r="D855" s="28">
        <v>71.166666666717305</v>
      </c>
      <c r="E855" t="str">
        <f>IF(AND(D855&gt;plotting!$C$40+0.083333333333,D855&lt;=plotting!$D$42),"max","na")</f>
        <v>na</v>
      </c>
    </row>
    <row r="856" spans="1:5" x14ac:dyDescent="0.35">
      <c r="A856" s="11">
        <f>IF(plotting!$D$4&gt;0,plotting!$D$4,"na")</f>
        <v>7</v>
      </c>
      <c r="B856" s="11" t="str">
        <f>IF(plotting!$D$10&gt;0,plotting!$D$10,"na")</f>
        <v>idr4000_h24</v>
      </c>
      <c r="C856" s="11" t="str">
        <f>IF(plotting!$D$11&gt;0,plotting!$D$11,"na")</f>
        <v>t1</v>
      </c>
      <c r="D856" s="28">
        <v>71.250000000050704</v>
      </c>
      <c r="E856" t="str">
        <f>IF(AND(D856&gt;plotting!$C$40+0.083333333333,D856&lt;=plotting!$D$42),"max","na")</f>
        <v>na</v>
      </c>
    </row>
    <row r="857" spans="1:5" x14ac:dyDescent="0.35">
      <c r="A857" s="11">
        <f>IF(plotting!$D$4&gt;0,plotting!$D$4,"na")</f>
        <v>7</v>
      </c>
      <c r="B857" s="11" t="str">
        <f>IF(plotting!$D$10&gt;0,plotting!$D$10,"na")</f>
        <v>idr4000_h24</v>
      </c>
      <c r="C857" s="11" t="str">
        <f>IF(plotting!$D$11&gt;0,plotting!$D$11,"na")</f>
        <v>t1</v>
      </c>
      <c r="D857" s="28">
        <v>71.333333333384104</v>
      </c>
      <c r="E857" t="str">
        <f>IF(AND(D857&gt;plotting!$C$40+0.083333333333,D857&lt;=plotting!$D$42),"max","na")</f>
        <v>na</v>
      </c>
    </row>
    <row r="858" spans="1:5" x14ac:dyDescent="0.35">
      <c r="A858" s="11">
        <f>IF(plotting!$D$4&gt;0,plotting!$D$4,"na")</f>
        <v>7</v>
      </c>
      <c r="B858" s="11" t="str">
        <f>IF(plotting!$D$10&gt;0,plotting!$D$10,"na")</f>
        <v>idr4000_h24</v>
      </c>
      <c r="C858" s="11" t="str">
        <f>IF(plotting!$D$11&gt;0,plotting!$D$11,"na")</f>
        <v>t1</v>
      </c>
      <c r="D858" s="28">
        <v>71.416666666717504</v>
      </c>
      <c r="E858" t="str">
        <f>IF(AND(D858&gt;plotting!$C$40+0.083333333333,D858&lt;=plotting!$D$42),"max","na")</f>
        <v>na</v>
      </c>
    </row>
    <row r="859" spans="1:5" x14ac:dyDescent="0.35">
      <c r="A859" s="11">
        <f>IF(plotting!$D$4&gt;0,plotting!$D$4,"na")</f>
        <v>7</v>
      </c>
      <c r="B859" s="11" t="str">
        <f>IF(plotting!$D$10&gt;0,plotting!$D$10,"na")</f>
        <v>idr4000_h24</v>
      </c>
      <c r="C859" s="11" t="str">
        <f>IF(plotting!$D$11&gt;0,plotting!$D$11,"na")</f>
        <v>t1</v>
      </c>
      <c r="D859" s="28">
        <v>71.500000000050903</v>
      </c>
      <c r="E859" t="str">
        <f>IF(AND(D859&gt;plotting!$C$40+0.083333333333,D859&lt;=plotting!$D$42),"max","na")</f>
        <v>na</v>
      </c>
    </row>
    <row r="860" spans="1:5" x14ac:dyDescent="0.35">
      <c r="A860" s="11">
        <f>IF(plotting!$D$4&gt;0,plotting!$D$4,"na")</f>
        <v>7</v>
      </c>
      <c r="B860" s="11" t="str">
        <f>IF(plotting!$D$10&gt;0,plotting!$D$10,"na")</f>
        <v>idr4000_h24</v>
      </c>
      <c r="C860" s="11" t="str">
        <f>IF(plotting!$D$11&gt;0,plotting!$D$11,"na")</f>
        <v>t1</v>
      </c>
      <c r="D860" s="28">
        <v>71.583333333384303</v>
      </c>
      <c r="E860" t="str">
        <f>IF(AND(D860&gt;plotting!$C$40+0.083333333333,D860&lt;=plotting!$D$42),"max","na")</f>
        <v>na</v>
      </c>
    </row>
    <row r="861" spans="1:5" x14ac:dyDescent="0.35">
      <c r="A861" s="11">
        <f>IF(plotting!$D$4&gt;0,plotting!$D$4,"na")</f>
        <v>7</v>
      </c>
      <c r="B861" s="11" t="str">
        <f>IF(plotting!$D$10&gt;0,plotting!$D$10,"na")</f>
        <v>idr4000_h24</v>
      </c>
      <c r="C861" s="11" t="str">
        <f>IF(plotting!$D$11&gt;0,plotting!$D$11,"na")</f>
        <v>t1</v>
      </c>
      <c r="D861" s="28">
        <v>71.666666666717703</v>
      </c>
      <c r="E861" t="str">
        <f>IF(AND(D861&gt;plotting!$C$40+0.083333333333,D861&lt;=plotting!$D$42),"max","na")</f>
        <v>na</v>
      </c>
    </row>
    <row r="862" spans="1:5" x14ac:dyDescent="0.35">
      <c r="A862" s="11">
        <f>IF(plotting!$D$4&gt;0,plotting!$D$4,"na")</f>
        <v>7</v>
      </c>
      <c r="B862" s="11" t="str">
        <f>IF(plotting!$D$10&gt;0,plotting!$D$10,"na")</f>
        <v>idr4000_h24</v>
      </c>
      <c r="C862" s="11" t="str">
        <f>IF(plotting!$D$11&gt;0,plotting!$D$11,"na")</f>
        <v>t1</v>
      </c>
      <c r="D862" s="28">
        <v>71.750000000051102</v>
      </c>
      <c r="E862" t="str">
        <f>IF(AND(D862&gt;plotting!$C$40+0.083333333333,D862&lt;=plotting!$D$42),"max","na")</f>
        <v>na</v>
      </c>
    </row>
    <row r="863" spans="1:5" x14ac:dyDescent="0.35">
      <c r="A863" s="11">
        <f>IF(plotting!$D$4&gt;0,plotting!$D$4,"na")</f>
        <v>7</v>
      </c>
      <c r="B863" s="11" t="str">
        <f>IF(plotting!$D$10&gt;0,plotting!$D$10,"na")</f>
        <v>idr4000_h24</v>
      </c>
      <c r="C863" s="11" t="str">
        <f>IF(plotting!$D$11&gt;0,plotting!$D$11,"na")</f>
        <v>t1</v>
      </c>
      <c r="D863" s="28">
        <v>71.833333333384502</v>
      </c>
      <c r="E863" t="str">
        <f>IF(AND(D863&gt;plotting!$C$40+0.083333333333,D863&lt;=plotting!$D$42),"max","na")</f>
        <v>na</v>
      </c>
    </row>
    <row r="864" spans="1:5" x14ac:dyDescent="0.35">
      <c r="A864" s="11">
        <f>IF(plotting!$D$4&gt;0,plotting!$D$4,"na")</f>
        <v>7</v>
      </c>
      <c r="B864" s="11" t="str">
        <f>IF(plotting!$D$10&gt;0,plotting!$D$10,"na")</f>
        <v>idr4000_h24</v>
      </c>
      <c r="C864" s="11" t="str">
        <f>IF(plotting!$D$11&gt;0,plotting!$D$11,"na")</f>
        <v>t1</v>
      </c>
      <c r="D864" s="28">
        <v>71.916666666717902</v>
      </c>
      <c r="E864" t="str">
        <f>IF(AND(D864&gt;plotting!$C$40+0.083333333333,D864&lt;=plotting!$D$42),"max","na")</f>
        <v>na</v>
      </c>
    </row>
    <row r="865" spans="1:5" x14ac:dyDescent="0.35">
      <c r="A865" s="11">
        <f>IF(plotting!$D$4&gt;0,plotting!$D$4,"na")</f>
        <v>7</v>
      </c>
      <c r="B865" s="11" t="str">
        <f>IF(plotting!$D$10&gt;0,plotting!$D$10,"na")</f>
        <v>idr4000_h24</v>
      </c>
      <c r="C865" s="11" t="str">
        <f>IF(plotting!$D$11&gt;0,plotting!$D$11,"na")</f>
        <v>t1</v>
      </c>
      <c r="D865" s="28">
        <v>72.000000000051301</v>
      </c>
      <c r="E865" t="str">
        <f>IF(AND(D865&gt;plotting!$C$40+0.083333333333,D865&lt;=plotting!$D$42),"max","na")</f>
        <v>na</v>
      </c>
    </row>
    <row r="866" spans="1:5" x14ac:dyDescent="0.35">
      <c r="A866" s="11">
        <f>IF(plotting!$D$4&gt;0,plotting!$D$4,"na")</f>
        <v>7</v>
      </c>
      <c r="B866" s="11" t="str">
        <f>IF(plotting!$D$10&gt;0,plotting!$D$10,"na")</f>
        <v>idr4000_h24</v>
      </c>
      <c r="C866" s="11" t="str">
        <f>IF(plotting!$D$11&gt;0,plotting!$D$11,"na")</f>
        <v>t1</v>
      </c>
      <c r="D866" s="28">
        <v>72.083333333384701</v>
      </c>
      <c r="E866" t="str">
        <f>IF(AND(D866&gt;plotting!$C$40+0.083333333333,D866&lt;=plotting!$D$42),"max","na")</f>
        <v>na</v>
      </c>
    </row>
    <row r="867" spans="1:5" x14ac:dyDescent="0.35">
      <c r="A867" s="11">
        <f>IF(plotting!$D$4&gt;0,plotting!$D$4,"na")</f>
        <v>7</v>
      </c>
      <c r="B867" s="11" t="str">
        <f>IF(plotting!$D$10&gt;0,plotting!$D$10,"na")</f>
        <v>idr4000_h24</v>
      </c>
      <c r="C867" s="11" t="str">
        <f>IF(plotting!$D$11&gt;0,plotting!$D$11,"na")</f>
        <v>t1</v>
      </c>
      <c r="D867" s="28">
        <v>72.1666666667181</v>
      </c>
      <c r="E867" t="str">
        <f>IF(AND(D867&gt;plotting!$C$40+0.083333333333,D867&lt;=plotting!$D$42),"max","na")</f>
        <v>na</v>
      </c>
    </row>
    <row r="868" spans="1:5" x14ac:dyDescent="0.35">
      <c r="A868" s="11">
        <f>IF(plotting!$D$4&gt;0,plotting!$D$4,"na")</f>
        <v>7</v>
      </c>
      <c r="B868" s="11" t="str">
        <f>IF(plotting!$D$10&gt;0,plotting!$D$10,"na")</f>
        <v>idr4000_h24</v>
      </c>
      <c r="C868" s="11" t="str">
        <f>IF(plotting!$D$11&gt;0,plotting!$D$11,"na")</f>
        <v>t1</v>
      </c>
      <c r="D868" s="28">
        <v>72.2500000000515</v>
      </c>
      <c r="E868" t="str">
        <f>IF(AND(D868&gt;plotting!$C$40+0.083333333333,D868&lt;=plotting!$D$42),"max","na")</f>
        <v>na</v>
      </c>
    </row>
    <row r="869" spans="1:5" x14ac:dyDescent="0.35">
      <c r="A869" s="11">
        <f>IF(plotting!$D$4&gt;0,plotting!$D$4,"na")</f>
        <v>7</v>
      </c>
      <c r="B869" s="11" t="str">
        <f>IF(plotting!$D$10&gt;0,plotting!$D$10,"na")</f>
        <v>idr4000_h24</v>
      </c>
      <c r="C869" s="11" t="str">
        <f>IF(plotting!$D$11&gt;0,plotting!$D$11,"na")</f>
        <v>t1</v>
      </c>
      <c r="D869" s="28">
        <v>72.3333333333849</v>
      </c>
      <c r="E869" t="str">
        <f>IF(AND(D869&gt;plotting!$C$40+0.083333333333,D869&lt;=plotting!$D$42),"max","na")</f>
        <v>na</v>
      </c>
    </row>
    <row r="870" spans="1:5" x14ac:dyDescent="0.35">
      <c r="A870" s="11">
        <f>IF(plotting!$D$4&gt;0,plotting!$D$4,"na")</f>
        <v>7</v>
      </c>
      <c r="B870" s="11" t="str">
        <f>IF(plotting!$D$10&gt;0,plotting!$D$10,"na")</f>
        <v>idr4000_h24</v>
      </c>
      <c r="C870" s="11" t="str">
        <f>IF(plotting!$D$11&gt;0,plotting!$D$11,"na")</f>
        <v>t1</v>
      </c>
      <c r="D870" s="28">
        <v>72.416666666718299</v>
      </c>
      <c r="E870" t="str">
        <f>IF(AND(D870&gt;plotting!$C$40+0.083333333333,D870&lt;=plotting!$D$42),"max","na")</f>
        <v>na</v>
      </c>
    </row>
    <row r="871" spans="1:5" x14ac:dyDescent="0.35">
      <c r="A871" s="11">
        <f>IF(plotting!$D$4&gt;0,plotting!$D$4,"na")</f>
        <v>7</v>
      </c>
      <c r="B871" s="11" t="str">
        <f>IF(plotting!$D$10&gt;0,plotting!$D$10,"na")</f>
        <v>idr4000_h24</v>
      </c>
      <c r="C871" s="11" t="str">
        <f>IF(plotting!$D$11&gt;0,plotting!$D$11,"na")</f>
        <v>t1</v>
      </c>
      <c r="D871" s="28">
        <v>72.500000000051699</v>
      </c>
      <c r="E871" t="str">
        <f>IF(AND(D871&gt;plotting!$C$40+0.083333333333,D871&lt;=plotting!$D$42),"max","na")</f>
        <v>na</v>
      </c>
    </row>
    <row r="872" spans="1:5" x14ac:dyDescent="0.35">
      <c r="A872" s="11">
        <f>IF(plotting!$D$4&gt;0,plotting!$D$4,"na")</f>
        <v>7</v>
      </c>
      <c r="B872" s="11" t="str">
        <f>IF(plotting!$D$10&gt;0,plotting!$D$10,"na")</f>
        <v>idr4000_h24</v>
      </c>
      <c r="C872" s="11" t="str">
        <f>IF(plotting!$D$11&gt;0,plotting!$D$11,"na")</f>
        <v>t1</v>
      </c>
      <c r="D872" s="28">
        <v>72.583333333385099</v>
      </c>
      <c r="E872" t="str">
        <f>IF(AND(D872&gt;plotting!$C$40+0.083333333333,D872&lt;=plotting!$D$42),"max","na")</f>
        <v>na</v>
      </c>
    </row>
    <row r="873" spans="1:5" x14ac:dyDescent="0.35">
      <c r="A873" s="11">
        <f>IF(plotting!$D$4&gt;0,plotting!$D$4,"na")</f>
        <v>7</v>
      </c>
      <c r="B873" s="11" t="str">
        <f>IF(plotting!$D$10&gt;0,plotting!$D$10,"na")</f>
        <v>idr4000_h24</v>
      </c>
      <c r="C873" s="11" t="str">
        <f>IF(plotting!$D$11&gt;0,plotting!$D$11,"na")</f>
        <v>t1</v>
      </c>
      <c r="D873" s="28">
        <v>72.666666666718498</v>
      </c>
      <c r="E873" t="str">
        <f>IF(AND(D873&gt;plotting!$C$40+0.083333333333,D873&lt;=plotting!$D$42),"max","na")</f>
        <v>na</v>
      </c>
    </row>
    <row r="874" spans="1:5" x14ac:dyDescent="0.35">
      <c r="A874" s="11">
        <f>IF(plotting!$D$4&gt;0,plotting!$D$4,"na")</f>
        <v>7</v>
      </c>
      <c r="B874" s="11" t="str">
        <f>IF(plotting!$D$10&gt;0,plotting!$D$10,"na")</f>
        <v>idr4000_h24</v>
      </c>
      <c r="C874" s="11" t="str">
        <f>IF(plotting!$D$11&gt;0,plotting!$D$11,"na")</f>
        <v>t1</v>
      </c>
      <c r="D874" s="28">
        <v>72.750000000051898</v>
      </c>
      <c r="E874" t="str">
        <f>IF(AND(D874&gt;plotting!$C$40+0.083333333333,D874&lt;=plotting!$D$42),"max","na")</f>
        <v>na</v>
      </c>
    </row>
    <row r="875" spans="1:5" x14ac:dyDescent="0.35">
      <c r="A875" s="11">
        <f>IF(plotting!$D$4&gt;0,plotting!$D$4,"na")</f>
        <v>7</v>
      </c>
      <c r="B875" s="11" t="str">
        <f>IF(plotting!$D$10&gt;0,plotting!$D$10,"na")</f>
        <v>idr4000_h24</v>
      </c>
      <c r="C875" s="11" t="str">
        <f>IF(plotting!$D$11&gt;0,plotting!$D$11,"na")</f>
        <v>t1</v>
      </c>
      <c r="D875" s="28">
        <v>72.833333333385298</v>
      </c>
      <c r="E875" t="str">
        <f>IF(AND(D875&gt;plotting!$C$40+0.083333333333,D875&lt;=plotting!$D$42),"max","na")</f>
        <v>na</v>
      </c>
    </row>
    <row r="876" spans="1:5" x14ac:dyDescent="0.35">
      <c r="A876" s="11">
        <f>IF(plotting!$D$4&gt;0,plotting!$D$4,"na")</f>
        <v>7</v>
      </c>
      <c r="B876" s="11" t="str">
        <f>IF(plotting!$D$10&gt;0,plotting!$D$10,"na")</f>
        <v>idr4000_h24</v>
      </c>
      <c r="C876" s="11" t="str">
        <f>IF(plotting!$D$11&gt;0,plotting!$D$11,"na")</f>
        <v>t1</v>
      </c>
      <c r="D876" s="28">
        <v>72.916666666718697</v>
      </c>
      <c r="E876" t="str">
        <f>IF(AND(D876&gt;plotting!$C$40+0.083333333333,D876&lt;=plotting!$D$42),"max","na")</f>
        <v>na</v>
      </c>
    </row>
    <row r="877" spans="1:5" x14ac:dyDescent="0.35">
      <c r="A877" s="11">
        <f>IF(plotting!$D$4&gt;0,plotting!$D$4,"na")</f>
        <v>7</v>
      </c>
      <c r="B877" s="11" t="str">
        <f>IF(plotting!$D$10&gt;0,plotting!$D$10,"na")</f>
        <v>idr4000_h24</v>
      </c>
      <c r="C877" s="11" t="str">
        <f>IF(plotting!$D$11&gt;0,plotting!$D$11,"na")</f>
        <v>t1</v>
      </c>
      <c r="D877" s="28">
        <v>73.000000000052097</v>
      </c>
      <c r="E877" t="str">
        <f>IF(AND(D877&gt;plotting!$C$40+0.083333333333,D877&lt;=plotting!$D$42),"max","na")</f>
        <v>na</v>
      </c>
    </row>
    <row r="878" spans="1:5" x14ac:dyDescent="0.35">
      <c r="A878" s="11">
        <f>IF(plotting!$D$4&gt;0,plotting!$D$4,"na")</f>
        <v>7</v>
      </c>
      <c r="B878" s="11" t="str">
        <f>IF(plotting!$D$10&gt;0,plotting!$D$10,"na")</f>
        <v>idr4000_h24</v>
      </c>
      <c r="C878" s="11" t="str">
        <f>IF(plotting!$D$11&gt;0,plotting!$D$11,"na")</f>
        <v>t1</v>
      </c>
      <c r="D878" s="28">
        <v>73.083333333385497</v>
      </c>
      <c r="E878" t="str">
        <f>IF(AND(D878&gt;plotting!$C$40+0.083333333333,D878&lt;=plotting!$D$42),"max","na")</f>
        <v>na</v>
      </c>
    </row>
    <row r="879" spans="1:5" x14ac:dyDescent="0.35">
      <c r="A879" s="11">
        <f>IF(plotting!$D$4&gt;0,plotting!$D$4,"na")</f>
        <v>7</v>
      </c>
      <c r="B879" s="11" t="str">
        <f>IF(plotting!$D$10&gt;0,plotting!$D$10,"na")</f>
        <v>idr4000_h24</v>
      </c>
      <c r="C879" s="11" t="str">
        <f>IF(plotting!$D$11&gt;0,plotting!$D$11,"na")</f>
        <v>t1</v>
      </c>
      <c r="D879" s="28">
        <v>73.166666666718896</v>
      </c>
      <c r="E879" t="str">
        <f>IF(AND(D879&gt;plotting!$C$40+0.083333333333,D879&lt;=plotting!$D$42),"max","na")</f>
        <v>na</v>
      </c>
    </row>
    <row r="880" spans="1:5" x14ac:dyDescent="0.35">
      <c r="A880" s="11">
        <f>IF(plotting!$D$4&gt;0,plotting!$D$4,"na")</f>
        <v>7</v>
      </c>
      <c r="B880" s="11" t="str">
        <f>IF(plotting!$D$10&gt;0,plotting!$D$10,"na")</f>
        <v>idr4000_h24</v>
      </c>
      <c r="C880" s="11" t="str">
        <f>IF(plotting!$D$11&gt;0,plotting!$D$11,"na")</f>
        <v>t1</v>
      </c>
      <c r="D880" s="28">
        <v>73.250000000052296</v>
      </c>
      <c r="E880" t="str">
        <f>IF(AND(D880&gt;plotting!$C$40+0.083333333333,D880&lt;=plotting!$D$42),"max","na")</f>
        <v>na</v>
      </c>
    </row>
    <row r="881" spans="1:5" x14ac:dyDescent="0.35">
      <c r="A881" s="11">
        <f>IF(plotting!$D$4&gt;0,plotting!$D$4,"na")</f>
        <v>7</v>
      </c>
      <c r="B881" s="11" t="str">
        <f>IF(plotting!$D$10&gt;0,plotting!$D$10,"na")</f>
        <v>idr4000_h24</v>
      </c>
      <c r="C881" s="11" t="str">
        <f>IF(plotting!$D$11&gt;0,plotting!$D$11,"na")</f>
        <v>t1</v>
      </c>
      <c r="D881" s="28">
        <v>73.333333333385696</v>
      </c>
      <c r="E881" t="str">
        <f>IF(AND(D881&gt;plotting!$C$40+0.083333333333,D881&lt;=plotting!$D$42),"max","na")</f>
        <v>na</v>
      </c>
    </row>
    <row r="882" spans="1:5" x14ac:dyDescent="0.35">
      <c r="A882" s="11">
        <f>IF(plotting!$D$4&gt;0,plotting!$D$4,"na")</f>
        <v>7</v>
      </c>
      <c r="B882" s="11" t="str">
        <f>IF(plotting!$D$10&gt;0,plotting!$D$10,"na")</f>
        <v>idr4000_h24</v>
      </c>
      <c r="C882" s="11" t="str">
        <f>IF(plotting!$D$11&gt;0,plotting!$D$11,"na")</f>
        <v>t1</v>
      </c>
      <c r="D882" s="28">
        <v>73.416666666719095</v>
      </c>
      <c r="E882" t="str">
        <f>IF(AND(D882&gt;plotting!$C$40+0.083333333333,D882&lt;=plotting!$D$42),"max","na")</f>
        <v>na</v>
      </c>
    </row>
    <row r="883" spans="1:5" x14ac:dyDescent="0.35">
      <c r="A883" s="11">
        <f>IF(plotting!$D$4&gt;0,plotting!$D$4,"na")</f>
        <v>7</v>
      </c>
      <c r="B883" s="11" t="str">
        <f>IF(plotting!$D$10&gt;0,plotting!$D$10,"na")</f>
        <v>idr4000_h24</v>
      </c>
      <c r="C883" s="11" t="str">
        <f>IF(plotting!$D$11&gt;0,plotting!$D$11,"na")</f>
        <v>t1</v>
      </c>
      <c r="D883" s="28">
        <v>73.500000000052495</v>
      </c>
      <c r="E883" t="str">
        <f>IF(AND(D883&gt;plotting!$C$40+0.083333333333,D883&lt;=plotting!$D$42),"max","na")</f>
        <v>na</v>
      </c>
    </row>
    <row r="884" spans="1:5" x14ac:dyDescent="0.35">
      <c r="A884" s="11">
        <f>IF(plotting!$D$4&gt;0,plotting!$D$4,"na")</f>
        <v>7</v>
      </c>
      <c r="B884" s="11" t="str">
        <f>IF(plotting!$D$10&gt;0,plotting!$D$10,"na")</f>
        <v>idr4000_h24</v>
      </c>
      <c r="C884" s="11" t="str">
        <f>IF(plotting!$D$11&gt;0,plotting!$D$11,"na")</f>
        <v>t1</v>
      </c>
      <c r="D884" s="28">
        <v>73.583333333385895</v>
      </c>
      <c r="E884" t="str">
        <f>IF(AND(D884&gt;plotting!$C$40+0.083333333333,D884&lt;=plotting!$D$42),"max","na")</f>
        <v>na</v>
      </c>
    </row>
    <row r="885" spans="1:5" x14ac:dyDescent="0.35">
      <c r="A885" s="11">
        <f>IF(plotting!$D$4&gt;0,plotting!$D$4,"na")</f>
        <v>7</v>
      </c>
      <c r="B885" s="11" t="str">
        <f>IF(plotting!$D$10&gt;0,plotting!$D$10,"na")</f>
        <v>idr4000_h24</v>
      </c>
      <c r="C885" s="11" t="str">
        <f>IF(plotting!$D$11&gt;0,plotting!$D$11,"na")</f>
        <v>t1</v>
      </c>
      <c r="D885" s="28">
        <v>73.666666666719294</v>
      </c>
      <c r="E885" t="str">
        <f>IF(AND(D885&gt;plotting!$C$40+0.083333333333,D885&lt;=plotting!$D$42),"max","na")</f>
        <v>na</v>
      </c>
    </row>
    <row r="886" spans="1:5" x14ac:dyDescent="0.35">
      <c r="A886" s="11">
        <f>IF(plotting!$D$4&gt;0,plotting!$D$4,"na")</f>
        <v>7</v>
      </c>
      <c r="B886" s="11" t="str">
        <f>IF(plotting!$D$10&gt;0,plotting!$D$10,"na")</f>
        <v>idr4000_h24</v>
      </c>
      <c r="C886" s="11" t="str">
        <f>IF(plotting!$D$11&gt;0,plotting!$D$11,"na")</f>
        <v>t1</v>
      </c>
      <c r="D886" s="28">
        <v>73.750000000052694</v>
      </c>
      <c r="E886" t="str">
        <f>IF(AND(D886&gt;plotting!$C$40+0.083333333333,D886&lt;=plotting!$D$42),"max","na")</f>
        <v>na</v>
      </c>
    </row>
    <row r="887" spans="1:5" x14ac:dyDescent="0.35">
      <c r="A887" s="11">
        <f>IF(plotting!$D$4&gt;0,plotting!$D$4,"na")</f>
        <v>7</v>
      </c>
      <c r="B887" s="11" t="str">
        <f>IF(plotting!$D$10&gt;0,plotting!$D$10,"na")</f>
        <v>idr4000_h24</v>
      </c>
      <c r="C887" s="11" t="str">
        <f>IF(plotting!$D$11&gt;0,plotting!$D$11,"na")</f>
        <v>t1</v>
      </c>
      <c r="D887" s="28">
        <v>73.833333333386093</v>
      </c>
      <c r="E887" t="str">
        <f>IF(AND(D887&gt;plotting!$C$40+0.083333333333,D887&lt;=plotting!$D$42),"max","na")</f>
        <v>na</v>
      </c>
    </row>
    <row r="888" spans="1:5" x14ac:dyDescent="0.35">
      <c r="A888" s="11">
        <f>IF(plotting!$D$4&gt;0,plotting!$D$4,"na")</f>
        <v>7</v>
      </c>
      <c r="B888" s="11" t="str">
        <f>IF(plotting!$D$10&gt;0,plotting!$D$10,"na")</f>
        <v>idr4000_h24</v>
      </c>
      <c r="C888" s="11" t="str">
        <f>IF(plotting!$D$11&gt;0,plotting!$D$11,"na")</f>
        <v>t1</v>
      </c>
      <c r="D888" s="28">
        <v>73.916666666719493</v>
      </c>
      <c r="E888" t="str">
        <f>IF(AND(D888&gt;plotting!$C$40+0.083333333333,D888&lt;=plotting!$D$42),"max","na")</f>
        <v>na</v>
      </c>
    </row>
    <row r="889" spans="1:5" x14ac:dyDescent="0.35">
      <c r="A889" s="11">
        <f>IF(plotting!$D$4&gt;0,plotting!$D$4,"na")</f>
        <v>7</v>
      </c>
      <c r="B889" s="11" t="str">
        <f>IF(plotting!$D$10&gt;0,plotting!$D$10,"na")</f>
        <v>idr4000_h24</v>
      </c>
      <c r="C889" s="11" t="str">
        <f>IF(plotting!$D$11&gt;0,plotting!$D$11,"na")</f>
        <v>t1</v>
      </c>
      <c r="D889" s="28">
        <v>74.000000000052907</v>
      </c>
      <c r="E889" t="str">
        <f>IF(AND(D889&gt;plotting!$C$40+0.083333333333,D889&lt;=plotting!$D$42),"max","na")</f>
        <v>na</v>
      </c>
    </row>
    <row r="890" spans="1:5" x14ac:dyDescent="0.35">
      <c r="A890" s="11">
        <f>IF(plotting!$D$4&gt;0,plotting!$D$4,"na")</f>
        <v>7</v>
      </c>
      <c r="B890" s="11" t="str">
        <f>IF(plotting!$D$10&gt;0,plotting!$D$10,"na")</f>
        <v>idr4000_h24</v>
      </c>
      <c r="C890" s="11" t="str">
        <f>IF(plotting!$D$11&gt;0,plotting!$D$11,"na")</f>
        <v>t1</v>
      </c>
      <c r="D890" s="28">
        <v>74.083333333386307</v>
      </c>
      <c r="E890" t="str">
        <f>IF(AND(D890&gt;plotting!$C$40+0.083333333333,D890&lt;=plotting!$D$42),"max","na")</f>
        <v>na</v>
      </c>
    </row>
    <row r="891" spans="1:5" x14ac:dyDescent="0.35">
      <c r="A891" s="11">
        <f>IF(plotting!$D$4&gt;0,plotting!$D$4,"na")</f>
        <v>7</v>
      </c>
      <c r="B891" s="11" t="str">
        <f>IF(plotting!$D$10&gt;0,plotting!$D$10,"na")</f>
        <v>idr4000_h24</v>
      </c>
      <c r="C891" s="11" t="str">
        <f>IF(plotting!$D$11&gt;0,plotting!$D$11,"na")</f>
        <v>t1</v>
      </c>
      <c r="D891" s="28">
        <v>74.166666666719706</v>
      </c>
      <c r="E891" t="str">
        <f>IF(AND(D891&gt;plotting!$C$40+0.083333333333,D891&lt;=plotting!$D$42),"max","na")</f>
        <v>na</v>
      </c>
    </row>
    <row r="892" spans="1:5" x14ac:dyDescent="0.35">
      <c r="A892" s="11">
        <f>IF(plotting!$D$4&gt;0,plotting!$D$4,"na")</f>
        <v>7</v>
      </c>
      <c r="B892" s="11" t="str">
        <f>IF(plotting!$D$10&gt;0,plotting!$D$10,"na")</f>
        <v>idr4000_h24</v>
      </c>
      <c r="C892" s="11" t="str">
        <f>IF(plotting!$D$11&gt;0,plotting!$D$11,"na")</f>
        <v>t1</v>
      </c>
      <c r="D892" s="28">
        <v>74.250000000053106</v>
      </c>
      <c r="E892" t="str">
        <f>IF(AND(D892&gt;plotting!$C$40+0.083333333333,D892&lt;=plotting!$D$42),"max","na")</f>
        <v>na</v>
      </c>
    </row>
    <row r="893" spans="1:5" x14ac:dyDescent="0.35">
      <c r="A893" s="11">
        <f>IF(plotting!$D$4&gt;0,plotting!$D$4,"na")</f>
        <v>7</v>
      </c>
      <c r="B893" s="11" t="str">
        <f>IF(plotting!$D$10&gt;0,plotting!$D$10,"na")</f>
        <v>idr4000_h24</v>
      </c>
      <c r="C893" s="11" t="str">
        <f>IF(plotting!$D$11&gt;0,plotting!$D$11,"na")</f>
        <v>t1</v>
      </c>
      <c r="D893" s="28">
        <v>74.333333333386506</v>
      </c>
      <c r="E893" t="str">
        <f>IF(AND(D893&gt;plotting!$C$40+0.083333333333,D893&lt;=plotting!$D$42),"max","na")</f>
        <v>na</v>
      </c>
    </row>
    <row r="894" spans="1:5" x14ac:dyDescent="0.35">
      <c r="A894" s="11">
        <f>IF(plotting!$D$4&gt;0,plotting!$D$4,"na")</f>
        <v>7</v>
      </c>
      <c r="B894" s="11" t="str">
        <f>IF(plotting!$D$10&gt;0,plotting!$D$10,"na")</f>
        <v>idr4000_h24</v>
      </c>
      <c r="C894" s="11" t="str">
        <f>IF(plotting!$D$11&gt;0,plotting!$D$11,"na")</f>
        <v>t1</v>
      </c>
      <c r="D894" s="28">
        <v>74.416666666719905</v>
      </c>
      <c r="E894" t="str">
        <f>IF(AND(D894&gt;plotting!$C$40+0.083333333333,D894&lt;=plotting!$D$42),"max","na")</f>
        <v>na</v>
      </c>
    </row>
    <row r="895" spans="1:5" x14ac:dyDescent="0.35">
      <c r="A895" s="11">
        <f>IF(plotting!$D$4&gt;0,plotting!$D$4,"na")</f>
        <v>7</v>
      </c>
      <c r="B895" s="11" t="str">
        <f>IF(plotting!$D$10&gt;0,plotting!$D$10,"na")</f>
        <v>idr4000_h24</v>
      </c>
      <c r="C895" s="11" t="str">
        <f>IF(plotting!$D$11&gt;0,plotting!$D$11,"na")</f>
        <v>t1</v>
      </c>
      <c r="D895" s="28">
        <v>74.500000000053305</v>
      </c>
      <c r="E895" t="str">
        <f>IF(AND(D895&gt;plotting!$C$40+0.083333333333,D895&lt;=plotting!$D$42),"max","na")</f>
        <v>na</v>
      </c>
    </row>
    <row r="896" spans="1:5" x14ac:dyDescent="0.35">
      <c r="A896" s="11">
        <f>IF(plotting!$D$4&gt;0,plotting!$D$4,"na")</f>
        <v>7</v>
      </c>
      <c r="B896" s="11" t="str">
        <f>IF(plotting!$D$10&gt;0,plotting!$D$10,"na")</f>
        <v>idr4000_h24</v>
      </c>
      <c r="C896" s="11" t="str">
        <f>IF(plotting!$D$11&gt;0,plotting!$D$11,"na")</f>
        <v>t1</v>
      </c>
      <c r="D896" s="28">
        <v>74.583333333386705</v>
      </c>
      <c r="E896" t="str">
        <f>IF(AND(D896&gt;plotting!$C$40+0.083333333333,D896&lt;=plotting!$D$42),"max","na")</f>
        <v>na</v>
      </c>
    </row>
    <row r="897" spans="1:5" x14ac:dyDescent="0.35">
      <c r="A897" s="11">
        <f>IF(plotting!$D$4&gt;0,plotting!$D$4,"na")</f>
        <v>7</v>
      </c>
      <c r="B897" s="11" t="str">
        <f>IF(plotting!$D$10&gt;0,plotting!$D$10,"na")</f>
        <v>idr4000_h24</v>
      </c>
      <c r="C897" s="11" t="str">
        <f>IF(plotting!$D$11&gt;0,plotting!$D$11,"na")</f>
        <v>t1</v>
      </c>
      <c r="D897" s="28">
        <v>74.666666666720104</v>
      </c>
      <c r="E897" t="str">
        <f>IF(AND(D897&gt;plotting!$C$40+0.083333333333,D897&lt;=plotting!$D$42),"max","na")</f>
        <v>na</v>
      </c>
    </row>
    <row r="898" spans="1:5" x14ac:dyDescent="0.35">
      <c r="A898" s="11">
        <f>IF(plotting!$D$4&gt;0,plotting!$D$4,"na")</f>
        <v>7</v>
      </c>
      <c r="B898" s="11" t="str">
        <f>IF(plotting!$D$10&gt;0,plotting!$D$10,"na")</f>
        <v>idr4000_h24</v>
      </c>
      <c r="C898" s="11" t="str">
        <f>IF(plotting!$D$11&gt;0,plotting!$D$11,"na")</f>
        <v>t1</v>
      </c>
      <c r="D898" s="28">
        <v>74.750000000053404</v>
      </c>
      <c r="E898" t="str">
        <f>IF(AND(D898&gt;plotting!$C$40+0.083333333333,D898&lt;=plotting!$D$42),"max","na")</f>
        <v>na</v>
      </c>
    </row>
    <row r="899" spans="1:5" x14ac:dyDescent="0.35">
      <c r="A899" s="11">
        <f>IF(plotting!$D$4&gt;0,plotting!$D$4,"na")</f>
        <v>7</v>
      </c>
      <c r="B899" s="11" t="str">
        <f>IF(plotting!$D$10&gt;0,plotting!$D$10,"na")</f>
        <v>idr4000_h24</v>
      </c>
      <c r="C899" s="11" t="str">
        <f>IF(plotting!$D$11&gt;0,plotting!$D$11,"na")</f>
        <v>t1</v>
      </c>
      <c r="D899" s="28">
        <v>74.833333333386804</v>
      </c>
      <c r="E899" t="str">
        <f>IF(AND(D899&gt;plotting!$C$40+0.083333333333,D899&lt;=plotting!$D$42),"max","na")</f>
        <v>na</v>
      </c>
    </row>
    <row r="900" spans="1:5" x14ac:dyDescent="0.35">
      <c r="A900" s="11">
        <f>IF(plotting!$D$4&gt;0,plotting!$D$4,"na")</f>
        <v>7</v>
      </c>
      <c r="B900" s="11" t="str">
        <f>IF(plotting!$D$10&gt;0,plotting!$D$10,"na")</f>
        <v>idr4000_h24</v>
      </c>
      <c r="C900" s="11" t="str">
        <f>IF(plotting!$D$11&gt;0,plotting!$D$11,"na")</f>
        <v>t1</v>
      </c>
      <c r="D900" s="28">
        <v>74.916666666720204</v>
      </c>
      <c r="E900" t="str">
        <f>IF(AND(D900&gt;plotting!$C$40+0.083333333333,D900&lt;=plotting!$D$42),"max","na")</f>
        <v>na</v>
      </c>
    </row>
    <row r="901" spans="1:5" x14ac:dyDescent="0.35">
      <c r="A901" s="11">
        <f>IF(plotting!$D$4&gt;0,plotting!$D$4,"na")</f>
        <v>7</v>
      </c>
      <c r="B901" s="11" t="str">
        <f>IF(plotting!$D$10&gt;0,plotting!$D$10,"na")</f>
        <v>idr4000_h24</v>
      </c>
      <c r="C901" s="11" t="str">
        <f>IF(plotting!$D$11&gt;0,plotting!$D$11,"na")</f>
        <v>t1</v>
      </c>
      <c r="D901" s="28">
        <v>75.000000000053603</v>
      </c>
      <c r="E901" t="str">
        <f>IF(AND(D901&gt;plotting!$C$40+0.083333333333,D901&lt;=plotting!$D$42),"max","na")</f>
        <v>na</v>
      </c>
    </row>
    <row r="902" spans="1:5" x14ac:dyDescent="0.35">
      <c r="A902" s="11">
        <f>IF(plotting!$D$4&gt;0,plotting!$D$4,"na")</f>
        <v>7</v>
      </c>
      <c r="B902" s="11" t="str">
        <f>IF(plotting!$D$10&gt;0,plotting!$D$10,"na")</f>
        <v>idr4000_h24</v>
      </c>
      <c r="C902" s="11" t="str">
        <f>IF(plotting!$D$11&gt;0,plotting!$D$11,"na")</f>
        <v>t1</v>
      </c>
      <c r="D902" s="28">
        <v>75.083333333387003</v>
      </c>
      <c r="E902" t="str">
        <f>IF(AND(D902&gt;plotting!$C$40+0.083333333333,D902&lt;=plotting!$D$42),"max","na")</f>
        <v>na</v>
      </c>
    </row>
    <row r="903" spans="1:5" x14ac:dyDescent="0.35">
      <c r="A903" s="11">
        <f>IF(plotting!$D$4&gt;0,plotting!$D$4,"na")</f>
        <v>7</v>
      </c>
      <c r="B903" s="11" t="str">
        <f>IF(plotting!$D$10&gt;0,plotting!$D$10,"na")</f>
        <v>idr4000_h24</v>
      </c>
      <c r="C903" s="11" t="str">
        <f>IF(plotting!$D$11&gt;0,plotting!$D$11,"na")</f>
        <v>t1</v>
      </c>
      <c r="D903" s="28">
        <v>75.166666666720403</v>
      </c>
      <c r="E903" t="str">
        <f>IF(AND(D903&gt;plotting!$C$40+0.083333333333,D903&lt;=plotting!$D$42),"max","na")</f>
        <v>na</v>
      </c>
    </row>
    <row r="904" spans="1:5" x14ac:dyDescent="0.35">
      <c r="A904" s="11">
        <f>IF(plotting!$D$4&gt;0,plotting!$D$4,"na")</f>
        <v>7</v>
      </c>
      <c r="B904" s="11" t="str">
        <f>IF(plotting!$D$10&gt;0,plotting!$D$10,"na")</f>
        <v>idr4000_h24</v>
      </c>
      <c r="C904" s="11" t="str">
        <f>IF(plotting!$D$11&gt;0,plotting!$D$11,"na")</f>
        <v>t1</v>
      </c>
      <c r="D904" s="28">
        <v>75.250000000053802</v>
      </c>
      <c r="E904" t="str">
        <f>IF(AND(D904&gt;plotting!$C$40+0.083333333333,D904&lt;=plotting!$D$42),"max","na")</f>
        <v>na</v>
      </c>
    </row>
    <row r="905" spans="1:5" x14ac:dyDescent="0.35">
      <c r="A905" s="11">
        <f>IF(plotting!$D$4&gt;0,plotting!$D$4,"na")</f>
        <v>7</v>
      </c>
      <c r="B905" s="11" t="str">
        <f>IF(plotting!$D$10&gt;0,plotting!$D$10,"na")</f>
        <v>idr4000_h24</v>
      </c>
      <c r="C905" s="11" t="str">
        <f>IF(plotting!$D$11&gt;0,plotting!$D$11,"na")</f>
        <v>t1</v>
      </c>
      <c r="D905" s="28">
        <v>75.333333333387202</v>
      </c>
      <c r="E905" t="str">
        <f>IF(AND(D905&gt;plotting!$C$40+0.083333333333,D905&lt;=plotting!$D$42),"max","na")</f>
        <v>na</v>
      </c>
    </row>
    <row r="906" spans="1:5" x14ac:dyDescent="0.35">
      <c r="A906" s="11">
        <f>IF(plotting!$D$4&gt;0,plotting!$D$4,"na")</f>
        <v>7</v>
      </c>
      <c r="B906" s="11" t="str">
        <f>IF(plotting!$D$10&gt;0,plotting!$D$10,"na")</f>
        <v>idr4000_h24</v>
      </c>
      <c r="C906" s="11" t="str">
        <f>IF(plotting!$D$11&gt;0,plotting!$D$11,"na")</f>
        <v>t1</v>
      </c>
      <c r="D906" s="28">
        <v>75.416666666720602</v>
      </c>
      <c r="E906" t="str">
        <f>IF(AND(D906&gt;plotting!$C$40+0.083333333333,D906&lt;=plotting!$D$42),"max","na")</f>
        <v>na</v>
      </c>
    </row>
    <row r="907" spans="1:5" x14ac:dyDescent="0.35">
      <c r="A907" s="11">
        <f>IF(plotting!$D$4&gt;0,plotting!$D$4,"na")</f>
        <v>7</v>
      </c>
      <c r="B907" s="11" t="str">
        <f>IF(plotting!$D$10&gt;0,plotting!$D$10,"na")</f>
        <v>idr4000_h24</v>
      </c>
      <c r="C907" s="11" t="str">
        <f>IF(plotting!$D$11&gt;0,plotting!$D$11,"na")</f>
        <v>t1</v>
      </c>
      <c r="D907" s="28">
        <v>75.500000000054001</v>
      </c>
      <c r="E907" t="str">
        <f>IF(AND(D907&gt;plotting!$C$40+0.083333333333,D907&lt;=plotting!$D$42),"max","na")</f>
        <v>na</v>
      </c>
    </row>
    <row r="908" spans="1:5" x14ac:dyDescent="0.35">
      <c r="A908" s="11">
        <f>IF(plotting!$D$4&gt;0,plotting!$D$4,"na")</f>
        <v>7</v>
      </c>
      <c r="B908" s="11" t="str">
        <f>IF(plotting!$D$10&gt;0,plotting!$D$10,"na")</f>
        <v>idr4000_h24</v>
      </c>
      <c r="C908" s="11" t="str">
        <f>IF(plotting!$D$11&gt;0,plotting!$D$11,"na")</f>
        <v>t1</v>
      </c>
      <c r="D908" s="28">
        <v>75.583333333387401</v>
      </c>
      <c r="E908" t="str">
        <f>IF(AND(D908&gt;plotting!$C$40+0.083333333333,D908&lt;=plotting!$D$42),"max","na")</f>
        <v>na</v>
      </c>
    </row>
    <row r="909" spans="1:5" x14ac:dyDescent="0.35">
      <c r="A909" s="11">
        <f>IF(plotting!$D$4&gt;0,plotting!$D$4,"na")</f>
        <v>7</v>
      </c>
      <c r="B909" s="11" t="str">
        <f>IF(plotting!$D$10&gt;0,plotting!$D$10,"na")</f>
        <v>idr4000_h24</v>
      </c>
      <c r="C909" s="11" t="str">
        <f>IF(plotting!$D$11&gt;0,plotting!$D$11,"na")</f>
        <v>t1</v>
      </c>
      <c r="D909" s="28">
        <v>75.666666666720801</v>
      </c>
      <c r="E909" t="str">
        <f>IF(AND(D909&gt;plotting!$C$40+0.083333333333,D909&lt;=plotting!$D$42),"max","na")</f>
        <v>na</v>
      </c>
    </row>
    <row r="910" spans="1:5" x14ac:dyDescent="0.35">
      <c r="A910" s="11">
        <f>IF(plotting!$D$4&gt;0,plotting!$D$4,"na")</f>
        <v>7</v>
      </c>
      <c r="B910" s="11" t="str">
        <f>IF(plotting!$D$10&gt;0,plotting!$D$10,"na")</f>
        <v>idr4000_h24</v>
      </c>
      <c r="C910" s="11" t="str">
        <f>IF(plotting!$D$11&gt;0,plotting!$D$11,"na")</f>
        <v>t1</v>
      </c>
      <c r="D910" s="28">
        <v>75.7500000000542</v>
      </c>
      <c r="E910" t="str">
        <f>IF(AND(D910&gt;plotting!$C$40+0.083333333333,D910&lt;=plotting!$D$42),"max","na")</f>
        <v>na</v>
      </c>
    </row>
    <row r="911" spans="1:5" x14ac:dyDescent="0.35">
      <c r="A911" s="11">
        <f>IF(plotting!$D$4&gt;0,plotting!$D$4,"na")</f>
        <v>7</v>
      </c>
      <c r="B911" s="11" t="str">
        <f>IF(plotting!$D$10&gt;0,plotting!$D$10,"na")</f>
        <v>idr4000_h24</v>
      </c>
      <c r="C911" s="11" t="str">
        <f>IF(plotting!$D$11&gt;0,plotting!$D$11,"na")</f>
        <v>t1</v>
      </c>
      <c r="D911" s="28">
        <v>75.8333333333876</v>
      </c>
      <c r="E911" t="str">
        <f>IF(AND(D911&gt;plotting!$C$40+0.083333333333,D911&lt;=plotting!$D$42),"max","na")</f>
        <v>na</v>
      </c>
    </row>
    <row r="912" spans="1:5" x14ac:dyDescent="0.35">
      <c r="A912" s="11">
        <f>IF(plotting!$D$4&gt;0,plotting!$D$4,"na")</f>
        <v>7</v>
      </c>
      <c r="B912" s="11" t="str">
        <f>IF(plotting!$D$10&gt;0,plotting!$D$10,"na")</f>
        <v>idr4000_h24</v>
      </c>
      <c r="C912" s="11" t="str">
        <f>IF(plotting!$D$11&gt;0,plotting!$D$11,"na")</f>
        <v>t1</v>
      </c>
      <c r="D912" s="28">
        <v>75.916666666721</v>
      </c>
      <c r="E912" t="str">
        <f>IF(AND(D912&gt;plotting!$C$40+0.083333333333,D912&lt;=plotting!$D$42),"max","na")</f>
        <v>na</v>
      </c>
    </row>
    <row r="913" spans="1:5" x14ac:dyDescent="0.35">
      <c r="A913" s="11">
        <f>IF(plotting!$D$4&gt;0,plotting!$D$4,"na")</f>
        <v>7</v>
      </c>
      <c r="B913" s="11" t="str">
        <f>IF(plotting!$D$10&gt;0,plotting!$D$10,"na")</f>
        <v>idr4000_h24</v>
      </c>
      <c r="C913" s="11" t="str">
        <f>IF(plotting!$D$11&gt;0,plotting!$D$11,"na")</f>
        <v>t1</v>
      </c>
      <c r="D913" s="28">
        <v>76.000000000054399</v>
      </c>
      <c r="E913" t="str">
        <f>IF(AND(D913&gt;plotting!$C$40+0.083333333333,D913&lt;=plotting!$D$42),"max","na")</f>
        <v>na</v>
      </c>
    </row>
    <row r="914" spans="1:5" x14ac:dyDescent="0.35">
      <c r="A914" s="11">
        <f>IF(plotting!$D$4&gt;0,plotting!$D$4,"na")</f>
        <v>7</v>
      </c>
      <c r="B914" s="11" t="str">
        <f>IF(plotting!$D$10&gt;0,plotting!$D$10,"na")</f>
        <v>idr4000_h24</v>
      </c>
      <c r="C914" s="11" t="str">
        <f>IF(plotting!$D$11&gt;0,plotting!$D$11,"na")</f>
        <v>t1</v>
      </c>
      <c r="D914" s="28">
        <v>76.083333333387799</v>
      </c>
      <c r="E914" t="str">
        <f>IF(AND(D914&gt;plotting!$C$40+0.083333333333,D914&lt;=plotting!$D$42),"max","na")</f>
        <v>na</v>
      </c>
    </row>
    <row r="915" spans="1:5" x14ac:dyDescent="0.35">
      <c r="A915" s="11">
        <f>IF(plotting!$D$4&gt;0,plotting!$D$4,"na")</f>
        <v>7</v>
      </c>
      <c r="B915" s="11" t="str">
        <f>IF(plotting!$D$10&gt;0,plotting!$D$10,"na")</f>
        <v>idr4000_h24</v>
      </c>
      <c r="C915" s="11" t="str">
        <f>IF(plotting!$D$11&gt;0,plotting!$D$11,"na")</f>
        <v>t1</v>
      </c>
      <c r="D915" s="28">
        <v>76.166666666721198</v>
      </c>
      <c r="E915" t="str">
        <f>IF(AND(D915&gt;plotting!$C$40+0.083333333333,D915&lt;=plotting!$D$42),"max","na")</f>
        <v>na</v>
      </c>
    </row>
    <row r="916" spans="1:5" x14ac:dyDescent="0.35">
      <c r="A916" s="11">
        <f>IF(plotting!$D$4&gt;0,plotting!$D$4,"na")</f>
        <v>7</v>
      </c>
      <c r="B916" s="11" t="str">
        <f>IF(plotting!$D$10&gt;0,plotting!$D$10,"na")</f>
        <v>idr4000_h24</v>
      </c>
      <c r="C916" s="11" t="str">
        <f>IF(plotting!$D$11&gt;0,plotting!$D$11,"na")</f>
        <v>t1</v>
      </c>
      <c r="D916" s="28">
        <v>76.250000000054598</v>
      </c>
      <c r="E916" t="str">
        <f>IF(AND(D916&gt;plotting!$C$40+0.083333333333,D916&lt;=plotting!$D$42),"max","na")</f>
        <v>na</v>
      </c>
    </row>
    <row r="917" spans="1:5" x14ac:dyDescent="0.35">
      <c r="A917" s="11">
        <f>IF(plotting!$D$4&gt;0,plotting!$D$4,"na")</f>
        <v>7</v>
      </c>
      <c r="B917" s="11" t="str">
        <f>IF(plotting!$D$10&gt;0,plotting!$D$10,"na")</f>
        <v>idr4000_h24</v>
      </c>
      <c r="C917" s="11" t="str">
        <f>IF(plotting!$D$11&gt;0,plotting!$D$11,"na")</f>
        <v>t1</v>
      </c>
      <c r="D917" s="28">
        <v>76.333333333387998</v>
      </c>
      <c r="E917" t="str">
        <f>IF(AND(D917&gt;plotting!$C$40+0.083333333333,D917&lt;=plotting!$D$42),"max","na")</f>
        <v>na</v>
      </c>
    </row>
    <row r="918" spans="1:5" x14ac:dyDescent="0.35">
      <c r="A918" s="11">
        <f>IF(plotting!$D$4&gt;0,plotting!$D$4,"na")</f>
        <v>7</v>
      </c>
      <c r="B918" s="11" t="str">
        <f>IF(plotting!$D$10&gt;0,plotting!$D$10,"na")</f>
        <v>idr4000_h24</v>
      </c>
      <c r="C918" s="11" t="str">
        <f>IF(plotting!$D$11&gt;0,plotting!$D$11,"na")</f>
        <v>t1</v>
      </c>
      <c r="D918" s="28">
        <v>76.416666666721397</v>
      </c>
      <c r="E918" t="str">
        <f>IF(AND(D918&gt;plotting!$C$40+0.083333333333,D918&lt;=plotting!$D$42),"max","na")</f>
        <v>na</v>
      </c>
    </row>
    <row r="919" spans="1:5" x14ac:dyDescent="0.35">
      <c r="A919" s="11">
        <f>IF(plotting!$D$4&gt;0,plotting!$D$4,"na")</f>
        <v>7</v>
      </c>
      <c r="B919" s="11" t="str">
        <f>IF(plotting!$D$10&gt;0,plotting!$D$10,"na")</f>
        <v>idr4000_h24</v>
      </c>
      <c r="C919" s="11" t="str">
        <f>IF(plotting!$D$11&gt;0,plotting!$D$11,"na")</f>
        <v>t1</v>
      </c>
      <c r="D919" s="28">
        <v>76.500000000054797</v>
      </c>
      <c r="E919" t="str">
        <f>IF(AND(D919&gt;plotting!$C$40+0.083333333333,D919&lt;=plotting!$D$42),"max","na")</f>
        <v>na</v>
      </c>
    </row>
    <row r="920" spans="1:5" x14ac:dyDescent="0.35">
      <c r="A920" s="11">
        <f>IF(plotting!$D$4&gt;0,plotting!$D$4,"na")</f>
        <v>7</v>
      </c>
      <c r="B920" s="11" t="str">
        <f>IF(plotting!$D$10&gt;0,plotting!$D$10,"na")</f>
        <v>idr4000_h24</v>
      </c>
      <c r="C920" s="11" t="str">
        <f>IF(plotting!$D$11&gt;0,plotting!$D$11,"na")</f>
        <v>t1</v>
      </c>
      <c r="D920" s="28">
        <v>76.583333333388197</v>
      </c>
      <c r="E920" t="str">
        <f>IF(AND(D920&gt;plotting!$C$40+0.083333333333,D920&lt;=plotting!$D$42),"max","na")</f>
        <v>na</v>
      </c>
    </row>
    <row r="921" spans="1:5" x14ac:dyDescent="0.35">
      <c r="A921" s="11">
        <f>IF(plotting!$D$4&gt;0,plotting!$D$4,"na")</f>
        <v>7</v>
      </c>
      <c r="B921" s="11" t="str">
        <f>IF(plotting!$D$10&gt;0,plotting!$D$10,"na")</f>
        <v>idr4000_h24</v>
      </c>
      <c r="C921" s="11" t="str">
        <f>IF(plotting!$D$11&gt;0,plotting!$D$11,"na")</f>
        <v>t1</v>
      </c>
      <c r="D921" s="28">
        <v>76.666666666721596</v>
      </c>
      <c r="E921" t="str">
        <f>IF(AND(D921&gt;plotting!$C$40+0.083333333333,D921&lt;=plotting!$D$42),"max","na")</f>
        <v>na</v>
      </c>
    </row>
    <row r="922" spans="1:5" x14ac:dyDescent="0.35">
      <c r="A922" s="11">
        <f>IF(plotting!$D$4&gt;0,plotting!$D$4,"na")</f>
        <v>7</v>
      </c>
      <c r="B922" s="11" t="str">
        <f>IF(plotting!$D$10&gt;0,plotting!$D$10,"na")</f>
        <v>idr4000_h24</v>
      </c>
      <c r="C922" s="11" t="str">
        <f>IF(plotting!$D$11&gt;0,plotting!$D$11,"na")</f>
        <v>t1</v>
      </c>
      <c r="D922" s="28">
        <v>76.750000000054996</v>
      </c>
      <c r="E922" t="str">
        <f>IF(AND(D922&gt;plotting!$C$40+0.083333333333,D922&lt;=plotting!$D$42),"max","na")</f>
        <v>na</v>
      </c>
    </row>
    <row r="923" spans="1:5" x14ac:dyDescent="0.35">
      <c r="A923" s="11">
        <f>IF(plotting!$D$4&gt;0,plotting!$D$4,"na")</f>
        <v>7</v>
      </c>
      <c r="B923" s="11" t="str">
        <f>IF(plotting!$D$10&gt;0,plotting!$D$10,"na")</f>
        <v>idr4000_h24</v>
      </c>
      <c r="C923" s="11" t="str">
        <f>IF(plotting!$D$11&gt;0,plotting!$D$11,"na")</f>
        <v>t1</v>
      </c>
      <c r="D923" s="28">
        <v>76.833333333388396</v>
      </c>
      <c r="E923" t="str">
        <f>IF(AND(D923&gt;plotting!$C$40+0.083333333333,D923&lt;=plotting!$D$42),"max","na")</f>
        <v>na</v>
      </c>
    </row>
    <row r="924" spans="1:5" x14ac:dyDescent="0.35">
      <c r="A924" s="11">
        <f>IF(plotting!$D$4&gt;0,plotting!$D$4,"na")</f>
        <v>7</v>
      </c>
      <c r="B924" s="11" t="str">
        <f>IF(plotting!$D$10&gt;0,plotting!$D$10,"na")</f>
        <v>idr4000_h24</v>
      </c>
      <c r="C924" s="11" t="str">
        <f>IF(plotting!$D$11&gt;0,plotting!$D$11,"na")</f>
        <v>t1</v>
      </c>
      <c r="D924" s="28">
        <v>76.916666666721795</v>
      </c>
      <c r="E924" t="str">
        <f>IF(AND(D924&gt;plotting!$C$40+0.083333333333,D924&lt;=plotting!$D$42),"max","na")</f>
        <v>na</v>
      </c>
    </row>
    <row r="925" spans="1:5" x14ac:dyDescent="0.35">
      <c r="A925" s="11">
        <f>IF(plotting!$D$4&gt;0,plotting!$D$4,"na")</f>
        <v>7</v>
      </c>
      <c r="B925" s="11" t="str">
        <f>IF(plotting!$D$10&gt;0,plotting!$D$10,"na")</f>
        <v>idr4000_h24</v>
      </c>
      <c r="C925" s="11" t="str">
        <f>IF(plotting!$D$11&gt;0,plotting!$D$11,"na")</f>
        <v>t1</v>
      </c>
      <c r="D925" s="28">
        <v>77.000000000055195</v>
      </c>
      <c r="E925" t="str">
        <f>IF(AND(D925&gt;plotting!$C$40+0.083333333333,D925&lt;=plotting!$D$42),"max","na")</f>
        <v>na</v>
      </c>
    </row>
    <row r="926" spans="1:5" x14ac:dyDescent="0.35">
      <c r="A926" s="11">
        <f>IF(plotting!$D$4&gt;0,plotting!$D$4,"na")</f>
        <v>7</v>
      </c>
      <c r="B926" s="11" t="str">
        <f>IF(plotting!$D$10&gt;0,plotting!$D$10,"na")</f>
        <v>idr4000_h24</v>
      </c>
      <c r="C926" s="11" t="str">
        <f>IF(plotting!$D$11&gt;0,plotting!$D$11,"na")</f>
        <v>t1</v>
      </c>
      <c r="D926" s="28">
        <v>77.083333333388595</v>
      </c>
      <c r="E926" t="str">
        <f>IF(AND(D926&gt;plotting!$C$40+0.083333333333,D926&lt;=plotting!$D$42),"max","na")</f>
        <v>na</v>
      </c>
    </row>
    <row r="927" spans="1:5" x14ac:dyDescent="0.35">
      <c r="A927" s="11">
        <f>IF(plotting!$D$4&gt;0,plotting!$D$4,"na")</f>
        <v>7</v>
      </c>
      <c r="B927" s="11" t="str">
        <f>IF(plotting!$D$10&gt;0,plotting!$D$10,"na")</f>
        <v>idr4000_h24</v>
      </c>
      <c r="C927" s="11" t="str">
        <f>IF(plotting!$D$11&gt;0,plotting!$D$11,"na")</f>
        <v>t1</v>
      </c>
      <c r="D927" s="28">
        <v>77.166666666721994</v>
      </c>
      <c r="E927" t="str">
        <f>IF(AND(D927&gt;plotting!$C$40+0.083333333333,D927&lt;=plotting!$D$42),"max","na")</f>
        <v>na</v>
      </c>
    </row>
    <row r="928" spans="1:5" x14ac:dyDescent="0.35">
      <c r="A928" s="11">
        <f>IF(plotting!$D$4&gt;0,plotting!$D$4,"na")</f>
        <v>7</v>
      </c>
      <c r="B928" s="11" t="str">
        <f>IF(plotting!$D$10&gt;0,plotting!$D$10,"na")</f>
        <v>idr4000_h24</v>
      </c>
      <c r="C928" s="11" t="str">
        <f>IF(plotting!$D$11&gt;0,plotting!$D$11,"na")</f>
        <v>t1</v>
      </c>
      <c r="D928" s="28">
        <v>77.250000000055394</v>
      </c>
      <c r="E928" t="str">
        <f>IF(AND(D928&gt;plotting!$C$40+0.083333333333,D928&lt;=plotting!$D$42),"max","na")</f>
        <v>na</v>
      </c>
    </row>
    <row r="929" spans="1:5" x14ac:dyDescent="0.35">
      <c r="A929" s="11">
        <f>IF(plotting!$D$4&gt;0,plotting!$D$4,"na")</f>
        <v>7</v>
      </c>
      <c r="B929" s="11" t="str">
        <f>IF(plotting!$D$10&gt;0,plotting!$D$10,"na")</f>
        <v>idr4000_h24</v>
      </c>
      <c r="C929" s="11" t="str">
        <f>IF(plotting!$D$11&gt;0,plotting!$D$11,"na")</f>
        <v>t1</v>
      </c>
      <c r="D929" s="28">
        <v>77.333333333388794</v>
      </c>
      <c r="E929" t="str">
        <f>IF(AND(D929&gt;plotting!$C$40+0.083333333333,D929&lt;=plotting!$D$42),"max","na")</f>
        <v>na</v>
      </c>
    </row>
    <row r="930" spans="1:5" x14ac:dyDescent="0.35">
      <c r="A930" s="11">
        <f>IF(plotting!$D$4&gt;0,plotting!$D$4,"na")</f>
        <v>7</v>
      </c>
      <c r="B930" s="11" t="str">
        <f>IF(plotting!$D$10&gt;0,plotting!$D$10,"na")</f>
        <v>idr4000_h24</v>
      </c>
      <c r="C930" s="11" t="str">
        <f>IF(plotting!$D$11&gt;0,plotting!$D$11,"na")</f>
        <v>t1</v>
      </c>
      <c r="D930" s="28">
        <v>77.416666666722193</v>
      </c>
      <c r="E930" t="str">
        <f>IF(AND(D930&gt;plotting!$C$40+0.083333333333,D930&lt;=plotting!$D$42),"max","na")</f>
        <v>na</v>
      </c>
    </row>
    <row r="931" spans="1:5" x14ac:dyDescent="0.35">
      <c r="A931" s="11">
        <f>IF(plotting!$D$4&gt;0,plotting!$D$4,"na")</f>
        <v>7</v>
      </c>
      <c r="B931" s="11" t="str">
        <f>IF(plotting!$D$10&gt;0,plotting!$D$10,"na")</f>
        <v>idr4000_h24</v>
      </c>
      <c r="C931" s="11" t="str">
        <f>IF(plotting!$D$11&gt;0,plotting!$D$11,"na")</f>
        <v>t1</v>
      </c>
      <c r="D931" s="28">
        <v>77.500000000055607</v>
      </c>
      <c r="E931" t="str">
        <f>IF(AND(D931&gt;plotting!$C$40+0.083333333333,D931&lt;=plotting!$D$42),"max","na")</f>
        <v>na</v>
      </c>
    </row>
    <row r="932" spans="1:5" x14ac:dyDescent="0.35">
      <c r="A932" s="11">
        <f>IF(plotting!$D$4&gt;0,plotting!$D$4,"na")</f>
        <v>7</v>
      </c>
      <c r="B932" s="11" t="str">
        <f>IF(plotting!$D$10&gt;0,plotting!$D$10,"na")</f>
        <v>idr4000_h24</v>
      </c>
      <c r="C932" s="11" t="str">
        <f>IF(plotting!$D$11&gt;0,plotting!$D$11,"na")</f>
        <v>t1</v>
      </c>
      <c r="D932" s="28">
        <v>77.583333333389007</v>
      </c>
      <c r="E932" t="str">
        <f>IF(AND(D932&gt;plotting!$C$40+0.083333333333,D932&lt;=plotting!$D$42),"max","na")</f>
        <v>na</v>
      </c>
    </row>
    <row r="933" spans="1:5" x14ac:dyDescent="0.35">
      <c r="A933" s="11">
        <f>IF(plotting!$D$4&gt;0,plotting!$D$4,"na")</f>
        <v>7</v>
      </c>
      <c r="B933" s="11" t="str">
        <f>IF(plotting!$D$10&gt;0,plotting!$D$10,"na")</f>
        <v>idr4000_h24</v>
      </c>
      <c r="C933" s="11" t="str">
        <f>IF(plotting!$D$11&gt;0,plotting!$D$11,"na")</f>
        <v>t1</v>
      </c>
      <c r="D933" s="28">
        <v>77.666666666722406</v>
      </c>
      <c r="E933" t="str">
        <f>IF(AND(D933&gt;plotting!$C$40+0.083333333333,D933&lt;=plotting!$D$42),"max","na")</f>
        <v>na</v>
      </c>
    </row>
    <row r="934" spans="1:5" x14ac:dyDescent="0.35">
      <c r="A934" s="11">
        <f>IF(plotting!$D$4&gt;0,plotting!$D$4,"na")</f>
        <v>7</v>
      </c>
      <c r="B934" s="11" t="str">
        <f>IF(plotting!$D$10&gt;0,plotting!$D$10,"na")</f>
        <v>idr4000_h24</v>
      </c>
      <c r="C934" s="11" t="str">
        <f>IF(plotting!$D$11&gt;0,plotting!$D$11,"na")</f>
        <v>t1</v>
      </c>
      <c r="D934" s="28">
        <v>77.750000000055806</v>
      </c>
      <c r="E934" t="str">
        <f>IF(AND(D934&gt;plotting!$C$40+0.083333333333,D934&lt;=plotting!$D$42),"max","na")</f>
        <v>na</v>
      </c>
    </row>
    <row r="935" spans="1:5" x14ac:dyDescent="0.35">
      <c r="A935" s="11">
        <f>IF(plotting!$D$4&gt;0,plotting!$D$4,"na")</f>
        <v>7</v>
      </c>
      <c r="B935" s="11" t="str">
        <f>IF(plotting!$D$10&gt;0,plotting!$D$10,"na")</f>
        <v>idr4000_h24</v>
      </c>
      <c r="C935" s="11" t="str">
        <f>IF(plotting!$D$11&gt;0,plotting!$D$11,"na")</f>
        <v>t1</v>
      </c>
      <c r="D935" s="28">
        <v>77.833333333389206</v>
      </c>
      <c r="E935" t="str">
        <f>IF(AND(D935&gt;plotting!$C$40+0.083333333333,D935&lt;=plotting!$D$42),"max","na")</f>
        <v>na</v>
      </c>
    </row>
    <row r="936" spans="1:5" x14ac:dyDescent="0.35">
      <c r="A936" s="11">
        <f>IF(plotting!$D$4&gt;0,plotting!$D$4,"na")</f>
        <v>7</v>
      </c>
      <c r="B936" s="11" t="str">
        <f>IF(plotting!$D$10&gt;0,plotting!$D$10,"na")</f>
        <v>idr4000_h24</v>
      </c>
      <c r="C936" s="11" t="str">
        <f>IF(plotting!$D$11&gt;0,plotting!$D$11,"na")</f>
        <v>t1</v>
      </c>
      <c r="D936" s="28">
        <v>77.916666666722605</v>
      </c>
      <c r="E936" t="str">
        <f>IF(AND(D936&gt;plotting!$C$40+0.083333333333,D936&lt;=plotting!$D$42),"max","na")</f>
        <v>na</v>
      </c>
    </row>
    <row r="937" spans="1:5" x14ac:dyDescent="0.35">
      <c r="A937" s="11">
        <f>IF(plotting!$D$4&gt;0,plotting!$D$4,"na")</f>
        <v>7</v>
      </c>
      <c r="B937" s="11" t="str">
        <f>IF(plotting!$D$10&gt;0,plotting!$D$10,"na")</f>
        <v>idr4000_h24</v>
      </c>
      <c r="C937" s="11" t="str">
        <f>IF(plotting!$D$11&gt;0,plotting!$D$11,"na")</f>
        <v>t1</v>
      </c>
      <c r="D937" s="28">
        <v>78.000000000056005</v>
      </c>
      <c r="E937" t="str">
        <f>IF(AND(D937&gt;plotting!$C$40+0.083333333333,D937&lt;=plotting!$D$42),"max","na")</f>
        <v>na</v>
      </c>
    </row>
    <row r="938" spans="1:5" x14ac:dyDescent="0.35">
      <c r="A938" s="11">
        <f>IF(plotting!$D$4&gt;0,plotting!$D$4,"na")</f>
        <v>7</v>
      </c>
      <c r="B938" s="11" t="str">
        <f>IF(plotting!$D$10&gt;0,plotting!$D$10,"na")</f>
        <v>idr4000_h24</v>
      </c>
      <c r="C938" s="11" t="str">
        <f>IF(plotting!$D$11&gt;0,plotting!$D$11,"na")</f>
        <v>t1</v>
      </c>
      <c r="D938" s="28">
        <v>78.083333333389405</v>
      </c>
      <c r="E938" t="str">
        <f>IF(AND(D938&gt;plotting!$C$40+0.083333333333,D938&lt;=plotting!$D$42),"max","na")</f>
        <v>na</v>
      </c>
    </row>
    <row r="939" spans="1:5" x14ac:dyDescent="0.35">
      <c r="A939" s="11">
        <f>IF(plotting!$D$4&gt;0,plotting!$D$4,"na")</f>
        <v>7</v>
      </c>
      <c r="B939" s="11" t="str">
        <f>IF(plotting!$D$10&gt;0,plotting!$D$10,"na")</f>
        <v>idr4000_h24</v>
      </c>
      <c r="C939" s="11" t="str">
        <f>IF(plotting!$D$11&gt;0,plotting!$D$11,"na")</f>
        <v>t1</v>
      </c>
      <c r="D939" s="28">
        <v>78.166666666722804</v>
      </c>
      <c r="E939" t="str">
        <f>IF(AND(D939&gt;plotting!$C$40+0.083333333333,D939&lt;=plotting!$D$42),"max","na")</f>
        <v>na</v>
      </c>
    </row>
    <row r="940" spans="1:5" x14ac:dyDescent="0.35">
      <c r="A940" s="11">
        <f>IF(plotting!$D$4&gt;0,plotting!$D$4,"na")</f>
        <v>7</v>
      </c>
      <c r="B940" s="11" t="str">
        <f>IF(plotting!$D$10&gt;0,plotting!$D$10,"na")</f>
        <v>idr4000_h24</v>
      </c>
      <c r="C940" s="11" t="str">
        <f>IF(plotting!$D$11&gt;0,plotting!$D$11,"na")</f>
        <v>t1</v>
      </c>
      <c r="D940" s="28">
        <v>78.250000000056204</v>
      </c>
      <c r="E940" t="str">
        <f>IF(AND(D940&gt;plotting!$C$40+0.083333333333,D940&lt;=plotting!$D$42),"max","na")</f>
        <v>na</v>
      </c>
    </row>
    <row r="941" spans="1:5" x14ac:dyDescent="0.35">
      <c r="A941" s="11">
        <f>IF(plotting!$D$4&gt;0,plotting!$D$4,"na")</f>
        <v>7</v>
      </c>
      <c r="B941" s="11" t="str">
        <f>IF(plotting!$D$10&gt;0,plotting!$D$10,"na")</f>
        <v>idr4000_h24</v>
      </c>
      <c r="C941" s="11" t="str">
        <f>IF(plotting!$D$11&gt;0,plotting!$D$11,"na")</f>
        <v>t1</v>
      </c>
      <c r="D941" s="28">
        <v>78.333333333389604</v>
      </c>
      <c r="E941" t="str">
        <f>IF(AND(D941&gt;plotting!$C$40+0.083333333333,D941&lt;=plotting!$D$42),"max","na")</f>
        <v>na</v>
      </c>
    </row>
    <row r="942" spans="1:5" x14ac:dyDescent="0.35">
      <c r="A942" s="11">
        <f>IF(plotting!$D$4&gt;0,plotting!$D$4,"na")</f>
        <v>7</v>
      </c>
      <c r="B942" s="11" t="str">
        <f>IF(plotting!$D$10&gt;0,plotting!$D$10,"na")</f>
        <v>idr4000_h24</v>
      </c>
      <c r="C942" s="11" t="str">
        <f>IF(plotting!$D$11&gt;0,plotting!$D$11,"na")</f>
        <v>t1</v>
      </c>
      <c r="D942" s="28">
        <v>78.416666666723003</v>
      </c>
      <c r="E942" t="str">
        <f>IF(AND(D942&gt;plotting!$C$40+0.083333333333,D942&lt;=plotting!$D$42),"max","na")</f>
        <v>na</v>
      </c>
    </row>
    <row r="943" spans="1:5" x14ac:dyDescent="0.35">
      <c r="A943" s="11">
        <f>IF(plotting!$D$4&gt;0,plotting!$D$4,"na")</f>
        <v>7</v>
      </c>
      <c r="B943" s="11" t="str">
        <f>IF(plotting!$D$10&gt;0,plotting!$D$10,"na")</f>
        <v>idr4000_h24</v>
      </c>
      <c r="C943" s="11" t="str">
        <f>IF(plotting!$D$11&gt;0,plotting!$D$11,"na")</f>
        <v>t1</v>
      </c>
      <c r="D943" s="28">
        <v>78.500000000056403</v>
      </c>
      <c r="E943" t="str">
        <f>IF(AND(D943&gt;plotting!$C$40+0.083333333333,D943&lt;=plotting!$D$42),"max","na")</f>
        <v>na</v>
      </c>
    </row>
    <row r="944" spans="1:5" x14ac:dyDescent="0.35">
      <c r="A944" s="11">
        <f>IF(plotting!$D$4&gt;0,plotting!$D$4,"na")</f>
        <v>7</v>
      </c>
      <c r="B944" s="11" t="str">
        <f>IF(plotting!$D$10&gt;0,plotting!$D$10,"na")</f>
        <v>idr4000_h24</v>
      </c>
      <c r="C944" s="11" t="str">
        <f>IF(plotting!$D$11&gt;0,plotting!$D$11,"na")</f>
        <v>t1</v>
      </c>
      <c r="D944" s="28">
        <v>78.583333333389803</v>
      </c>
      <c r="E944" t="str">
        <f>IF(AND(D944&gt;plotting!$C$40+0.083333333333,D944&lt;=plotting!$D$42),"max","na")</f>
        <v>na</v>
      </c>
    </row>
    <row r="945" spans="1:5" x14ac:dyDescent="0.35">
      <c r="A945" s="11">
        <f>IF(plotting!$D$4&gt;0,plotting!$D$4,"na")</f>
        <v>7</v>
      </c>
      <c r="B945" s="11" t="str">
        <f>IF(plotting!$D$10&gt;0,plotting!$D$10,"na")</f>
        <v>idr4000_h24</v>
      </c>
      <c r="C945" s="11" t="str">
        <f>IF(plotting!$D$11&gt;0,plotting!$D$11,"na")</f>
        <v>t1</v>
      </c>
      <c r="D945" s="28">
        <v>78.666666666723202</v>
      </c>
      <c r="E945" t="str">
        <f>IF(AND(D945&gt;plotting!$C$40+0.083333333333,D945&lt;=plotting!$D$42),"max","na")</f>
        <v>na</v>
      </c>
    </row>
    <row r="946" spans="1:5" x14ac:dyDescent="0.35">
      <c r="A946" s="11">
        <f>IF(plotting!$D$4&gt;0,plotting!$D$4,"na")</f>
        <v>7</v>
      </c>
      <c r="B946" s="11" t="str">
        <f>IF(plotting!$D$10&gt;0,plotting!$D$10,"na")</f>
        <v>idr4000_h24</v>
      </c>
      <c r="C946" s="11" t="str">
        <f>IF(plotting!$D$11&gt;0,plotting!$D$11,"na")</f>
        <v>t1</v>
      </c>
      <c r="D946" s="28">
        <v>78.750000000056602</v>
      </c>
      <c r="E946" t="str">
        <f>IF(AND(D946&gt;plotting!$C$40+0.083333333333,D946&lt;=plotting!$D$42),"max","na")</f>
        <v>na</v>
      </c>
    </row>
    <row r="947" spans="1:5" x14ac:dyDescent="0.35">
      <c r="A947" s="11">
        <f>IF(plotting!$D$4&gt;0,plotting!$D$4,"na")</f>
        <v>7</v>
      </c>
      <c r="B947" s="11" t="str">
        <f>IF(plotting!$D$10&gt;0,plotting!$D$10,"na")</f>
        <v>idr4000_h24</v>
      </c>
      <c r="C947" s="11" t="str">
        <f>IF(plotting!$D$11&gt;0,plotting!$D$11,"na")</f>
        <v>t1</v>
      </c>
      <c r="D947" s="28">
        <v>78.833333333390001</v>
      </c>
      <c r="E947" t="str">
        <f>IF(AND(D947&gt;plotting!$C$40+0.083333333333,D947&lt;=plotting!$D$42),"max","na")</f>
        <v>na</v>
      </c>
    </row>
    <row r="948" spans="1:5" x14ac:dyDescent="0.35">
      <c r="A948" s="11">
        <f>IF(plotting!$D$4&gt;0,plotting!$D$4,"na")</f>
        <v>7</v>
      </c>
      <c r="B948" s="11" t="str">
        <f>IF(plotting!$D$10&gt;0,plotting!$D$10,"na")</f>
        <v>idr4000_h24</v>
      </c>
      <c r="C948" s="11" t="str">
        <f>IF(plotting!$D$11&gt;0,plotting!$D$11,"na")</f>
        <v>t1</v>
      </c>
      <c r="D948" s="28">
        <v>78.916666666723401</v>
      </c>
      <c r="E948" t="str">
        <f>IF(AND(D948&gt;plotting!$C$40+0.083333333333,D948&lt;=plotting!$D$42),"max","na")</f>
        <v>na</v>
      </c>
    </row>
    <row r="949" spans="1:5" x14ac:dyDescent="0.35">
      <c r="A949" s="11">
        <f>IF(plotting!$D$4&gt;0,plotting!$D$4,"na")</f>
        <v>7</v>
      </c>
      <c r="B949" s="11" t="str">
        <f>IF(plotting!$D$10&gt;0,plotting!$D$10,"na")</f>
        <v>idr4000_h24</v>
      </c>
      <c r="C949" s="11" t="str">
        <f>IF(plotting!$D$11&gt;0,plotting!$D$11,"na")</f>
        <v>t1</v>
      </c>
      <c r="D949" s="28">
        <v>79.000000000056801</v>
      </c>
      <c r="E949" t="str">
        <f>IF(AND(D949&gt;plotting!$C$40+0.083333333333,D949&lt;=plotting!$D$42),"max","na")</f>
        <v>na</v>
      </c>
    </row>
    <row r="950" spans="1:5" x14ac:dyDescent="0.35">
      <c r="A950" s="11">
        <f>IF(plotting!$D$4&gt;0,plotting!$D$4,"na")</f>
        <v>7</v>
      </c>
      <c r="B950" s="11" t="str">
        <f>IF(plotting!$D$10&gt;0,plotting!$D$10,"na")</f>
        <v>idr4000_h24</v>
      </c>
      <c r="C950" s="11" t="str">
        <f>IF(plotting!$D$11&gt;0,plotting!$D$11,"na")</f>
        <v>t1</v>
      </c>
      <c r="D950" s="28">
        <v>79.0833333333902</v>
      </c>
      <c r="E950" t="str">
        <f>IF(AND(D950&gt;plotting!$C$40+0.083333333333,D950&lt;=plotting!$D$42),"max","na")</f>
        <v>na</v>
      </c>
    </row>
    <row r="951" spans="1:5" x14ac:dyDescent="0.35">
      <c r="A951" s="11">
        <f>IF(plotting!$D$4&gt;0,plotting!$D$4,"na")</f>
        <v>7</v>
      </c>
      <c r="B951" s="11" t="str">
        <f>IF(plotting!$D$10&gt;0,plotting!$D$10,"na")</f>
        <v>idr4000_h24</v>
      </c>
      <c r="C951" s="11" t="str">
        <f>IF(plotting!$D$11&gt;0,plotting!$D$11,"na")</f>
        <v>t1</v>
      </c>
      <c r="D951" s="28">
        <v>79.1666666667236</v>
      </c>
      <c r="E951" t="str">
        <f>IF(AND(D951&gt;plotting!$C$40+0.083333333333,D951&lt;=plotting!$D$42),"max","na")</f>
        <v>na</v>
      </c>
    </row>
    <row r="952" spans="1:5" x14ac:dyDescent="0.35">
      <c r="A952" s="11">
        <f>IF(plotting!$D$4&gt;0,plotting!$D$4,"na")</f>
        <v>7</v>
      </c>
      <c r="B952" s="11" t="str">
        <f>IF(plotting!$D$10&gt;0,plotting!$D$10,"na")</f>
        <v>idr4000_h24</v>
      </c>
      <c r="C952" s="11" t="str">
        <f>IF(plotting!$D$11&gt;0,plotting!$D$11,"na")</f>
        <v>t1</v>
      </c>
      <c r="D952" s="28">
        <v>79.250000000057</v>
      </c>
      <c r="E952" t="str">
        <f>IF(AND(D952&gt;plotting!$C$40+0.083333333333,D952&lt;=plotting!$D$42),"max","na")</f>
        <v>na</v>
      </c>
    </row>
    <row r="953" spans="1:5" x14ac:dyDescent="0.35">
      <c r="A953" s="11">
        <f>IF(plotting!$D$4&gt;0,plotting!$D$4,"na")</f>
        <v>7</v>
      </c>
      <c r="B953" s="11" t="str">
        <f>IF(plotting!$D$10&gt;0,plotting!$D$10,"na")</f>
        <v>idr4000_h24</v>
      </c>
      <c r="C953" s="11" t="str">
        <f>IF(plotting!$D$11&gt;0,plotting!$D$11,"na")</f>
        <v>t1</v>
      </c>
      <c r="D953" s="28">
        <v>79.333333333390399</v>
      </c>
      <c r="E953" t="str">
        <f>IF(AND(D953&gt;plotting!$C$40+0.083333333333,D953&lt;=plotting!$D$42),"max","na")</f>
        <v>na</v>
      </c>
    </row>
    <row r="954" spans="1:5" x14ac:dyDescent="0.35">
      <c r="A954" s="11">
        <f>IF(plotting!$D$4&gt;0,plotting!$D$4,"na")</f>
        <v>7</v>
      </c>
      <c r="B954" s="11" t="str">
        <f>IF(plotting!$D$10&gt;0,plotting!$D$10,"na")</f>
        <v>idr4000_h24</v>
      </c>
      <c r="C954" s="11" t="str">
        <f>IF(plotting!$D$11&gt;0,plotting!$D$11,"na")</f>
        <v>t1</v>
      </c>
      <c r="D954" s="28">
        <v>79.416666666723799</v>
      </c>
      <c r="E954" t="str">
        <f>IF(AND(D954&gt;plotting!$C$40+0.083333333333,D954&lt;=plotting!$D$42),"max","na")</f>
        <v>na</v>
      </c>
    </row>
    <row r="955" spans="1:5" x14ac:dyDescent="0.35">
      <c r="A955" s="11">
        <f>IF(plotting!$D$4&gt;0,plotting!$D$4,"na")</f>
        <v>7</v>
      </c>
      <c r="B955" s="11" t="str">
        <f>IF(plotting!$D$10&gt;0,plotting!$D$10,"na")</f>
        <v>idr4000_h24</v>
      </c>
      <c r="C955" s="11" t="str">
        <f>IF(plotting!$D$11&gt;0,plotting!$D$11,"na")</f>
        <v>t1</v>
      </c>
      <c r="D955" s="28">
        <v>79.500000000057199</v>
      </c>
      <c r="E955" t="str">
        <f>IF(AND(D955&gt;plotting!$C$40+0.083333333333,D955&lt;=plotting!$D$42),"max","na")</f>
        <v>na</v>
      </c>
    </row>
    <row r="956" spans="1:5" x14ac:dyDescent="0.35">
      <c r="A956" s="11">
        <f>IF(plotting!$D$4&gt;0,plotting!$D$4,"na")</f>
        <v>7</v>
      </c>
      <c r="B956" s="11" t="str">
        <f>IF(plotting!$D$10&gt;0,plotting!$D$10,"na")</f>
        <v>idr4000_h24</v>
      </c>
      <c r="C956" s="11" t="str">
        <f>IF(plotting!$D$11&gt;0,plotting!$D$11,"na")</f>
        <v>t1</v>
      </c>
      <c r="D956" s="28">
        <v>79.583333333390598</v>
      </c>
      <c r="E956" t="str">
        <f>IF(AND(D956&gt;plotting!$C$40+0.083333333333,D956&lt;=plotting!$D$42),"max","na")</f>
        <v>na</v>
      </c>
    </row>
    <row r="957" spans="1:5" x14ac:dyDescent="0.35">
      <c r="A957" s="11">
        <f>IF(plotting!$D$4&gt;0,plotting!$D$4,"na")</f>
        <v>7</v>
      </c>
      <c r="B957" s="11" t="str">
        <f>IF(plotting!$D$10&gt;0,plotting!$D$10,"na")</f>
        <v>idr4000_h24</v>
      </c>
      <c r="C957" s="11" t="str">
        <f>IF(plotting!$D$11&gt;0,plotting!$D$11,"na")</f>
        <v>t1</v>
      </c>
      <c r="D957" s="28">
        <v>79.666666666723998</v>
      </c>
      <c r="E957" t="str">
        <f>IF(AND(D957&gt;plotting!$C$40+0.083333333333,D957&lt;=plotting!$D$42),"max","na")</f>
        <v>na</v>
      </c>
    </row>
    <row r="958" spans="1:5" x14ac:dyDescent="0.35">
      <c r="A958" s="11">
        <f>IF(plotting!$D$4&gt;0,plotting!$D$4,"na")</f>
        <v>7</v>
      </c>
      <c r="B958" s="11" t="str">
        <f>IF(plotting!$D$10&gt;0,plotting!$D$10,"na")</f>
        <v>idr4000_h24</v>
      </c>
      <c r="C958" s="11" t="str">
        <f>IF(plotting!$D$11&gt;0,plotting!$D$11,"na")</f>
        <v>t1</v>
      </c>
      <c r="D958" s="28">
        <v>79.750000000057398</v>
      </c>
      <c r="E958" t="str">
        <f>IF(AND(D958&gt;plotting!$C$40+0.083333333333,D958&lt;=plotting!$D$42),"max","na")</f>
        <v>na</v>
      </c>
    </row>
    <row r="959" spans="1:5" x14ac:dyDescent="0.35">
      <c r="A959" s="11">
        <f>IF(plotting!$D$4&gt;0,plotting!$D$4,"na")</f>
        <v>7</v>
      </c>
      <c r="B959" s="11" t="str">
        <f>IF(plotting!$D$10&gt;0,plotting!$D$10,"na")</f>
        <v>idr4000_h24</v>
      </c>
      <c r="C959" s="11" t="str">
        <f>IF(plotting!$D$11&gt;0,plotting!$D$11,"na")</f>
        <v>t1</v>
      </c>
      <c r="D959" s="28">
        <v>79.833333333390797</v>
      </c>
      <c r="E959" t="str">
        <f>IF(AND(D959&gt;plotting!$C$40+0.083333333333,D959&lt;=plotting!$D$42),"max","na")</f>
        <v>na</v>
      </c>
    </row>
    <row r="960" spans="1:5" x14ac:dyDescent="0.35">
      <c r="A960" s="11">
        <f>IF(plotting!$D$4&gt;0,plotting!$D$4,"na")</f>
        <v>7</v>
      </c>
      <c r="B960" s="11" t="str">
        <f>IF(plotting!$D$10&gt;0,plotting!$D$10,"na")</f>
        <v>idr4000_h24</v>
      </c>
      <c r="C960" s="11" t="str">
        <f>IF(plotting!$D$11&gt;0,plotting!$D$11,"na")</f>
        <v>t1</v>
      </c>
      <c r="D960" s="28">
        <v>79.916666666724197</v>
      </c>
      <c r="E960" t="str">
        <f>IF(AND(D960&gt;plotting!$C$40+0.083333333333,D960&lt;=plotting!$D$42),"max","na")</f>
        <v>na</v>
      </c>
    </row>
    <row r="961" spans="1:5" x14ac:dyDescent="0.35">
      <c r="A961" s="11">
        <f>IF(plotting!$D$4&gt;0,plotting!$D$4,"na")</f>
        <v>7</v>
      </c>
      <c r="B961" s="11" t="str">
        <f>IF(plotting!$D$10&gt;0,plotting!$D$10,"na")</f>
        <v>idr4000_h24</v>
      </c>
      <c r="C961" s="11" t="str">
        <f>IF(plotting!$D$11&gt;0,plotting!$D$11,"na")</f>
        <v>t1</v>
      </c>
      <c r="D961" s="28">
        <v>80.000000000057597</v>
      </c>
      <c r="E961" t="str">
        <f>IF(AND(D961&gt;plotting!$C$40+0.083333333333,D961&lt;=plotting!$D$42),"max","na")</f>
        <v>na</v>
      </c>
    </row>
    <row r="962" spans="1:5" x14ac:dyDescent="0.35">
      <c r="A962" s="11">
        <f>IF(plotting!$D$4&gt;0,plotting!$D$4,"na")</f>
        <v>7</v>
      </c>
      <c r="B962" s="11" t="str">
        <f>IF(plotting!$D$10&gt;0,plotting!$D$10,"na")</f>
        <v>idr4000_h24</v>
      </c>
      <c r="C962" s="11" t="str">
        <f>IF(plotting!$D$11&gt;0,plotting!$D$11,"na")</f>
        <v>t1</v>
      </c>
      <c r="D962" s="28">
        <v>80.083333333390996</v>
      </c>
      <c r="E962" t="str">
        <f>IF(AND(D962&gt;plotting!$C$40+0.083333333333,D962&lt;=plotting!$D$42),"max","na")</f>
        <v>na</v>
      </c>
    </row>
    <row r="963" spans="1:5" x14ac:dyDescent="0.35">
      <c r="A963" s="11">
        <f>IF(plotting!$D$4&gt;0,plotting!$D$4,"na")</f>
        <v>7</v>
      </c>
      <c r="B963" s="11" t="str">
        <f>IF(plotting!$D$10&gt;0,plotting!$D$10,"na")</f>
        <v>idr4000_h24</v>
      </c>
      <c r="C963" s="11" t="str">
        <f>IF(plotting!$D$11&gt;0,plotting!$D$11,"na")</f>
        <v>t1</v>
      </c>
      <c r="D963" s="28">
        <v>80.166666666724396</v>
      </c>
      <c r="E963" t="str">
        <f>IF(AND(D963&gt;plotting!$C$40+0.083333333333,D963&lt;=plotting!$D$42),"max","na")</f>
        <v>na</v>
      </c>
    </row>
    <row r="964" spans="1:5" x14ac:dyDescent="0.35">
      <c r="A964" s="11">
        <f>IF(plotting!$D$4&gt;0,plotting!$D$4,"na")</f>
        <v>7</v>
      </c>
      <c r="B964" s="11" t="str">
        <f>IF(plotting!$D$10&gt;0,plotting!$D$10,"na")</f>
        <v>idr4000_h24</v>
      </c>
      <c r="C964" s="11" t="str">
        <f>IF(plotting!$D$11&gt;0,plotting!$D$11,"na")</f>
        <v>t1</v>
      </c>
      <c r="D964" s="28">
        <v>80.250000000057796</v>
      </c>
      <c r="E964" t="str">
        <f>IF(AND(D964&gt;plotting!$C$40+0.083333333333,D964&lt;=plotting!$D$42),"max","na")</f>
        <v>na</v>
      </c>
    </row>
    <row r="965" spans="1:5" x14ac:dyDescent="0.35">
      <c r="A965" s="11">
        <f>IF(plotting!$D$4&gt;0,plotting!$D$4,"na")</f>
        <v>7</v>
      </c>
      <c r="B965" s="11" t="str">
        <f>IF(plotting!$D$10&gt;0,plotting!$D$10,"na")</f>
        <v>idr4000_h24</v>
      </c>
      <c r="C965" s="11" t="str">
        <f>IF(plotting!$D$11&gt;0,plotting!$D$11,"na")</f>
        <v>t1</v>
      </c>
      <c r="D965" s="28">
        <v>80.333333333391195</v>
      </c>
      <c r="E965" t="str">
        <f>IF(AND(D965&gt;plotting!$C$40+0.083333333333,D965&lt;=plotting!$D$42),"max","na")</f>
        <v>na</v>
      </c>
    </row>
    <row r="966" spans="1:5" x14ac:dyDescent="0.35">
      <c r="A966" s="11">
        <f>IF(plotting!$D$4&gt;0,plotting!$D$4,"na")</f>
        <v>7</v>
      </c>
      <c r="B966" s="11" t="str">
        <f>IF(plotting!$D$10&gt;0,plotting!$D$10,"na")</f>
        <v>idr4000_h24</v>
      </c>
      <c r="C966" s="11" t="str">
        <f>IF(plotting!$D$11&gt;0,plotting!$D$11,"na")</f>
        <v>t1</v>
      </c>
      <c r="D966" s="28">
        <v>80.416666666724595</v>
      </c>
      <c r="E966" t="str">
        <f>IF(AND(D966&gt;plotting!$C$40+0.083333333333,D966&lt;=plotting!$D$42),"max","na")</f>
        <v>na</v>
      </c>
    </row>
    <row r="967" spans="1:5" x14ac:dyDescent="0.35">
      <c r="A967" s="11">
        <f>IF(plotting!$D$4&gt;0,plotting!$D$4,"na")</f>
        <v>7</v>
      </c>
      <c r="B967" s="11" t="str">
        <f>IF(plotting!$D$10&gt;0,plotting!$D$10,"na")</f>
        <v>idr4000_h24</v>
      </c>
      <c r="C967" s="11" t="str">
        <f>IF(plotting!$D$11&gt;0,plotting!$D$11,"na")</f>
        <v>t1</v>
      </c>
      <c r="D967" s="28">
        <v>80.500000000057994</v>
      </c>
      <c r="E967" t="str">
        <f>IF(AND(D967&gt;plotting!$C$40+0.083333333333,D967&lt;=plotting!$D$42),"max","na")</f>
        <v>na</v>
      </c>
    </row>
    <row r="968" spans="1:5" x14ac:dyDescent="0.35">
      <c r="A968" s="11">
        <f>IF(plotting!$D$4&gt;0,plotting!$D$4,"na")</f>
        <v>7</v>
      </c>
      <c r="B968" s="11" t="str">
        <f>IF(plotting!$D$10&gt;0,plotting!$D$10,"na")</f>
        <v>idr4000_h24</v>
      </c>
      <c r="C968" s="11" t="str">
        <f>IF(plotting!$D$11&gt;0,plotting!$D$11,"na")</f>
        <v>t1</v>
      </c>
      <c r="D968" s="28">
        <v>80.583333333391394</v>
      </c>
      <c r="E968" t="str">
        <f>IF(AND(D968&gt;plotting!$C$40+0.083333333333,D968&lt;=plotting!$D$42),"max","na")</f>
        <v>na</v>
      </c>
    </row>
    <row r="969" spans="1:5" x14ac:dyDescent="0.35">
      <c r="A969" s="11">
        <f>IF(plotting!$D$4&gt;0,plotting!$D$4,"na")</f>
        <v>7</v>
      </c>
      <c r="B969" s="11" t="str">
        <f>IF(plotting!$D$10&gt;0,plotting!$D$10,"na")</f>
        <v>idr4000_h24</v>
      </c>
      <c r="C969" s="11" t="str">
        <f>IF(plotting!$D$11&gt;0,plotting!$D$11,"na")</f>
        <v>t1</v>
      </c>
      <c r="D969" s="28">
        <v>80.666666666724794</v>
      </c>
      <c r="E969" t="str">
        <f>IF(AND(D969&gt;plotting!$C$40+0.083333333333,D969&lt;=plotting!$D$42),"max","na")</f>
        <v>na</v>
      </c>
    </row>
    <row r="970" spans="1:5" x14ac:dyDescent="0.35">
      <c r="A970" s="11">
        <f>IF(plotting!$D$4&gt;0,plotting!$D$4,"na")</f>
        <v>7</v>
      </c>
      <c r="B970" s="11" t="str">
        <f>IF(plotting!$D$10&gt;0,plotting!$D$10,"na")</f>
        <v>idr4000_h24</v>
      </c>
      <c r="C970" s="11" t="str">
        <f>IF(plotting!$D$11&gt;0,plotting!$D$11,"na")</f>
        <v>t1</v>
      </c>
      <c r="D970" s="28">
        <v>80.750000000058193</v>
      </c>
      <c r="E970" t="str">
        <f>IF(AND(D970&gt;plotting!$C$40+0.083333333333,D970&lt;=plotting!$D$42),"max","na")</f>
        <v>na</v>
      </c>
    </row>
    <row r="971" spans="1:5" x14ac:dyDescent="0.35">
      <c r="A971" s="11">
        <f>IF(plotting!$D$4&gt;0,plotting!$D$4,"na")</f>
        <v>7</v>
      </c>
      <c r="B971" s="11" t="str">
        <f>IF(plotting!$D$10&gt;0,plotting!$D$10,"na")</f>
        <v>idr4000_h24</v>
      </c>
      <c r="C971" s="11" t="str">
        <f>IF(plotting!$D$11&gt;0,plotting!$D$11,"na")</f>
        <v>t1</v>
      </c>
      <c r="D971" s="28">
        <v>80.833333333391593</v>
      </c>
      <c r="E971" t="str">
        <f>IF(AND(D971&gt;plotting!$C$40+0.083333333333,D971&lt;=plotting!$D$42),"max","na")</f>
        <v>na</v>
      </c>
    </row>
    <row r="972" spans="1:5" x14ac:dyDescent="0.35">
      <c r="A972" s="11">
        <f>IF(plotting!$D$4&gt;0,plotting!$D$4,"na")</f>
        <v>7</v>
      </c>
      <c r="B972" s="11" t="str">
        <f>IF(plotting!$D$10&gt;0,plotting!$D$10,"na")</f>
        <v>idr4000_h24</v>
      </c>
      <c r="C972" s="11" t="str">
        <f>IF(plotting!$D$11&gt;0,plotting!$D$11,"na")</f>
        <v>t1</v>
      </c>
      <c r="D972" s="28">
        <v>80.916666666725007</v>
      </c>
      <c r="E972" t="str">
        <f>IF(AND(D972&gt;plotting!$C$40+0.083333333333,D972&lt;=plotting!$D$42),"max","na")</f>
        <v>na</v>
      </c>
    </row>
    <row r="973" spans="1:5" x14ac:dyDescent="0.35">
      <c r="A973" s="11">
        <f>IF(plotting!$D$4&gt;0,plotting!$D$4,"na")</f>
        <v>7</v>
      </c>
      <c r="B973" s="11" t="str">
        <f>IF(plotting!$D$10&gt;0,plotting!$D$10,"na")</f>
        <v>idr4000_h24</v>
      </c>
      <c r="C973" s="11" t="str">
        <f>IF(plotting!$D$11&gt;0,plotting!$D$11,"na")</f>
        <v>t1</v>
      </c>
      <c r="D973" s="28">
        <v>81.000000000058407</v>
      </c>
      <c r="E973" t="str">
        <f>IF(AND(D973&gt;plotting!$C$40+0.083333333333,D973&lt;=plotting!$D$42),"max","na")</f>
        <v>na</v>
      </c>
    </row>
    <row r="974" spans="1:5" x14ac:dyDescent="0.35">
      <c r="A974" s="11">
        <f>IF(plotting!$D$4&gt;0,plotting!$D$4,"na")</f>
        <v>7</v>
      </c>
      <c r="B974" s="11" t="str">
        <f>IF(plotting!$D$10&gt;0,plotting!$D$10,"na")</f>
        <v>idr4000_h24</v>
      </c>
      <c r="C974" s="11" t="str">
        <f>IF(plotting!$D$11&gt;0,plotting!$D$11,"na")</f>
        <v>t1</v>
      </c>
      <c r="D974" s="28">
        <v>81.083333333391806</v>
      </c>
      <c r="E974" t="str">
        <f>IF(AND(D974&gt;plotting!$C$40+0.083333333333,D974&lt;=plotting!$D$42),"max","na")</f>
        <v>na</v>
      </c>
    </row>
    <row r="975" spans="1:5" x14ac:dyDescent="0.35">
      <c r="A975" s="11">
        <f>IF(plotting!$D$4&gt;0,plotting!$D$4,"na")</f>
        <v>7</v>
      </c>
      <c r="B975" s="11" t="str">
        <f>IF(plotting!$D$10&gt;0,plotting!$D$10,"na")</f>
        <v>idr4000_h24</v>
      </c>
      <c r="C975" s="11" t="str">
        <f>IF(plotting!$D$11&gt;0,plotting!$D$11,"na")</f>
        <v>t1</v>
      </c>
      <c r="D975" s="28">
        <v>81.166666666725206</v>
      </c>
      <c r="E975" t="str">
        <f>IF(AND(D975&gt;plotting!$C$40+0.083333333333,D975&lt;=plotting!$D$42),"max","na")</f>
        <v>na</v>
      </c>
    </row>
    <row r="976" spans="1:5" x14ac:dyDescent="0.35">
      <c r="A976" s="11">
        <f>IF(plotting!$D$4&gt;0,plotting!$D$4,"na")</f>
        <v>7</v>
      </c>
      <c r="B976" s="11" t="str">
        <f>IF(plotting!$D$10&gt;0,plotting!$D$10,"na")</f>
        <v>idr4000_h24</v>
      </c>
      <c r="C976" s="11" t="str">
        <f>IF(plotting!$D$11&gt;0,plotting!$D$11,"na")</f>
        <v>t1</v>
      </c>
      <c r="D976" s="28">
        <v>81.250000000058606</v>
      </c>
      <c r="E976" t="str">
        <f>IF(AND(D976&gt;plotting!$C$40+0.083333333333,D976&lt;=plotting!$D$42),"max","na")</f>
        <v>na</v>
      </c>
    </row>
    <row r="977" spans="1:5" x14ac:dyDescent="0.35">
      <c r="A977" s="11">
        <f>IF(plotting!$D$4&gt;0,plotting!$D$4,"na")</f>
        <v>7</v>
      </c>
      <c r="B977" s="11" t="str">
        <f>IF(plotting!$D$10&gt;0,plotting!$D$10,"na")</f>
        <v>idr4000_h24</v>
      </c>
      <c r="C977" s="11" t="str">
        <f>IF(plotting!$D$11&gt;0,plotting!$D$11,"na")</f>
        <v>t1</v>
      </c>
      <c r="D977" s="28">
        <v>81.333333333392005</v>
      </c>
      <c r="E977" t="str">
        <f>IF(AND(D977&gt;plotting!$C$40+0.083333333333,D977&lt;=plotting!$D$42),"max","na")</f>
        <v>na</v>
      </c>
    </row>
    <row r="978" spans="1:5" x14ac:dyDescent="0.35">
      <c r="A978" s="11">
        <f>IF(plotting!$D$4&gt;0,plotting!$D$4,"na")</f>
        <v>7</v>
      </c>
      <c r="B978" s="11" t="str">
        <f>IF(plotting!$D$10&gt;0,plotting!$D$10,"na")</f>
        <v>idr4000_h24</v>
      </c>
      <c r="C978" s="11" t="str">
        <f>IF(plotting!$D$11&gt;0,plotting!$D$11,"na")</f>
        <v>t1</v>
      </c>
      <c r="D978" s="28">
        <v>81.416666666725405</v>
      </c>
      <c r="E978" t="str">
        <f>IF(AND(D978&gt;plotting!$C$40+0.083333333333,D978&lt;=plotting!$D$42),"max","na")</f>
        <v>na</v>
      </c>
    </row>
    <row r="979" spans="1:5" x14ac:dyDescent="0.35">
      <c r="A979" s="11">
        <f>IF(plotting!$D$4&gt;0,plotting!$D$4,"na")</f>
        <v>7</v>
      </c>
      <c r="B979" s="11" t="str">
        <f>IF(plotting!$D$10&gt;0,plotting!$D$10,"na")</f>
        <v>idr4000_h24</v>
      </c>
      <c r="C979" s="11" t="str">
        <f>IF(plotting!$D$11&gt;0,plotting!$D$11,"na")</f>
        <v>t1</v>
      </c>
      <c r="D979" s="28">
        <v>81.500000000058805</v>
      </c>
      <c r="E979" t="str">
        <f>IF(AND(D979&gt;plotting!$C$40+0.083333333333,D979&lt;=plotting!$D$42),"max","na")</f>
        <v>na</v>
      </c>
    </row>
    <row r="980" spans="1:5" x14ac:dyDescent="0.35">
      <c r="A980" s="11">
        <f>IF(plotting!$D$4&gt;0,plotting!$D$4,"na")</f>
        <v>7</v>
      </c>
      <c r="B980" s="11" t="str">
        <f>IF(plotting!$D$10&gt;0,plotting!$D$10,"na")</f>
        <v>idr4000_h24</v>
      </c>
      <c r="C980" s="11" t="str">
        <f>IF(plotting!$D$11&gt;0,plotting!$D$11,"na")</f>
        <v>t1</v>
      </c>
      <c r="D980" s="28">
        <v>81.583333333392204</v>
      </c>
      <c r="E980" t="str">
        <f>IF(AND(D980&gt;plotting!$C$40+0.083333333333,D980&lt;=plotting!$D$42),"max","na")</f>
        <v>na</v>
      </c>
    </row>
    <row r="981" spans="1:5" x14ac:dyDescent="0.35">
      <c r="A981" s="11">
        <f>IF(plotting!$D$4&gt;0,plotting!$D$4,"na")</f>
        <v>7</v>
      </c>
      <c r="B981" s="11" t="str">
        <f>IF(plotting!$D$10&gt;0,plotting!$D$10,"na")</f>
        <v>idr4000_h24</v>
      </c>
      <c r="C981" s="11" t="str">
        <f>IF(plotting!$D$11&gt;0,plotting!$D$11,"na")</f>
        <v>t1</v>
      </c>
      <c r="D981" s="28">
        <v>81.666666666725604</v>
      </c>
      <c r="E981" t="str">
        <f>IF(AND(D981&gt;plotting!$C$40+0.083333333333,D981&lt;=plotting!$D$42),"max","na")</f>
        <v>na</v>
      </c>
    </row>
    <row r="982" spans="1:5" x14ac:dyDescent="0.35">
      <c r="A982" s="11">
        <f>IF(plotting!$D$4&gt;0,plotting!$D$4,"na")</f>
        <v>7</v>
      </c>
      <c r="B982" s="11" t="str">
        <f>IF(plotting!$D$10&gt;0,plotting!$D$10,"na")</f>
        <v>idr4000_h24</v>
      </c>
      <c r="C982" s="11" t="str">
        <f>IF(plotting!$D$11&gt;0,plotting!$D$11,"na")</f>
        <v>t1</v>
      </c>
      <c r="D982" s="28">
        <v>81.750000000059003</v>
      </c>
      <c r="E982" t="str">
        <f>IF(AND(D982&gt;plotting!$C$40+0.083333333333,D982&lt;=plotting!$D$42),"max","na")</f>
        <v>na</v>
      </c>
    </row>
    <row r="983" spans="1:5" x14ac:dyDescent="0.35">
      <c r="A983" s="11">
        <f>IF(plotting!$D$4&gt;0,plotting!$D$4,"na")</f>
        <v>7</v>
      </c>
      <c r="B983" s="11" t="str">
        <f>IF(plotting!$D$10&gt;0,plotting!$D$10,"na")</f>
        <v>idr4000_h24</v>
      </c>
      <c r="C983" s="11" t="str">
        <f>IF(plotting!$D$11&gt;0,plotting!$D$11,"na")</f>
        <v>t1</v>
      </c>
      <c r="D983" s="28">
        <v>81.833333333392403</v>
      </c>
      <c r="E983" t="str">
        <f>IF(AND(D983&gt;plotting!$C$40+0.083333333333,D983&lt;=plotting!$D$42),"max","na")</f>
        <v>na</v>
      </c>
    </row>
    <row r="984" spans="1:5" x14ac:dyDescent="0.35">
      <c r="A984" s="11">
        <f>IF(plotting!$D$4&gt;0,plotting!$D$4,"na")</f>
        <v>7</v>
      </c>
      <c r="B984" s="11" t="str">
        <f>IF(plotting!$D$10&gt;0,plotting!$D$10,"na")</f>
        <v>idr4000_h24</v>
      </c>
      <c r="C984" s="11" t="str">
        <f>IF(plotting!$D$11&gt;0,plotting!$D$11,"na")</f>
        <v>t1</v>
      </c>
      <c r="D984" s="28">
        <v>81.916666666725803</v>
      </c>
      <c r="E984" t="str">
        <f>IF(AND(D984&gt;plotting!$C$40+0.083333333333,D984&lt;=plotting!$D$42),"max","na")</f>
        <v>na</v>
      </c>
    </row>
    <row r="985" spans="1:5" x14ac:dyDescent="0.35">
      <c r="A985" s="11">
        <f>IF(plotting!$D$4&gt;0,plotting!$D$4,"na")</f>
        <v>7</v>
      </c>
      <c r="B985" s="11" t="str">
        <f>IF(plotting!$D$10&gt;0,plotting!$D$10,"na")</f>
        <v>idr4000_h24</v>
      </c>
      <c r="C985" s="11" t="str">
        <f>IF(plotting!$D$11&gt;0,plotting!$D$11,"na")</f>
        <v>t1</v>
      </c>
      <c r="D985" s="28">
        <v>82.000000000059202</v>
      </c>
      <c r="E985" t="str">
        <f>IF(AND(D985&gt;plotting!$C$40+0.083333333333,D985&lt;=plotting!$D$42),"max","na")</f>
        <v>na</v>
      </c>
    </row>
    <row r="986" spans="1:5" x14ac:dyDescent="0.35">
      <c r="A986" s="11">
        <f>IF(plotting!$D$4&gt;0,plotting!$D$4,"na")</f>
        <v>7</v>
      </c>
      <c r="B986" s="11" t="str">
        <f>IF(plotting!$D$10&gt;0,plotting!$D$10,"na")</f>
        <v>idr4000_h24</v>
      </c>
      <c r="C986" s="11" t="str">
        <f>IF(plotting!$D$11&gt;0,plotting!$D$11,"na")</f>
        <v>t1</v>
      </c>
      <c r="D986" s="28">
        <v>82.083333333392602</v>
      </c>
      <c r="E986" t="str">
        <f>IF(AND(D986&gt;plotting!$C$40+0.083333333333,D986&lt;=plotting!$D$42),"max","na")</f>
        <v>na</v>
      </c>
    </row>
    <row r="987" spans="1:5" x14ac:dyDescent="0.35">
      <c r="A987" s="11">
        <f>IF(plotting!$D$4&gt;0,plotting!$D$4,"na")</f>
        <v>7</v>
      </c>
      <c r="B987" s="11" t="str">
        <f>IF(plotting!$D$10&gt;0,plotting!$D$10,"na")</f>
        <v>idr4000_h24</v>
      </c>
      <c r="C987" s="11" t="str">
        <f>IF(plotting!$D$11&gt;0,plotting!$D$11,"na")</f>
        <v>t1</v>
      </c>
      <c r="D987" s="28">
        <v>82.166666666726002</v>
      </c>
      <c r="E987" t="str">
        <f>IF(AND(D987&gt;plotting!$C$40+0.083333333333,D987&lt;=plotting!$D$42),"max","na")</f>
        <v>na</v>
      </c>
    </row>
    <row r="988" spans="1:5" x14ac:dyDescent="0.35">
      <c r="A988" s="11">
        <f>IF(plotting!$D$4&gt;0,plotting!$D$4,"na")</f>
        <v>7</v>
      </c>
      <c r="B988" s="11" t="str">
        <f>IF(plotting!$D$10&gt;0,plotting!$D$10,"na")</f>
        <v>idr4000_h24</v>
      </c>
      <c r="C988" s="11" t="str">
        <f>IF(plotting!$D$11&gt;0,plotting!$D$11,"na")</f>
        <v>t1</v>
      </c>
      <c r="D988" s="28">
        <v>82.250000000059401</v>
      </c>
      <c r="E988" t="str">
        <f>IF(AND(D988&gt;plotting!$C$40+0.083333333333,D988&lt;=plotting!$D$42),"max","na")</f>
        <v>na</v>
      </c>
    </row>
    <row r="989" spans="1:5" x14ac:dyDescent="0.35">
      <c r="A989" s="11">
        <f>IF(plotting!$D$4&gt;0,plotting!$D$4,"na")</f>
        <v>7</v>
      </c>
      <c r="B989" s="11" t="str">
        <f>IF(plotting!$D$10&gt;0,plotting!$D$10,"na")</f>
        <v>idr4000_h24</v>
      </c>
      <c r="C989" s="11" t="str">
        <f>IF(plotting!$D$11&gt;0,plotting!$D$11,"na")</f>
        <v>t1</v>
      </c>
      <c r="D989" s="28">
        <v>82.333333333392801</v>
      </c>
      <c r="E989" t="str">
        <f>IF(AND(D989&gt;plotting!$C$40+0.083333333333,D989&lt;=plotting!$D$42),"max","na")</f>
        <v>na</v>
      </c>
    </row>
    <row r="990" spans="1:5" x14ac:dyDescent="0.35">
      <c r="A990" s="11">
        <f>IF(plotting!$D$4&gt;0,plotting!$D$4,"na")</f>
        <v>7</v>
      </c>
      <c r="B990" s="11" t="str">
        <f>IF(plotting!$D$10&gt;0,plotting!$D$10,"na")</f>
        <v>idr4000_h24</v>
      </c>
      <c r="C990" s="11" t="str">
        <f>IF(plotting!$D$11&gt;0,plotting!$D$11,"na")</f>
        <v>t1</v>
      </c>
      <c r="D990" s="28">
        <v>82.416666666726201</v>
      </c>
      <c r="E990" t="str">
        <f>IF(AND(D990&gt;plotting!$C$40+0.083333333333,D990&lt;=plotting!$D$42),"max","na")</f>
        <v>na</v>
      </c>
    </row>
    <row r="991" spans="1:5" x14ac:dyDescent="0.35">
      <c r="A991" s="11">
        <f>IF(plotting!$D$4&gt;0,plotting!$D$4,"na")</f>
        <v>7</v>
      </c>
      <c r="B991" s="11" t="str">
        <f>IF(plotting!$D$10&gt;0,plotting!$D$10,"na")</f>
        <v>idr4000_h24</v>
      </c>
      <c r="C991" s="11" t="str">
        <f>IF(plotting!$D$11&gt;0,plotting!$D$11,"na")</f>
        <v>t1</v>
      </c>
      <c r="D991" s="28">
        <v>82.5000000000596</v>
      </c>
      <c r="E991" t="str">
        <f>IF(AND(D991&gt;plotting!$C$40+0.083333333333,D991&lt;=plotting!$D$42),"max","na")</f>
        <v>na</v>
      </c>
    </row>
    <row r="992" spans="1:5" x14ac:dyDescent="0.35">
      <c r="A992" s="11">
        <f>IF(plotting!$D$4&gt;0,plotting!$D$4,"na")</f>
        <v>7</v>
      </c>
      <c r="B992" s="11" t="str">
        <f>IF(plotting!$D$10&gt;0,plotting!$D$10,"na")</f>
        <v>idr4000_h24</v>
      </c>
      <c r="C992" s="11" t="str">
        <f>IF(plotting!$D$11&gt;0,plotting!$D$11,"na")</f>
        <v>t1</v>
      </c>
      <c r="D992" s="28">
        <v>82.583333333393</v>
      </c>
      <c r="E992" t="str">
        <f>IF(AND(D992&gt;plotting!$C$40+0.083333333333,D992&lt;=plotting!$D$42),"max","na")</f>
        <v>na</v>
      </c>
    </row>
    <row r="993" spans="1:5" x14ac:dyDescent="0.35">
      <c r="A993" s="11">
        <f>IF(plotting!$D$4&gt;0,plotting!$D$4,"na")</f>
        <v>7</v>
      </c>
      <c r="B993" s="11" t="str">
        <f>IF(plotting!$D$10&gt;0,plotting!$D$10,"na")</f>
        <v>idr4000_h24</v>
      </c>
      <c r="C993" s="11" t="str">
        <f>IF(plotting!$D$11&gt;0,plotting!$D$11,"na")</f>
        <v>t1</v>
      </c>
      <c r="D993" s="28">
        <v>82.6666666667264</v>
      </c>
      <c r="E993" t="str">
        <f>IF(AND(D993&gt;plotting!$C$40+0.083333333333,D993&lt;=plotting!$D$42),"max","na")</f>
        <v>na</v>
      </c>
    </row>
    <row r="994" spans="1:5" x14ac:dyDescent="0.35">
      <c r="A994" s="11">
        <f>IF(plotting!$D$4&gt;0,plotting!$D$4,"na")</f>
        <v>7</v>
      </c>
      <c r="B994" s="11" t="str">
        <f>IF(plotting!$D$10&gt;0,plotting!$D$10,"na")</f>
        <v>idr4000_h24</v>
      </c>
      <c r="C994" s="11" t="str">
        <f>IF(plotting!$D$11&gt;0,plotting!$D$11,"na")</f>
        <v>t1</v>
      </c>
      <c r="D994" s="28">
        <v>82.750000000059799</v>
      </c>
      <c r="E994" t="str">
        <f>IF(AND(D994&gt;plotting!$C$40+0.083333333333,D994&lt;=plotting!$D$42),"max","na")</f>
        <v>na</v>
      </c>
    </row>
    <row r="995" spans="1:5" x14ac:dyDescent="0.35">
      <c r="A995" s="11">
        <f>IF(plotting!$D$4&gt;0,plotting!$D$4,"na")</f>
        <v>7</v>
      </c>
      <c r="B995" s="11" t="str">
        <f>IF(plotting!$D$10&gt;0,plotting!$D$10,"na")</f>
        <v>idr4000_h24</v>
      </c>
      <c r="C995" s="11" t="str">
        <f>IF(plotting!$D$11&gt;0,plotting!$D$11,"na")</f>
        <v>t1</v>
      </c>
      <c r="D995" s="28">
        <v>82.833333333393199</v>
      </c>
      <c r="E995" t="str">
        <f>IF(AND(D995&gt;plotting!$C$40+0.083333333333,D995&lt;=plotting!$D$42),"max","na")</f>
        <v>na</v>
      </c>
    </row>
    <row r="996" spans="1:5" x14ac:dyDescent="0.35">
      <c r="A996" s="11">
        <f>IF(plotting!$D$4&gt;0,plotting!$D$4,"na")</f>
        <v>7</v>
      </c>
      <c r="B996" s="11" t="str">
        <f>IF(plotting!$D$10&gt;0,plotting!$D$10,"na")</f>
        <v>idr4000_h24</v>
      </c>
      <c r="C996" s="11" t="str">
        <f>IF(plotting!$D$11&gt;0,plotting!$D$11,"na")</f>
        <v>t1</v>
      </c>
      <c r="D996" s="28">
        <v>82.916666666726599</v>
      </c>
      <c r="E996" t="str">
        <f>IF(AND(D996&gt;plotting!$C$40+0.083333333333,D996&lt;=plotting!$D$42),"max","na")</f>
        <v>na</v>
      </c>
    </row>
    <row r="997" spans="1:5" x14ac:dyDescent="0.35">
      <c r="A997" s="11">
        <f>IF(plotting!$D$4&gt;0,plotting!$D$4,"na")</f>
        <v>7</v>
      </c>
      <c r="B997" s="11" t="str">
        <f>IF(plotting!$D$10&gt;0,plotting!$D$10,"na")</f>
        <v>idr4000_h24</v>
      </c>
      <c r="C997" s="11" t="str">
        <f>IF(plotting!$D$11&gt;0,plotting!$D$11,"na")</f>
        <v>t1</v>
      </c>
      <c r="D997" s="28">
        <v>83.000000000059998</v>
      </c>
      <c r="E997" t="str">
        <f>IF(AND(D997&gt;plotting!$C$40+0.083333333333,D997&lt;=plotting!$D$42),"max","na")</f>
        <v>na</v>
      </c>
    </row>
    <row r="998" spans="1:5" x14ac:dyDescent="0.35">
      <c r="A998" s="11">
        <f>IF(plotting!$D$4&gt;0,plotting!$D$4,"na")</f>
        <v>7</v>
      </c>
      <c r="B998" s="11" t="str">
        <f>IF(plotting!$D$10&gt;0,plotting!$D$10,"na")</f>
        <v>idr4000_h24</v>
      </c>
      <c r="C998" s="11" t="str">
        <f>IF(plotting!$D$11&gt;0,plotting!$D$11,"na")</f>
        <v>t1</v>
      </c>
      <c r="D998" s="28">
        <v>83.083333333393398</v>
      </c>
      <c r="E998" t="str">
        <f>IF(AND(D998&gt;plotting!$C$40+0.083333333333,D998&lt;=plotting!$D$42),"max","na")</f>
        <v>na</v>
      </c>
    </row>
    <row r="999" spans="1:5" x14ac:dyDescent="0.35">
      <c r="A999" s="11">
        <f>IF(plotting!$D$4&gt;0,plotting!$D$4,"na")</f>
        <v>7</v>
      </c>
      <c r="B999" s="11" t="str">
        <f>IF(plotting!$D$10&gt;0,plotting!$D$10,"na")</f>
        <v>idr4000_h24</v>
      </c>
      <c r="C999" s="11" t="str">
        <f>IF(plotting!$D$11&gt;0,plotting!$D$11,"na")</f>
        <v>t1</v>
      </c>
      <c r="D999" s="28">
        <v>83.166666666726798</v>
      </c>
      <c r="E999" t="str">
        <f>IF(AND(D999&gt;plotting!$C$40+0.083333333333,D999&lt;=plotting!$D$42),"max","na")</f>
        <v>na</v>
      </c>
    </row>
    <row r="1000" spans="1:5" x14ac:dyDescent="0.35">
      <c r="A1000" s="11">
        <f>IF(plotting!$D$4&gt;0,plotting!$D$4,"na")</f>
        <v>7</v>
      </c>
      <c r="B1000" s="11" t="str">
        <f>IF(plotting!$D$10&gt;0,plotting!$D$10,"na")</f>
        <v>idr4000_h24</v>
      </c>
      <c r="C1000" s="11" t="str">
        <f>IF(plotting!$D$11&gt;0,plotting!$D$11,"na")</f>
        <v>t1</v>
      </c>
      <c r="D1000" s="28">
        <v>83.250000000060197</v>
      </c>
      <c r="E1000" t="str">
        <f>IF(AND(D1000&gt;plotting!$C$40+0.083333333333,D1000&lt;=plotting!$D$42),"max","na")</f>
        <v>na</v>
      </c>
    </row>
    <row r="1001" spans="1:5" x14ac:dyDescent="0.35">
      <c r="A1001" s="11">
        <f>IF(plotting!$D$4&gt;0,plotting!$D$4,"na")</f>
        <v>7</v>
      </c>
      <c r="B1001" s="11" t="str">
        <f>IF(plotting!$D$10&gt;0,plotting!$D$10,"na")</f>
        <v>idr4000_h24</v>
      </c>
      <c r="C1001" s="11" t="str">
        <f>IF(plotting!$D$11&gt;0,plotting!$D$11,"na")</f>
        <v>t1</v>
      </c>
      <c r="D1001" s="28">
        <v>83.333333333393597</v>
      </c>
      <c r="E1001" t="str">
        <f>IF(AND(D1001&gt;plotting!$C$40+0.083333333333,D1001&lt;=plotting!$D$42),"max","na")</f>
        <v>na</v>
      </c>
    </row>
    <row r="1002" spans="1:5" x14ac:dyDescent="0.35">
      <c r="A1002" s="11">
        <f>IF(plotting!$D$4&gt;0,plotting!$D$4,"na")</f>
        <v>7</v>
      </c>
      <c r="B1002" s="11" t="str">
        <f>IF(plotting!$D$10&gt;0,plotting!$D$10,"na")</f>
        <v>idr4000_h24</v>
      </c>
      <c r="C1002" s="11" t="str">
        <f>IF(plotting!$D$11&gt;0,plotting!$D$11,"na")</f>
        <v>t1</v>
      </c>
      <c r="D1002" s="28">
        <v>83.416666666726996</v>
      </c>
      <c r="E1002" t="str">
        <f>IF(AND(D1002&gt;plotting!$C$40+0.083333333333,D1002&lt;=plotting!$D$42),"max","na")</f>
        <v>na</v>
      </c>
    </row>
    <row r="1003" spans="1:5" x14ac:dyDescent="0.35">
      <c r="A1003" s="11">
        <f>IF(plotting!$D$4&gt;0,plotting!$D$4,"na")</f>
        <v>7</v>
      </c>
      <c r="B1003" s="11" t="str">
        <f>IF(plotting!$D$10&gt;0,plotting!$D$10,"na")</f>
        <v>idr4000_h24</v>
      </c>
      <c r="C1003" s="11" t="str">
        <f>IF(plotting!$D$11&gt;0,plotting!$D$11,"na")</f>
        <v>t1</v>
      </c>
      <c r="D1003" s="28">
        <v>83.500000000060396</v>
      </c>
      <c r="E1003" t="str">
        <f>IF(AND(D1003&gt;plotting!$C$40+0.083333333333,D1003&lt;=plotting!$D$42),"max","na")</f>
        <v>na</v>
      </c>
    </row>
    <row r="1004" spans="1:5" x14ac:dyDescent="0.35">
      <c r="A1004" s="11">
        <f>IF(plotting!$D$4&gt;0,plotting!$D$4,"na")</f>
        <v>7</v>
      </c>
      <c r="B1004" s="11" t="str">
        <f>IF(plotting!$D$10&gt;0,plotting!$D$10,"na")</f>
        <v>idr4000_h24</v>
      </c>
      <c r="C1004" s="11" t="str">
        <f>IF(plotting!$D$11&gt;0,plotting!$D$11,"na")</f>
        <v>t1</v>
      </c>
      <c r="D1004" s="28">
        <v>83.583333333393796</v>
      </c>
      <c r="E1004" t="str">
        <f>IF(AND(D1004&gt;plotting!$C$40+0.083333333333,D1004&lt;=plotting!$D$42),"max","na")</f>
        <v>na</v>
      </c>
    </row>
    <row r="1005" spans="1:5" x14ac:dyDescent="0.35">
      <c r="A1005" s="11">
        <f>IF(plotting!$D$4&gt;0,plotting!$D$4,"na")</f>
        <v>7</v>
      </c>
      <c r="B1005" s="11" t="str">
        <f>IF(plotting!$D$10&gt;0,plotting!$D$10,"na")</f>
        <v>idr4000_h24</v>
      </c>
      <c r="C1005" s="11" t="str">
        <f>IF(plotting!$D$11&gt;0,plotting!$D$11,"na")</f>
        <v>t1</v>
      </c>
      <c r="D1005" s="28">
        <v>83.666666666727195</v>
      </c>
      <c r="E1005" t="str">
        <f>IF(AND(D1005&gt;plotting!$C$40+0.083333333333,D1005&lt;=plotting!$D$42),"max","na")</f>
        <v>na</v>
      </c>
    </row>
    <row r="1006" spans="1:5" x14ac:dyDescent="0.35">
      <c r="A1006" s="11">
        <f>IF(plotting!$D$4&gt;0,plotting!$D$4,"na")</f>
        <v>7</v>
      </c>
      <c r="B1006" s="11" t="str">
        <f>IF(plotting!$D$10&gt;0,plotting!$D$10,"na")</f>
        <v>idr4000_h24</v>
      </c>
      <c r="C1006" s="11" t="str">
        <f>IF(plotting!$D$11&gt;0,plotting!$D$11,"na")</f>
        <v>t1</v>
      </c>
      <c r="D1006" s="28">
        <v>83.750000000060595</v>
      </c>
      <c r="E1006" t="str">
        <f>IF(AND(D1006&gt;plotting!$C$40+0.083333333333,D1006&lt;=plotting!$D$42),"max","na")</f>
        <v>na</v>
      </c>
    </row>
    <row r="1007" spans="1:5" x14ac:dyDescent="0.35">
      <c r="A1007" s="11">
        <f>IF(plotting!$D$4&gt;0,plotting!$D$4,"na")</f>
        <v>7</v>
      </c>
      <c r="B1007" s="11" t="str">
        <f>IF(plotting!$D$10&gt;0,plotting!$D$10,"na")</f>
        <v>idr4000_h24</v>
      </c>
      <c r="C1007" s="11" t="str">
        <f>IF(plotting!$D$11&gt;0,plotting!$D$11,"na")</f>
        <v>t1</v>
      </c>
      <c r="D1007" s="28">
        <v>83.833333333393995</v>
      </c>
      <c r="E1007" t="str">
        <f>IF(AND(D1007&gt;plotting!$C$40+0.083333333333,D1007&lt;=plotting!$D$42),"max","na")</f>
        <v>na</v>
      </c>
    </row>
    <row r="1008" spans="1:5" x14ac:dyDescent="0.35">
      <c r="A1008" s="11">
        <f>IF(plotting!$D$4&gt;0,plotting!$D$4,"na")</f>
        <v>7</v>
      </c>
      <c r="B1008" s="11" t="str">
        <f>IF(plotting!$D$10&gt;0,plotting!$D$10,"na")</f>
        <v>idr4000_h24</v>
      </c>
      <c r="C1008" s="11" t="str">
        <f>IF(plotting!$D$11&gt;0,plotting!$D$11,"na")</f>
        <v>t1</v>
      </c>
      <c r="D1008" s="28">
        <v>83.916666666727394</v>
      </c>
      <c r="E1008" t="str">
        <f>IF(AND(D1008&gt;plotting!$C$40+0.083333333333,D1008&lt;=plotting!$D$42),"max","na")</f>
        <v>na</v>
      </c>
    </row>
    <row r="1009" spans="1:5" x14ac:dyDescent="0.35">
      <c r="A1009" s="11">
        <f>IF(plotting!$D$4&gt;0,plotting!$D$4,"na")</f>
        <v>7</v>
      </c>
      <c r="B1009" s="11" t="str">
        <f>IF(plotting!$D$10&gt;0,plotting!$D$10,"na")</f>
        <v>idr4000_h24</v>
      </c>
      <c r="C1009" s="11" t="str">
        <f>IF(plotting!$D$11&gt;0,plotting!$D$11,"na")</f>
        <v>t1</v>
      </c>
      <c r="D1009" s="28">
        <v>84.000000000060794</v>
      </c>
      <c r="E1009" t="str">
        <f>IF(AND(D1009&gt;plotting!$C$40+0.083333333333,D1009&lt;=plotting!$D$42),"max","na")</f>
        <v>na</v>
      </c>
    </row>
    <row r="1010" spans="1:5" x14ac:dyDescent="0.35">
      <c r="A1010" s="11">
        <f>IF(plotting!$D$4&gt;0,plotting!$D$4,"na")</f>
        <v>7</v>
      </c>
      <c r="B1010" s="11" t="str">
        <f>IF(plotting!$D$10&gt;0,plotting!$D$10,"na")</f>
        <v>idr4000_h24</v>
      </c>
      <c r="C1010" s="11" t="str">
        <f>IF(plotting!$D$11&gt;0,plotting!$D$11,"na")</f>
        <v>t1</v>
      </c>
      <c r="D1010" s="28">
        <v>84.083333333394194</v>
      </c>
      <c r="E1010" t="str">
        <f>IF(AND(D1010&gt;plotting!$C$40+0.083333333333,D1010&lt;=plotting!$D$42),"max","na")</f>
        <v>na</v>
      </c>
    </row>
    <row r="1011" spans="1:5" x14ac:dyDescent="0.35">
      <c r="A1011" s="11">
        <f>IF(plotting!$D$4&gt;0,plotting!$D$4,"na")</f>
        <v>7</v>
      </c>
      <c r="B1011" s="11" t="str">
        <f>IF(plotting!$D$10&gt;0,plotting!$D$10,"na")</f>
        <v>idr4000_h24</v>
      </c>
      <c r="C1011" s="11" t="str">
        <f>IF(plotting!$D$11&gt;0,plotting!$D$11,"na")</f>
        <v>t1</v>
      </c>
      <c r="D1011" s="28">
        <v>84.166666666727593</v>
      </c>
      <c r="E1011" t="str">
        <f>IF(AND(D1011&gt;plotting!$C$40+0.083333333333,D1011&lt;=plotting!$D$42),"max","na")</f>
        <v>na</v>
      </c>
    </row>
    <row r="1012" spans="1:5" x14ac:dyDescent="0.35">
      <c r="A1012" s="11">
        <f>IF(plotting!$D$4&gt;0,plotting!$D$4,"na")</f>
        <v>7</v>
      </c>
      <c r="B1012" s="11" t="str">
        <f>IF(plotting!$D$10&gt;0,plotting!$D$10,"na")</f>
        <v>idr4000_h24</v>
      </c>
      <c r="C1012" s="11" t="str">
        <f>IF(plotting!$D$11&gt;0,plotting!$D$11,"na")</f>
        <v>t1</v>
      </c>
      <c r="D1012" s="28">
        <v>84.250000000060993</v>
      </c>
      <c r="E1012" t="str">
        <f>IF(AND(D1012&gt;plotting!$C$40+0.083333333333,D1012&lt;=plotting!$D$42),"max","na")</f>
        <v>na</v>
      </c>
    </row>
    <row r="1013" spans="1:5" x14ac:dyDescent="0.35">
      <c r="A1013" s="11">
        <f>IF(plotting!$D$4&gt;0,plotting!$D$4,"na")</f>
        <v>7</v>
      </c>
      <c r="B1013" s="11" t="str">
        <f>IF(plotting!$D$10&gt;0,plotting!$D$10,"na")</f>
        <v>idr4000_h24</v>
      </c>
      <c r="C1013" s="11" t="str">
        <f>IF(plotting!$D$11&gt;0,plotting!$D$11,"na")</f>
        <v>t1</v>
      </c>
      <c r="D1013" s="28">
        <v>84.333333333394407</v>
      </c>
      <c r="E1013" t="str">
        <f>IF(AND(D1013&gt;plotting!$C$40+0.083333333333,D1013&lt;=plotting!$D$42),"max","na")</f>
        <v>na</v>
      </c>
    </row>
    <row r="1014" spans="1:5" x14ac:dyDescent="0.35">
      <c r="A1014" s="11">
        <f>IF(plotting!$D$4&gt;0,plotting!$D$4,"na")</f>
        <v>7</v>
      </c>
      <c r="B1014" s="11" t="str">
        <f>IF(plotting!$D$10&gt;0,plotting!$D$10,"na")</f>
        <v>idr4000_h24</v>
      </c>
      <c r="C1014" s="11" t="str">
        <f>IF(plotting!$D$11&gt;0,plotting!$D$11,"na")</f>
        <v>t1</v>
      </c>
      <c r="D1014" s="28">
        <v>84.416666666727807</v>
      </c>
      <c r="E1014" t="str">
        <f>IF(AND(D1014&gt;plotting!$C$40+0.083333333333,D1014&lt;=plotting!$D$42),"max","na")</f>
        <v>na</v>
      </c>
    </row>
    <row r="1015" spans="1:5" x14ac:dyDescent="0.35">
      <c r="A1015" s="11">
        <f>IF(plotting!$D$4&gt;0,plotting!$D$4,"na")</f>
        <v>7</v>
      </c>
      <c r="B1015" s="11" t="str">
        <f>IF(plotting!$D$10&gt;0,plotting!$D$10,"na")</f>
        <v>idr4000_h24</v>
      </c>
      <c r="C1015" s="11" t="str">
        <f>IF(plotting!$D$11&gt;0,plotting!$D$11,"na")</f>
        <v>t1</v>
      </c>
      <c r="D1015" s="28">
        <v>84.500000000061206</v>
      </c>
      <c r="E1015" t="str">
        <f>IF(AND(D1015&gt;plotting!$C$40+0.083333333333,D1015&lt;=plotting!$D$42),"max","na")</f>
        <v>na</v>
      </c>
    </row>
    <row r="1016" spans="1:5" x14ac:dyDescent="0.35">
      <c r="A1016" s="11">
        <f>IF(plotting!$D$4&gt;0,plotting!$D$4,"na")</f>
        <v>7</v>
      </c>
      <c r="B1016" s="11" t="str">
        <f>IF(plotting!$D$10&gt;0,plotting!$D$10,"na")</f>
        <v>idr4000_h24</v>
      </c>
      <c r="C1016" s="11" t="str">
        <f>IF(plotting!$D$11&gt;0,plotting!$D$11,"na")</f>
        <v>t1</v>
      </c>
      <c r="D1016" s="28">
        <v>84.583333333394606</v>
      </c>
      <c r="E1016" t="str">
        <f>IF(AND(D1016&gt;plotting!$C$40+0.083333333333,D1016&lt;=plotting!$D$42),"max","na")</f>
        <v>na</v>
      </c>
    </row>
    <row r="1017" spans="1:5" x14ac:dyDescent="0.35">
      <c r="A1017" s="11">
        <f>IF(plotting!$D$4&gt;0,plotting!$D$4,"na")</f>
        <v>7</v>
      </c>
      <c r="B1017" s="11" t="str">
        <f>IF(plotting!$D$10&gt;0,plotting!$D$10,"na")</f>
        <v>idr4000_h24</v>
      </c>
      <c r="C1017" s="11" t="str">
        <f>IF(plotting!$D$11&gt;0,plotting!$D$11,"na")</f>
        <v>t1</v>
      </c>
      <c r="D1017" s="28">
        <v>84.666666666728005</v>
      </c>
      <c r="E1017" t="str">
        <f>IF(AND(D1017&gt;plotting!$C$40+0.083333333333,D1017&lt;=plotting!$D$42),"max","na")</f>
        <v>na</v>
      </c>
    </row>
    <row r="1018" spans="1:5" x14ac:dyDescent="0.35">
      <c r="A1018" s="11">
        <f>IF(plotting!$D$4&gt;0,plotting!$D$4,"na")</f>
        <v>7</v>
      </c>
      <c r="B1018" s="11" t="str">
        <f>IF(plotting!$D$10&gt;0,plotting!$D$10,"na")</f>
        <v>idr4000_h24</v>
      </c>
      <c r="C1018" s="11" t="str">
        <f>IF(plotting!$D$11&gt;0,plotting!$D$11,"na")</f>
        <v>t1</v>
      </c>
      <c r="D1018" s="28">
        <v>84.750000000061405</v>
      </c>
      <c r="E1018" t="str">
        <f>IF(AND(D1018&gt;plotting!$C$40+0.083333333333,D1018&lt;=plotting!$D$42),"max","na")</f>
        <v>na</v>
      </c>
    </row>
    <row r="1019" spans="1:5" x14ac:dyDescent="0.35">
      <c r="A1019" s="11">
        <f>IF(plotting!$D$4&gt;0,plotting!$D$4,"na")</f>
        <v>7</v>
      </c>
      <c r="B1019" s="11" t="str">
        <f>IF(plotting!$D$10&gt;0,plotting!$D$10,"na")</f>
        <v>idr4000_h24</v>
      </c>
      <c r="C1019" s="11" t="str">
        <f>IF(plotting!$D$11&gt;0,plotting!$D$11,"na")</f>
        <v>t1</v>
      </c>
      <c r="D1019" s="28">
        <v>84.833333333394805</v>
      </c>
      <c r="E1019" t="str">
        <f>IF(AND(D1019&gt;plotting!$C$40+0.083333333333,D1019&lt;=plotting!$D$42),"max","na")</f>
        <v>na</v>
      </c>
    </row>
    <row r="1020" spans="1:5" x14ac:dyDescent="0.35">
      <c r="A1020" s="11">
        <f>IF(plotting!$D$4&gt;0,plotting!$D$4,"na")</f>
        <v>7</v>
      </c>
      <c r="B1020" s="11" t="str">
        <f>IF(plotting!$D$10&gt;0,plotting!$D$10,"na")</f>
        <v>idr4000_h24</v>
      </c>
      <c r="C1020" s="11" t="str">
        <f>IF(plotting!$D$11&gt;0,plotting!$D$11,"na")</f>
        <v>t1</v>
      </c>
      <c r="D1020" s="28">
        <v>84.916666666728204</v>
      </c>
      <c r="E1020" t="str">
        <f>IF(AND(D1020&gt;plotting!$C$40+0.083333333333,D1020&lt;=plotting!$D$42),"max","na")</f>
        <v>na</v>
      </c>
    </row>
    <row r="1021" spans="1:5" x14ac:dyDescent="0.35">
      <c r="A1021" s="11">
        <f>IF(plotting!$D$4&gt;0,plotting!$D$4,"na")</f>
        <v>7</v>
      </c>
      <c r="B1021" s="11" t="str">
        <f>IF(plotting!$D$10&gt;0,plotting!$D$10,"na")</f>
        <v>idr4000_h24</v>
      </c>
      <c r="C1021" s="11" t="str">
        <f>IF(plotting!$D$11&gt;0,plotting!$D$11,"na")</f>
        <v>t1</v>
      </c>
      <c r="D1021" s="28">
        <v>85.000000000061604</v>
      </c>
      <c r="E1021" t="str">
        <f>IF(AND(D1021&gt;plotting!$C$40+0.083333333333,D1021&lt;=plotting!$D$42),"max","na")</f>
        <v>na</v>
      </c>
    </row>
    <row r="1022" spans="1:5" x14ac:dyDescent="0.35">
      <c r="A1022" s="11">
        <f>IF(plotting!$D$4&gt;0,plotting!$D$4,"na")</f>
        <v>7</v>
      </c>
      <c r="B1022" s="11" t="str">
        <f>IF(plotting!$D$10&gt;0,plotting!$D$10,"na")</f>
        <v>idr4000_h24</v>
      </c>
      <c r="C1022" s="11" t="str">
        <f>IF(plotting!$D$11&gt;0,plotting!$D$11,"na")</f>
        <v>t1</v>
      </c>
      <c r="D1022" s="28">
        <v>85.083333333395004</v>
      </c>
      <c r="E1022" t="str">
        <f>IF(AND(D1022&gt;plotting!$C$40+0.083333333333,D1022&lt;=plotting!$D$42),"max","na")</f>
        <v>na</v>
      </c>
    </row>
    <row r="1023" spans="1:5" x14ac:dyDescent="0.35">
      <c r="A1023" s="11">
        <f>IF(plotting!$D$4&gt;0,plotting!$D$4,"na")</f>
        <v>7</v>
      </c>
      <c r="B1023" s="11" t="str">
        <f>IF(plotting!$D$10&gt;0,plotting!$D$10,"na")</f>
        <v>idr4000_h24</v>
      </c>
      <c r="C1023" s="11" t="str">
        <f>IF(plotting!$D$11&gt;0,plotting!$D$11,"na")</f>
        <v>t1</v>
      </c>
      <c r="D1023" s="28">
        <v>85.166666666728403</v>
      </c>
      <c r="E1023" t="str">
        <f>IF(AND(D1023&gt;plotting!$C$40+0.083333333333,D1023&lt;=plotting!$D$42),"max","na")</f>
        <v>na</v>
      </c>
    </row>
    <row r="1024" spans="1:5" x14ac:dyDescent="0.35">
      <c r="A1024" s="11">
        <f>IF(plotting!$D$4&gt;0,plotting!$D$4,"na")</f>
        <v>7</v>
      </c>
      <c r="B1024" s="11" t="str">
        <f>IF(plotting!$D$10&gt;0,plotting!$D$10,"na")</f>
        <v>idr4000_h24</v>
      </c>
      <c r="C1024" s="11" t="str">
        <f>IF(plotting!$D$11&gt;0,plotting!$D$11,"na")</f>
        <v>t1</v>
      </c>
      <c r="D1024" s="28">
        <v>85.250000000061803</v>
      </c>
      <c r="E1024" t="str">
        <f>IF(AND(D1024&gt;plotting!$C$40+0.083333333333,D1024&lt;=plotting!$D$42),"max","na")</f>
        <v>na</v>
      </c>
    </row>
    <row r="1025" spans="1:5" x14ac:dyDescent="0.35">
      <c r="A1025" s="11">
        <f>IF(plotting!$D$4&gt;0,plotting!$D$4,"na")</f>
        <v>7</v>
      </c>
      <c r="B1025" s="11" t="str">
        <f>IF(plotting!$D$10&gt;0,plotting!$D$10,"na")</f>
        <v>idr4000_h24</v>
      </c>
      <c r="C1025" s="11" t="str">
        <f>IF(plotting!$D$11&gt;0,plotting!$D$11,"na")</f>
        <v>t1</v>
      </c>
      <c r="D1025" s="28">
        <v>85.333333333395203</v>
      </c>
      <c r="E1025" t="str">
        <f>IF(AND(D1025&gt;plotting!$C$40+0.083333333333,D1025&lt;=plotting!$D$42),"max","na")</f>
        <v>na</v>
      </c>
    </row>
    <row r="1026" spans="1:5" x14ac:dyDescent="0.35">
      <c r="A1026" s="11">
        <f>IF(plotting!$D$4&gt;0,plotting!$D$4,"na")</f>
        <v>7</v>
      </c>
      <c r="B1026" s="11" t="str">
        <f>IF(plotting!$D$10&gt;0,plotting!$D$10,"na")</f>
        <v>idr4000_h24</v>
      </c>
      <c r="C1026" s="11" t="str">
        <f>IF(plotting!$D$11&gt;0,plotting!$D$11,"na")</f>
        <v>t1</v>
      </c>
      <c r="D1026" s="28">
        <v>85.416666666728602</v>
      </c>
      <c r="E1026" t="str">
        <f>IF(AND(D1026&gt;plotting!$C$40+0.083333333333,D1026&lt;=plotting!$D$42),"max","na")</f>
        <v>na</v>
      </c>
    </row>
    <row r="1027" spans="1:5" x14ac:dyDescent="0.35">
      <c r="A1027" s="11">
        <f>IF(plotting!$D$4&gt;0,plotting!$D$4,"na")</f>
        <v>7</v>
      </c>
      <c r="B1027" s="11" t="str">
        <f>IF(plotting!$D$10&gt;0,plotting!$D$10,"na")</f>
        <v>idr4000_h24</v>
      </c>
      <c r="C1027" s="11" t="str">
        <f>IF(plotting!$D$11&gt;0,plotting!$D$11,"na")</f>
        <v>t1</v>
      </c>
      <c r="D1027" s="28">
        <v>85.500000000062002</v>
      </c>
      <c r="E1027" t="str">
        <f>IF(AND(D1027&gt;plotting!$C$40+0.083333333333,D1027&lt;=plotting!$D$42),"max","na")</f>
        <v>na</v>
      </c>
    </row>
    <row r="1028" spans="1:5" x14ac:dyDescent="0.35">
      <c r="A1028" s="11">
        <f>IF(plotting!$D$4&gt;0,plotting!$D$4,"na")</f>
        <v>7</v>
      </c>
      <c r="B1028" s="11" t="str">
        <f>IF(plotting!$D$10&gt;0,plotting!$D$10,"na")</f>
        <v>idr4000_h24</v>
      </c>
      <c r="C1028" s="11" t="str">
        <f>IF(plotting!$D$11&gt;0,plotting!$D$11,"na")</f>
        <v>t1</v>
      </c>
      <c r="D1028" s="28">
        <v>85.583333333395402</v>
      </c>
      <c r="E1028" t="str">
        <f>IF(AND(D1028&gt;plotting!$C$40+0.083333333333,D1028&lt;=plotting!$D$42),"max","na")</f>
        <v>na</v>
      </c>
    </row>
    <row r="1029" spans="1:5" x14ac:dyDescent="0.35">
      <c r="A1029" s="11">
        <f>IF(plotting!$D$4&gt;0,plotting!$D$4,"na")</f>
        <v>7</v>
      </c>
      <c r="B1029" s="11" t="str">
        <f>IF(plotting!$D$10&gt;0,plotting!$D$10,"na")</f>
        <v>idr4000_h24</v>
      </c>
      <c r="C1029" s="11" t="str">
        <f>IF(plotting!$D$11&gt;0,plotting!$D$11,"na")</f>
        <v>t1</v>
      </c>
      <c r="D1029" s="28">
        <v>85.666666666728801</v>
      </c>
      <c r="E1029" t="str">
        <f>IF(AND(D1029&gt;plotting!$C$40+0.083333333333,D1029&lt;=plotting!$D$42),"max","na")</f>
        <v>na</v>
      </c>
    </row>
    <row r="1030" spans="1:5" x14ac:dyDescent="0.35">
      <c r="A1030" s="11">
        <f>IF(plotting!$D$4&gt;0,plotting!$D$4,"na")</f>
        <v>7</v>
      </c>
      <c r="B1030" s="11" t="str">
        <f>IF(plotting!$D$10&gt;0,plotting!$D$10,"na")</f>
        <v>idr4000_h24</v>
      </c>
      <c r="C1030" s="11" t="str">
        <f>IF(plotting!$D$11&gt;0,plotting!$D$11,"na")</f>
        <v>t1</v>
      </c>
      <c r="D1030" s="28">
        <v>85.750000000062201</v>
      </c>
      <c r="E1030" t="str">
        <f>IF(AND(D1030&gt;plotting!$C$40+0.083333333333,D1030&lt;=plotting!$D$42),"max","na")</f>
        <v>na</v>
      </c>
    </row>
    <row r="1031" spans="1:5" x14ac:dyDescent="0.35">
      <c r="A1031" s="11">
        <f>IF(plotting!$D$4&gt;0,plotting!$D$4,"na")</f>
        <v>7</v>
      </c>
      <c r="B1031" s="11" t="str">
        <f>IF(plotting!$D$10&gt;0,plotting!$D$10,"na")</f>
        <v>idr4000_h24</v>
      </c>
      <c r="C1031" s="11" t="str">
        <f>IF(plotting!$D$11&gt;0,plotting!$D$11,"na")</f>
        <v>t1</v>
      </c>
      <c r="D1031" s="28">
        <v>85.833333333395601</v>
      </c>
      <c r="E1031" t="str">
        <f>IF(AND(D1031&gt;plotting!$C$40+0.083333333333,D1031&lt;=plotting!$D$42),"max","na")</f>
        <v>na</v>
      </c>
    </row>
    <row r="1032" spans="1:5" x14ac:dyDescent="0.35">
      <c r="A1032" s="11">
        <f>IF(plotting!$D$4&gt;0,plotting!$D$4,"na")</f>
        <v>7</v>
      </c>
      <c r="B1032" s="11" t="str">
        <f>IF(plotting!$D$10&gt;0,plotting!$D$10,"na")</f>
        <v>idr4000_h24</v>
      </c>
      <c r="C1032" s="11" t="str">
        <f>IF(plotting!$D$11&gt;0,plotting!$D$11,"na")</f>
        <v>t1</v>
      </c>
      <c r="D1032" s="28">
        <v>85.916666666729</v>
      </c>
      <c r="E1032" t="str">
        <f>IF(AND(D1032&gt;plotting!$C$40+0.083333333333,D1032&lt;=plotting!$D$42),"max","na")</f>
        <v>na</v>
      </c>
    </row>
    <row r="1033" spans="1:5" x14ac:dyDescent="0.35">
      <c r="A1033" s="11">
        <f>IF(plotting!$D$4&gt;0,plotting!$D$4,"na")</f>
        <v>7</v>
      </c>
      <c r="B1033" s="11" t="str">
        <f>IF(plotting!$D$10&gt;0,plotting!$D$10,"na")</f>
        <v>idr4000_h24</v>
      </c>
      <c r="C1033" s="11" t="str">
        <f>IF(plotting!$D$11&gt;0,plotting!$D$11,"na")</f>
        <v>t1</v>
      </c>
      <c r="D1033" s="28">
        <v>86.0000000000624</v>
      </c>
      <c r="E1033" t="str">
        <f>IF(AND(D1033&gt;plotting!$C$40+0.083333333333,D1033&lt;=plotting!$D$42),"max","na")</f>
        <v>na</v>
      </c>
    </row>
    <row r="1034" spans="1:5" x14ac:dyDescent="0.35">
      <c r="A1034" s="11">
        <f>IF(plotting!$D$4&gt;0,plotting!$D$4,"na")</f>
        <v>7</v>
      </c>
      <c r="B1034" s="11" t="str">
        <f>IF(plotting!$D$10&gt;0,plotting!$D$10,"na")</f>
        <v>idr4000_h24</v>
      </c>
      <c r="C1034" s="11" t="str">
        <f>IF(plotting!$D$11&gt;0,plotting!$D$11,"na")</f>
        <v>t1</v>
      </c>
      <c r="D1034" s="28">
        <v>86.0833333333958</v>
      </c>
      <c r="E1034" t="str">
        <f>IF(AND(D1034&gt;plotting!$C$40+0.083333333333,D1034&lt;=plotting!$D$42),"max","na")</f>
        <v>na</v>
      </c>
    </row>
    <row r="1035" spans="1:5" x14ac:dyDescent="0.35">
      <c r="A1035" s="11">
        <f>IF(plotting!$D$4&gt;0,plotting!$D$4,"na")</f>
        <v>7</v>
      </c>
      <c r="B1035" s="11" t="str">
        <f>IF(plotting!$D$10&gt;0,plotting!$D$10,"na")</f>
        <v>idr4000_h24</v>
      </c>
      <c r="C1035" s="11" t="str">
        <f>IF(plotting!$D$11&gt;0,plotting!$D$11,"na")</f>
        <v>t1</v>
      </c>
      <c r="D1035" s="28">
        <v>86.166666666729199</v>
      </c>
      <c r="E1035" t="str">
        <f>IF(AND(D1035&gt;plotting!$C$40+0.083333333333,D1035&lt;=plotting!$D$42),"max","na")</f>
        <v>na</v>
      </c>
    </row>
    <row r="1036" spans="1:5" x14ac:dyDescent="0.35">
      <c r="A1036" s="11">
        <f>IF(plotting!$D$4&gt;0,plotting!$D$4,"na")</f>
        <v>7</v>
      </c>
      <c r="B1036" s="11" t="str">
        <f>IF(plotting!$D$10&gt;0,plotting!$D$10,"na")</f>
        <v>idr4000_h24</v>
      </c>
      <c r="C1036" s="11" t="str">
        <f>IF(plotting!$D$11&gt;0,plotting!$D$11,"na")</f>
        <v>t1</v>
      </c>
      <c r="D1036" s="28">
        <v>86.250000000062599</v>
      </c>
      <c r="E1036" t="str">
        <f>IF(AND(D1036&gt;plotting!$C$40+0.083333333333,D1036&lt;=plotting!$D$42),"max","na")</f>
        <v>na</v>
      </c>
    </row>
    <row r="1037" spans="1:5" x14ac:dyDescent="0.35">
      <c r="A1037" s="11">
        <f>IF(plotting!$D$4&gt;0,plotting!$D$4,"na")</f>
        <v>7</v>
      </c>
      <c r="B1037" s="11" t="str">
        <f>IF(plotting!$D$10&gt;0,plotting!$D$10,"na")</f>
        <v>idr4000_h24</v>
      </c>
      <c r="C1037" s="11" t="str">
        <f>IF(plotting!$D$11&gt;0,plotting!$D$11,"na")</f>
        <v>t1</v>
      </c>
      <c r="D1037" s="28">
        <v>86.333333333395998</v>
      </c>
      <c r="E1037" t="str">
        <f>IF(AND(D1037&gt;plotting!$C$40+0.083333333333,D1037&lt;=plotting!$D$42),"max","na")</f>
        <v>na</v>
      </c>
    </row>
    <row r="1038" spans="1:5" x14ac:dyDescent="0.35">
      <c r="A1038" s="11">
        <f>IF(plotting!$D$4&gt;0,plotting!$D$4,"na")</f>
        <v>7</v>
      </c>
      <c r="B1038" s="11" t="str">
        <f>IF(plotting!$D$10&gt;0,plotting!$D$10,"na")</f>
        <v>idr4000_h24</v>
      </c>
      <c r="C1038" s="11" t="str">
        <f>IF(plotting!$D$11&gt;0,plotting!$D$11,"na")</f>
        <v>t1</v>
      </c>
      <c r="D1038" s="28">
        <v>86.416666666729398</v>
      </c>
      <c r="E1038" t="str">
        <f>IF(AND(D1038&gt;plotting!$C$40+0.083333333333,D1038&lt;=plotting!$D$42),"max","na")</f>
        <v>na</v>
      </c>
    </row>
    <row r="1039" spans="1:5" x14ac:dyDescent="0.35">
      <c r="A1039" s="11">
        <f>IF(plotting!$D$4&gt;0,plotting!$D$4,"na")</f>
        <v>7</v>
      </c>
      <c r="B1039" s="11" t="str">
        <f>IF(plotting!$D$10&gt;0,plotting!$D$10,"na")</f>
        <v>idr4000_h24</v>
      </c>
      <c r="C1039" s="11" t="str">
        <f>IF(plotting!$D$11&gt;0,plotting!$D$11,"na")</f>
        <v>t1</v>
      </c>
      <c r="D1039" s="28">
        <v>86.500000000062798</v>
      </c>
      <c r="E1039" t="str">
        <f>IF(AND(D1039&gt;plotting!$C$40+0.083333333333,D1039&lt;=plotting!$D$42),"max","na")</f>
        <v>na</v>
      </c>
    </row>
    <row r="1040" spans="1:5" x14ac:dyDescent="0.35">
      <c r="A1040" s="11">
        <f>IF(plotting!$D$4&gt;0,plotting!$D$4,"na")</f>
        <v>7</v>
      </c>
      <c r="B1040" s="11" t="str">
        <f>IF(plotting!$D$10&gt;0,plotting!$D$10,"na")</f>
        <v>idr4000_h24</v>
      </c>
      <c r="C1040" s="11" t="str">
        <f>IF(plotting!$D$11&gt;0,plotting!$D$11,"na")</f>
        <v>t1</v>
      </c>
      <c r="D1040" s="28">
        <v>86.583333333396197</v>
      </c>
      <c r="E1040" t="str">
        <f>IF(AND(D1040&gt;plotting!$C$40+0.083333333333,D1040&lt;=plotting!$D$42),"max","na")</f>
        <v>na</v>
      </c>
    </row>
    <row r="1041" spans="1:5" x14ac:dyDescent="0.35">
      <c r="A1041" s="11">
        <f>IF(plotting!$D$4&gt;0,plotting!$D$4,"na")</f>
        <v>7</v>
      </c>
      <c r="B1041" s="11" t="str">
        <f>IF(plotting!$D$10&gt;0,plotting!$D$10,"na")</f>
        <v>idr4000_h24</v>
      </c>
      <c r="C1041" s="11" t="str">
        <f>IF(plotting!$D$11&gt;0,plotting!$D$11,"na")</f>
        <v>t1</v>
      </c>
      <c r="D1041" s="28">
        <v>86.666666666729597</v>
      </c>
      <c r="E1041" t="str">
        <f>IF(AND(D1041&gt;plotting!$C$40+0.083333333333,D1041&lt;=plotting!$D$42),"max","na")</f>
        <v>na</v>
      </c>
    </row>
    <row r="1042" spans="1:5" x14ac:dyDescent="0.35">
      <c r="A1042" s="11">
        <f>IF(plotting!$D$4&gt;0,plotting!$D$4,"na")</f>
        <v>7</v>
      </c>
      <c r="B1042" s="11" t="str">
        <f>IF(plotting!$D$10&gt;0,plotting!$D$10,"na")</f>
        <v>idr4000_h24</v>
      </c>
      <c r="C1042" s="11" t="str">
        <f>IF(plotting!$D$11&gt;0,plotting!$D$11,"na")</f>
        <v>t1</v>
      </c>
      <c r="D1042" s="28">
        <v>86.750000000062997</v>
      </c>
      <c r="E1042" t="str">
        <f>IF(AND(D1042&gt;plotting!$C$40+0.083333333333,D1042&lt;=plotting!$D$42),"max","na")</f>
        <v>na</v>
      </c>
    </row>
    <row r="1043" spans="1:5" x14ac:dyDescent="0.35">
      <c r="A1043" s="11">
        <f>IF(plotting!$D$4&gt;0,plotting!$D$4,"na")</f>
        <v>7</v>
      </c>
      <c r="B1043" s="11" t="str">
        <f>IF(plotting!$D$10&gt;0,plotting!$D$10,"na")</f>
        <v>idr4000_h24</v>
      </c>
      <c r="C1043" s="11" t="str">
        <f>IF(plotting!$D$11&gt;0,plotting!$D$11,"na")</f>
        <v>t1</v>
      </c>
      <c r="D1043" s="28">
        <v>86.833333333396396</v>
      </c>
      <c r="E1043" t="str">
        <f>IF(AND(D1043&gt;plotting!$C$40+0.083333333333,D1043&lt;=plotting!$D$42),"max","na")</f>
        <v>na</v>
      </c>
    </row>
    <row r="1044" spans="1:5" x14ac:dyDescent="0.35">
      <c r="A1044" s="11">
        <f>IF(plotting!$D$4&gt;0,plotting!$D$4,"na")</f>
        <v>7</v>
      </c>
      <c r="B1044" s="11" t="str">
        <f>IF(plotting!$D$10&gt;0,plotting!$D$10,"na")</f>
        <v>idr4000_h24</v>
      </c>
      <c r="C1044" s="11" t="str">
        <f>IF(plotting!$D$11&gt;0,plotting!$D$11,"na")</f>
        <v>t1</v>
      </c>
      <c r="D1044" s="28">
        <v>86.916666666729796</v>
      </c>
      <c r="E1044" t="str">
        <f>IF(AND(D1044&gt;plotting!$C$40+0.083333333333,D1044&lt;=plotting!$D$42),"max","na")</f>
        <v>na</v>
      </c>
    </row>
    <row r="1045" spans="1:5" x14ac:dyDescent="0.35">
      <c r="A1045" s="11">
        <f>IF(plotting!$D$4&gt;0,plotting!$D$4,"na")</f>
        <v>7</v>
      </c>
      <c r="B1045" s="11" t="str">
        <f>IF(plotting!$D$10&gt;0,plotting!$D$10,"na")</f>
        <v>idr4000_h24</v>
      </c>
      <c r="C1045" s="11" t="str">
        <f>IF(plotting!$D$11&gt;0,plotting!$D$11,"na")</f>
        <v>t1</v>
      </c>
      <c r="D1045" s="28">
        <v>87.000000000063196</v>
      </c>
      <c r="E1045" t="str">
        <f>IF(AND(D1045&gt;plotting!$C$40+0.083333333333,D1045&lt;=plotting!$D$42),"max","na")</f>
        <v>na</v>
      </c>
    </row>
    <row r="1046" spans="1:5" x14ac:dyDescent="0.35">
      <c r="A1046" s="11">
        <f>IF(plotting!$D$4&gt;0,plotting!$D$4,"na")</f>
        <v>7</v>
      </c>
      <c r="B1046" s="11" t="str">
        <f>IF(plotting!$D$10&gt;0,plotting!$D$10,"na")</f>
        <v>idr4000_h24</v>
      </c>
      <c r="C1046" s="11" t="str">
        <f>IF(plotting!$D$11&gt;0,plotting!$D$11,"na")</f>
        <v>t1</v>
      </c>
      <c r="D1046" s="28">
        <v>87.083333333396595</v>
      </c>
      <c r="E1046" t="str">
        <f>IF(AND(D1046&gt;plotting!$C$40+0.083333333333,D1046&lt;=plotting!$D$42),"max","na")</f>
        <v>na</v>
      </c>
    </row>
    <row r="1047" spans="1:5" x14ac:dyDescent="0.35">
      <c r="A1047" s="11">
        <f>IF(plotting!$D$4&gt;0,plotting!$D$4,"na")</f>
        <v>7</v>
      </c>
      <c r="B1047" s="11" t="str">
        <f>IF(plotting!$D$10&gt;0,plotting!$D$10,"na")</f>
        <v>idr4000_h24</v>
      </c>
      <c r="C1047" s="11" t="str">
        <f>IF(plotting!$D$11&gt;0,plotting!$D$11,"na")</f>
        <v>t1</v>
      </c>
      <c r="D1047" s="28">
        <v>87.166666666729995</v>
      </c>
      <c r="E1047" t="str">
        <f>IF(AND(D1047&gt;plotting!$C$40+0.083333333333,D1047&lt;=plotting!$D$42),"max","na")</f>
        <v>na</v>
      </c>
    </row>
    <row r="1048" spans="1:5" x14ac:dyDescent="0.35">
      <c r="A1048" s="11">
        <f>IF(plotting!$D$4&gt;0,plotting!$D$4,"na")</f>
        <v>7</v>
      </c>
      <c r="B1048" s="11" t="str">
        <f>IF(plotting!$D$10&gt;0,plotting!$D$10,"na")</f>
        <v>idr4000_h24</v>
      </c>
      <c r="C1048" s="11" t="str">
        <f>IF(plotting!$D$11&gt;0,plotting!$D$11,"na")</f>
        <v>t1</v>
      </c>
      <c r="D1048" s="28">
        <v>87.250000000063395</v>
      </c>
      <c r="E1048" t="str">
        <f>IF(AND(D1048&gt;plotting!$C$40+0.083333333333,D1048&lt;=plotting!$D$42),"max","na")</f>
        <v>na</v>
      </c>
    </row>
    <row r="1049" spans="1:5" x14ac:dyDescent="0.35">
      <c r="A1049" s="11">
        <f>IF(plotting!$D$4&gt;0,plotting!$D$4,"na")</f>
        <v>7</v>
      </c>
      <c r="B1049" s="11" t="str">
        <f>IF(plotting!$D$10&gt;0,plotting!$D$10,"na")</f>
        <v>idr4000_h24</v>
      </c>
      <c r="C1049" s="11" t="str">
        <f>IF(plotting!$D$11&gt;0,plotting!$D$11,"na")</f>
        <v>t1</v>
      </c>
      <c r="D1049" s="28">
        <v>87.333333333396794</v>
      </c>
      <c r="E1049" t="str">
        <f>IF(AND(D1049&gt;plotting!$C$40+0.083333333333,D1049&lt;=plotting!$D$42),"max","na")</f>
        <v>na</v>
      </c>
    </row>
    <row r="1050" spans="1:5" x14ac:dyDescent="0.35">
      <c r="A1050" s="11">
        <f>IF(plotting!$D$4&gt;0,plotting!$D$4,"na")</f>
        <v>7</v>
      </c>
      <c r="B1050" s="11" t="str">
        <f>IF(plotting!$D$10&gt;0,plotting!$D$10,"na")</f>
        <v>idr4000_h24</v>
      </c>
      <c r="C1050" s="11" t="str">
        <f>IF(plotting!$D$11&gt;0,plotting!$D$11,"na")</f>
        <v>t1</v>
      </c>
      <c r="D1050" s="28">
        <v>87.416666666730194</v>
      </c>
      <c r="E1050" t="str">
        <f>IF(AND(D1050&gt;plotting!$C$40+0.083333333333,D1050&lt;=plotting!$D$42),"max","na")</f>
        <v>na</v>
      </c>
    </row>
    <row r="1051" spans="1:5" x14ac:dyDescent="0.35">
      <c r="A1051" s="11">
        <f>IF(plotting!$D$4&gt;0,plotting!$D$4,"na")</f>
        <v>7</v>
      </c>
      <c r="B1051" s="11" t="str">
        <f>IF(plotting!$D$10&gt;0,plotting!$D$10,"na")</f>
        <v>idr4000_h24</v>
      </c>
      <c r="C1051" s="11" t="str">
        <f>IF(plotting!$D$11&gt;0,plotting!$D$11,"na")</f>
        <v>t1</v>
      </c>
      <c r="D1051" s="28">
        <v>87.500000000063594</v>
      </c>
      <c r="E1051" t="str">
        <f>IF(AND(D1051&gt;plotting!$C$40+0.083333333333,D1051&lt;=plotting!$D$42),"max","na")</f>
        <v>na</v>
      </c>
    </row>
    <row r="1052" spans="1:5" x14ac:dyDescent="0.35">
      <c r="A1052" s="11">
        <f>IF(plotting!$D$4&gt;0,plotting!$D$4,"na")</f>
        <v>7</v>
      </c>
      <c r="B1052" s="11" t="str">
        <f>IF(plotting!$D$10&gt;0,plotting!$D$10,"na")</f>
        <v>idr4000_h24</v>
      </c>
      <c r="C1052" s="11" t="str">
        <f>IF(plotting!$D$11&gt;0,plotting!$D$11,"na")</f>
        <v>t1</v>
      </c>
      <c r="D1052" s="28">
        <v>87.583333333396993</v>
      </c>
      <c r="E1052" t="str">
        <f>IF(AND(D1052&gt;plotting!$C$40+0.083333333333,D1052&lt;=plotting!$D$42),"max","na")</f>
        <v>na</v>
      </c>
    </row>
    <row r="1053" spans="1:5" x14ac:dyDescent="0.35">
      <c r="A1053" s="11">
        <f>IF(plotting!$D$4&gt;0,plotting!$D$4,"na")</f>
        <v>7</v>
      </c>
      <c r="B1053" s="11" t="str">
        <f>IF(plotting!$D$10&gt;0,plotting!$D$10,"na")</f>
        <v>idr4000_h24</v>
      </c>
      <c r="C1053" s="11" t="str">
        <f>IF(plotting!$D$11&gt;0,plotting!$D$11,"na")</f>
        <v>t1</v>
      </c>
      <c r="D1053" s="28">
        <v>87.666666666730407</v>
      </c>
      <c r="E1053" t="str">
        <f>IF(AND(D1053&gt;plotting!$C$40+0.083333333333,D1053&lt;=plotting!$D$42),"max","na")</f>
        <v>na</v>
      </c>
    </row>
    <row r="1054" spans="1:5" x14ac:dyDescent="0.35">
      <c r="A1054" s="11">
        <f>IF(plotting!$D$4&gt;0,plotting!$D$4,"na")</f>
        <v>7</v>
      </c>
      <c r="B1054" s="11" t="str">
        <f>IF(plotting!$D$10&gt;0,plotting!$D$10,"na")</f>
        <v>idr4000_h24</v>
      </c>
      <c r="C1054" s="11" t="str">
        <f>IF(plotting!$D$11&gt;0,plotting!$D$11,"na")</f>
        <v>t1</v>
      </c>
      <c r="D1054" s="28">
        <v>87.750000000063807</v>
      </c>
      <c r="E1054" t="str">
        <f>IF(AND(D1054&gt;plotting!$C$40+0.083333333333,D1054&lt;=plotting!$D$42),"max","na")</f>
        <v>na</v>
      </c>
    </row>
    <row r="1055" spans="1:5" x14ac:dyDescent="0.35">
      <c r="A1055" s="11">
        <f>IF(plotting!$D$4&gt;0,plotting!$D$4,"na")</f>
        <v>7</v>
      </c>
      <c r="B1055" s="11" t="str">
        <f>IF(plotting!$D$10&gt;0,plotting!$D$10,"na")</f>
        <v>idr4000_h24</v>
      </c>
      <c r="C1055" s="11" t="str">
        <f>IF(plotting!$D$11&gt;0,plotting!$D$11,"na")</f>
        <v>t1</v>
      </c>
      <c r="D1055" s="28">
        <v>87.833333333397206</v>
      </c>
      <c r="E1055" t="str">
        <f>IF(AND(D1055&gt;plotting!$C$40+0.083333333333,D1055&lt;=plotting!$D$42),"max","na")</f>
        <v>na</v>
      </c>
    </row>
    <row r="1056" spans="1:5" x14ac:dyDescent="0.35">
      <c r="A1056" s="11">
        <f>IF(plotting!$D$4&gt;0,plotting!$D$4,"na")</f>
        <v>7</v>
      </c>
      <c r="B1056" s="11" t="str">
        <f>IF(plotting!$D$10&gt;0,plotting!$D$10,"na")</f>
        <v>idr4000_h24</v>
      </c>
      <c r="C1056" s="11" t="str">
        <f>IF(plotting!$D$11&gt;0,plotting!$D$11,"na")</f>
        <v>t1</v>
      </c>
      <c r="D1056" s="28">
        <v>87.916666666730606</v>
      </c>
      <c r="E1056" t="str">
        <f>IF(AND(D1056&gt;plotting!$C$40+0.083333333333,D1056&lt;=plotting!$D$42),"max","na")</f>
        <v>na</v>
      </c>
    </row>
    <row r="1057" spans="1:5" x14ac:dyDescent="0.35">
      <c r="A1057" s="11">
        <f>IF(plotting!$D$4&gt;0,plotting!$D$4,"na")</f>
        <v>7</v>
      </c>
      <c r="B1057" s="11" t="str">
        <f>IF(plotting!$D$10&gt;0,plotting!$D$10,"na")</f>
        <v>idr4000_h24</v>
      </c>
      <c r="C1057" s="11" t="str">
        <f>IF(plotting!$D$11&gt;0,plotting!$D$11,"na")</f>
        <v>t1</v>
      </c>
      <c r="D1057" s="28">
        <v>88.000000000064006</v>
      </c>
      <c r="E1057" t="str">
        <f>IF(AND(D1057&gt;plotting!$C$40+0.083333333333,D1057&lt;=plotting!$D$42),"max","na")</f>
        <v>na</v>
      </c>
    </row>
    <row r="1058" spans="1:5" x14ac:dyDescent="0.35">
      <c r="A1058" s="11">
        <f>IF(plotting!$D$4&gt;0,plotting!$D$4,"na")</f>
        <v>7</v>
      </c>
      <c r="B1058" s="11" t="str">
        <f>IF(plotting!$D$10&gt;0,plotting!$D$10,"na")</f>
        <v>idr4000_h24</v>
      </c>
      <c r="C1058" s="11" t="str">
        <f>IF(plotting!$D$11&gt;0,plotting!$D$11,"na")</f>
        <v>t1</v>
      </c>
      <c r="D1058" s="28">
        <v>88.083333333397405</v>
      </c>
      <c r="E1058" t="str">
        <f>IF(AND(D1058&gt;plotting!$C$40+0.083333333333,D1058&lt;=plotting!$D$42),"max","na")</f>
        <v>na</v>
      </c>
    </row>
    <row r="1059" spans="1:5" x14ac:dyDescent="0.35">
      <c r="A1059" s="11">
        <f>IF(plotting!$D$4&gt;0,plotting!$D$4,"na")</f>
        <v>7</v>
      </c>
      <c r="B1059" s="11" t="str">
        <f>IF(plotting!$D$10&gt;0,plotting!$D$10,"na")</f>
        <v>idr4000_h24</v>
      </c>
      <c r="C1059" s="11" t="str">
        <f>IF(plotting!$D$11&gt;0,plotting!$D$11,"na")</f>
        <v>t1</v>
      </c>
      <c r="D1059" s="28">
        <v>88.166666666730805</v>
      </c>
      <c r="E1059" t="str">
        <f>IF(AND(D1059&gt;plotting!$C$40+0.083333333333,D1059&lt;=plotting!$D$42),"max","na")</f>
        <v>na</v>
      </c>
    </row>
    <row r="1060" spans="1:5" x14ac:dyDescent="0.35">
      <c r="A1060" s="11">
        <f>IF(plotting!$D$4&gt;0,plotting!$D$4,"na")</f>
        <v>7</v>
      </c>
      <c r="B1060" s="11" t="str">
        <f>IF(plotting!$D$10&gt;0,plotting!$D$10,"na")</f>
        <v>idr4000_h24</v>
      </c>
      <c r="C1060" s="11" t="str">
        <f>IF(plotting!$D$11&gt;0,plotting!$D$11,"na")</f>
        <v>t1</v>
      </c>
      <c r="D1060" s="28">
        <v>88.250000000064205</v>
      </c>
      <c r="E1060" t="str">
        <f>IF(AND(D1060&gt;plotting!$C$40+0.083333333333,D1060&lt;=plotting!$D$42),"max","na")</f>
        <v>na</v>
      </c>
    </row>
    <row r="1061" spans="1:5" x14ac:dyDescent="0.35">
      <c r="A1061" s="11">
        <f>IF(plotting!$D$4&gt;0,plotting!$D$4,"na")</f>
        <v>7</v>
      </c>
      <c r="B1061" s="11" t="str">
        <f>IF(plotting!$D$10&gt;0,plotting!$D$10,"na")</f>
        <v>idr4000_h24</v>
      </c>
      <c r="C1061" s="11" t="str">
        <f>IF(plotting!$D$11&gt;0,plotting!$D$11,"na")</f>
        <v>t1</v>
      </c>
      <c r="D1061" s="28">
        <v>88.333333333397604</v>
      </c>
      <c r="E1061" t="str">
        <f>IF(AND(D1061&gt;plotting!$C$40+0.083333333333,D1061&lt;=plotting!$D$42),"max","na")</f>
        <v>na</v>
      </c>
    </row>
    <row r="1062" spans="1:5" x14ac:dyDescent="0.35">
      <c r="A1062" s="11">
        <f>IF(plotting!$D$4&gt;0,plotting!$D$4,"na")</f>
        <v>7</v>
      </c>
      <c r="B1062" s="11" t="str">
        <f>IF(plotting!$D$10&gt;0,plotting!$D$10,"na")</f>
        <v>idr4000_h24</v>
      </c>
      <c r="C1062" s="11" t="str">
        <f>IF(plotting!$D$11&gt;0,plotting!$D$11,"na")</f>
        <v>t1</v>
      </c>
      <c r="D1062" s="28">
        <v>88.416666666731004</v>
      </c>
      <c r="E1062" t="str">
        <f>IF(AND(D1062&gt;plotting!$C$40+0.083333333333,D1062&lt;=plotting!$D$42),"max","na")</f>
        <v>na</v>
      </c>
    </row>
    <row r="1063" spans="1:5" x14ac:dyDescent="0.35">
      <c r="A1063" s="11">
        <f>IF(plotting!$D$4&gt;0,plotting!$D$4,"na")</f>
        <v>7</v>
      </c>
      <c r="B1063" s="11" t="str">
        <f>IF(plotting!$D$10&gt;0,plotting!$D$10,"na")</f>
        <v>idr4000_h24</v>
      </c>
      <c r="C1063" s="11" t="str">
        <f>IF(plotting!$D$11&gt;0,plotting!$D$11,"na")</f>
        <v>t1</v>
      </c>
      <c r="D1063" s="28">
        <v>88.500000000064404</v>
      </c>
      <c r="E1063" t="str">
        <f>IF(AND(D1063&gt;plotting!$C$40+0.083333333333,D1063&lt;=plotting!$D$42),"max","na")</f>
        <v>na</v>
      </c>
    </row>
    <row r="1064" spans="1:5" x14ac:dyDescent="0.35">
      <c r="A1064" s="11">
        <f>IF(plotting!$D$4&gt;0,plotting!$D$4,"na")</f>
        <v>7</v>
      </c>
      <c r="B1064" s="11" t="str">
        <f>IF(plotting!$D$10&gt;0,plotting!$D$10,"na")</f>
        <v>idr4000_h24</v>
      </c>
      <c r="C1064" s="11" t="str">
        <f>IF(plotting!$D$11&gt;0,plotting!$D$11,"na")</f>
        <v>t1</v>
      </c>
      <c r="D1064" s="28">
        <v>88.583333333397803</v>
      </c>
      <c r="E1064" t="str">
        <f>IF(AND(D1064&gt;plotting!$C$40+0.083333333333,D1064&lt;=plotting!$D$42),"max","na")</f>
        <v>na</v>
      </c>
    </row>
    <row r="1065" spans="1:5" x14ac:dyDescent="0.35">
      <c r="A1065" s="11">
        <f>IF(plotting!$D$4&gt;0,plotting!$D$4,"na")</f>
        <v>7</v>
      </c>
      <c r="B1065" s="11" t="str">
        <f>IF(plotting!$D$10&gt;0,plotting!$D$10,"na")</f>
        <v>idr4000_h24</v>
      </c>
      <c r="C1065" s="11" t="str">
        <f>IF(plotting!$D$11&gt;0,plotting!$D$11,"na")</f>
        <v>t1</v>
      </c>
      <c r="D1065" s="28">
        <v>88.666666666731203</v>
      </c>
      <c r="E1065" t="str">
        <f>IF(AND(D1065&gt;plotting!$C$40+0.083333333333,D1065&lt;=plotting!$D$42),"max","na")</f>
        <v>na</v>
      </c>
    </row>
    <row r="1066" spans="1:5" x14ac:dyDescent="0.35">
      <c r="A1066" s="11">
        <f>IF(plotting!$D$4&gt;0,plotting!$D$4,"na")</f>
        <v>7</v>
      </c>
      <c r="B1066" s="11" t="str">
        <f>IF(plotting!$D$10&gt;0,plotting!$D$10,"na")</f>
        <v>idr4000_h24</v>
      </c>
      <c r="C1066" s="11" t="str">
        <f>IF(plotting!$D$11&gt;0,plotting!$D$11,"na")</f>
        <v>t1</v>
      </c>
      <c r="D1066" s="28">
        <v>88.750000000064603</v>
      </c>
      <c r="E1066" t="str">
        <f>IF(AND(D1066&gt;plotting!$C$40+0.083333333333,D1066&lt;=plotting!$D$42),"max","na")</f>
        <v>na</v>
      </c>
    </row>
    <row r="1067" spans="1:5" x14ac:dyDescent="0.35">
      <c r="A1067" s="11">
        <f>IF(plotting!$D$4&gt;0,plotting!$D$4,"na")</f>
        <v>7</v>
      </c>
      <c r="B1067" s="11" t="str">
        <f>IF(plotting!$D$10&gt;0,plotting!$D$10,"na")</f>
        <v>idr4000_h24</v>
      </c>
      <c r="C1067" s="11" t="str">
        <f>IF(plotting!$D$11&gt;0,plotting!$D$11,"na")</f>
        <v>t1</v>
      </c>
      <c r="D1067" s="28">
        <v>88.833333333398002</v>
      </c>
      <c r="E1067" t="str">
        <f>IF(AND(D1067&gt;plotting!$C$40+0.083333333333,D1067&lt;=plotting!$D$42),"max","na")</f>
        <v>na</v>
      </c>
    </row>
    <row r="1068" spans="1:5" x14ac:dyDescent="0.35">
      <c r="A1068" s="11">
        <f>IF(plotting!$D$4&gt;0,plotting!$D$4,"na")</f>
        <v>7</v>
      </c>
      <c r="B1068" s="11" t="str">
        <f>IF(plotting!$D$10&gt;0,plotting!$D$10,"na")</f>
        <v>idr4000_h24</v>
      </c>
      <c r="C1068" s="11" t="str">
        <f>IF(plotting!$D$11&gt;0,plotting!$D$11,"na")</f>
        <v>t1</v>
      </c>
      <c r="D1068" s="28">
        <v>88.916666666731402</v>
      </c>
      <c r="E1068" t="str">
        <f>IF(AND(D1068&gt;plotting!$C$40+0.083333333333,D1068&lt;=plotting!$D$42),"max","na")</f>
        <v>na</v>
      </c>
    </row>
    <row r="1069" spans="1:5" x14ac:dyDescent="0.35">
      <c r="A1069" s="11">
        <f>IF(plotting!$D$4&gt;0,plotting!$D$4,"na")</f>
        <v>7</v>
      </c>
      <c r="B1069" s="11" t="str">
        <f>IF(plotting!$D$10&gt;0,plotting!$D$10,"na")</f>
        <v>idr4000_h24</v>
      </c>
      <c r="C1069" s="11" t="str">
        <f>IF(plotting!$D$11&gt;0,plotting!$D$11,"na")</f>
        <v>t1</v>
      </c>
      <c r="D1069" s="28">
        <v>89.000000000064801</v>
      </c>
      <c r="E1069" t="str">
        <f>IF(AND(D1069&gt;plotting!$C$40+0.083333333333,D1069&lt;=plotting!$D$42),"max","na")</f>
        <v>na</v>
      </c>
    </row>
    <row r="1070" spans="1:5" x14ac:dyDescent="0.35">
      <c r="A1070" s="11">
        <f>IF(plotting!$D$4&gt;0,plotting!$D$4,"na")</f>
        <v>7</v>
      </c>
      <c r="B1070" s="11" t="str">
        <f>IF(plotting!$D$10&gt;0,plotting!$D$10,"na")</f>
        <v>idr4000_h24</v>
      </c>
      <c r="C1070" s="11" t="str">
        <f>IF(plotting!$D$11&gt;0,plotting!$D$11,"na")</f>
        <v>t1</v>
      </c>
      <c r="D1070" s="28">
        <v>89.083333333398201</v>
      </c>
      <c r="E1070" t="str">
        <f>IF(AND(D1070&gt;plotting!$C$40+0.083333333333,D1070&lt;=plotting!$D$42),"max","na")</f>
        <v>na</v>
      </c>
    </row>
    <row r="1071" spans="1:5" x14ac:dyDescent="0.35">
      <c r="A1071" s="11">
        <f>IF(plotting!$D$4&gt;0,plotting!$D$4,"na")</f>
        <v>7</v>
      </c>
      <c r="B1071" s="11" t="str">
        <f>IF(plotting!$D$10&gt;0,plotting!$D$10,"na")</f>
        <v>idr4000_h24</v>
      </c>
      <c r="C1071" s="11" t="str">
        <f>IF(plotting!$D$11&gt;0,plotting!$D$11,"na")</f>
        <v>t1</v>
      </c>
      <c r="D1071" s="28">
        <v>89.166666666731601</v>
      </c>
      <c r="E1071" t="str">
        <f>IF(AND(D1071&gt;plotting!$C$40+0.083333333333,D1071&lt;=plotting!$D$42),"max","na")</f>
        <v>na</v>
      </c>
    </row>
    <row r="1072" spans="1:5" x14ac:dyDescent="0.35">
      <c r="A1072" s="11">
        <f>IF(plotting!$D$4&gt;0,plotting!$D$4,"na")</f>
        <v>7</v>
      </c>
      <c r="B1072" s="11" t="str">
        <f>IF(plotting!$D$10&gt;0,plotting!$D$10,"na")</f>
        <v>idr4000_h24</v>
      </c>
      <c r="C1072" s="11" t="str">
        <f>IF(plotting!$D$11&gt;0,plotting!$D$11,"na")</f>
        <v>t1</v>
      </c>
      <c r="D1072" s="28">
        <v>89.250000000065</v>
      </c>
      <c r="E1072" t="str">
        <f>IF(AND(D1072&gt;plotting!$C$40+0.083333333333,D1072&lt;=plotting!$D$42),"max","na")</f>
        <v>na</v>
      </c>
    </row>
    <row r="1073" spans="1:5" x14ac:dyDescent="0.35">
      <c r="A1073" s="11">
        <f>IF(plotting!$D$4&gt;0,plotting!$D$4,"na")</f>
        <v>7</v>
      </c>
      <c r="B1073" s="11" t="str">
        <f>IF(plotting!$D$10&gt;0,plotting!$D$10,"na")</f>
        <v>idr4000_h24</v>
      </c>
      <c r="C1073" s="11" t="str">
        <f>IF(plotting!$D$11&gt;0,plotting!$D$11,"na")</f>
        <v>t1</v>
      </c>
      <c r="D1073" s="28">
        <v>89.3333333333984</v>
      </c>
      <c r="E1073" t="str">
        <f>IF(AND(D1073&gt;plotting!$C$40+0.083333333333,D1073&lt;=plotting!$D$42),"max","na")</f>
        <v>na</v>
      </c>
    </row>
    <row r="1074" spans="1:5" x14ac:dyDescent="0.35">
      <c r="A1074" s="11">
        <f>IF(plotting!$D$4&gt;0,plotting!$D$4,"na")</f>
        <v>7</v>
      </c>
      <c r="B1074" s="11" t="str">
        <f>IF(plotting!$D$10&gt;0,plotting!$D$10,"na")</f>
        <v>idr4000_h24</v>
      </c>
      <c r="C1074" s="11" t="str">
        <f>IF(plotting!$D$11&gt;0,plotting!$D$11,"na")</f>
        <v>t1</v>
      </c>
      <c r="D1074" s="28">
        <v>89.4166666667318</v>
      </c>
      <c r="E1074" t="str">
        <f>IF(AND(D1074&gt;plotting!$C$40+0.083333333333,D1074&lt;=plotting!$D$42),"max","na")</f>
        <v>na</v>
      </c>
    </row>
    <row r="1075" spans="1:5" x14ac:dyDescent="0.35">
      <c r="A1075" s="11">
        <f>IF(plotting!$D$4&gt;0,plotting!$D$4,"na")</f>
        <v>7</v>
      </c>
      <c r="B1075" s="11" t="str">
        <f>IF(plotting!$D$10&gt;0,plotting!$D$10,"na")</f>
        <v>idr4000_h24</v>
      </c>
      <c r="C1075" s="11" t="str">
        <f>IF(plotting!$D$11&gt;0,plotting!$D$11,"na")</f>
        <v>t1</v>
      </c>
      <c r="D1075" s="28">
        <v>89.500000000065199</v>
      </c>
      <c r="E1075" t="str">
        <f>IF(AND(D1075&gt;plotting!$C$40+0.083333333333,D1075&lt;=plotting!$D$42),"max","na")</f>
        <v>na</v>
      </c>
    </row>
    <row r="1076" spans="1:5" x14ac:dyDescent="0.35">
      <c r="A1076" s="11">
        <f>IF(plotting!$D$4&gt;0,plotting!$D$4,"na")</f>
        <v>7</v>
      </c>
      <c r="B1076" s="11" t="str">
        <f>IF(plotting!$D$10&gt;0,plotting!$D$10,"na")</f>
        <v>idr4000_h24</v>
      </c>
      <c r="C1076" s="11" t="str">
        <f>IF(plotting!$D$11&gt;0,plotting!$D$11,"na")</f>
        <v>t1</v>
      </c>
      <c r="D1076" s="28">
        <v>89.583333333398599</v>
      </c>
      <c r="E1076" t="str">
        <f>IF(AND(D1076&gt;plotting!$C$40+0.083333333333,D1076&lt;=plotting!$D$42),"max","na")</f>
        <v>na</v>
      </c>
    </row>
    <row r="1077" spans="1:5" x14ac:dyDescent="0.35">
      <c r="A1077" s="11">
        <f>IF(plotting!$D$4&gt;0,plotting!$D$4,"na")</f>
        <v>7</v>
      </c>
      <c r="B1077" s="11" t="str">
        <f>IF(plotting!$D$10&gt;0,plotting!$D$10,"na")</f>
        <v>idr4000_h24</v>
      </c>
      <c r="C1077" s="11" t="str">
        <f>IF(plotting!$D$11&gt;0,plotting!$D$11,"na")</f>
        <v>t1</v>
      </c>
      <c r="D1077" s="28">
        <v>89.666666666731999</v>
      </c>
      <c r="E1077" t="str">
        <f>IF(AND(D1077&gt;plotting!$C$40+0.083333333333,D1077&lt;=plotting!$D$42),"max","na")</f>
        <v>na</v>
      </c>
    </row>
    <row r="1078" spans="1:5" x14ac:dyDescent="0.35">
      <c r="A1078" s="11">
        <f>IF(plotting!$D$4&gt;0,plotting!$D$4,"na")</f>
        <v>7</v>
      </c>
      <c r="B1078" s="11" t="str">
        <f>IF(plotting!$D$10&gt;0,plotting!$D$10,"na")</f>
        <v>idr4000_h24</v>
      </c>
      <c r="C1078" s="11" t="str">
        <f>IF(plotting!$D$11&gt;0,plotting!$D$11,"na")</f>
        <v>t1</v>
      </c>
      <c r="D1078" s="28">
        <v>89.750000000065398</v>
      </c>
      <c r="E1078" t="str">
        <f>IF(AND(D1078&gt;plotting!$C$40+0.083333333333,D1078&lt;=plotting!$D$42),"max","na")</f>
        <v>na</v>
      </c>
    </row>
    <row r="1079" spans="1:5" x14ac:dyDescent="0.35">
      <c r="A1079" s="11">
        <f>IF(plotting!$D$4&gt;0,plotting!$D$4,"na")</f>
        <v>7</v>
      </c>
      <c r="B1079" s="11" t="str">
        <f>IF(plotting!$D$10&gt;0,plotting!$D$10,"na")</f>
        <v>idr4000_h24</v>
      </c>
      <c r="C1079" s="11" t="str">
        <f>IF(plotting!$D$11&gt;0,plotting!$D$11,"na")</f>
        <v>t1</v>
      </c>
      <c r="D1079" s="28">
        <v>89.833333333398798</v>
      </c>
      <c r="E1079" t="str">
        <f>IF(AND(D1079&gt;plotting!$C$40+0.083333333333,D1079&lt;=plotting!$D$42),"max","na")</f>
        <v>na</v>
      </c>
    </row>
    <row r="1080" spans="1:5" x14ac:dyDescent="0.35">
      <c r="A1080" s="11">
        <f>IF(plotting!$D$4&gt;0,plotting!$D$4,"na")</f>
        <v>7</v>
      </c>
      <c r="B1080" s="11" t="str">
        <f>IF(plotting!$D$10&gt;0,plotting!$D$10,"na")</f>
        <v>idr4000_h24</v>
      </c>
      <c r="C1080" s="11" t="str">
        <f>IF(plotting!$D$11&gt;0,plotting!$D$11,"na")</f>
        <v>t1</v>
      </c>
      <c r="D1080" s="28">
        <v>89.916666666732198</v>
      </c>
      <c r="E1080" t="str">
        <f>IF(AND(D1080&gt;plotting!$C$40+0.083333333333,D1080&lt;=plotting!$D$42),"max","na")</f>
        <v>na</v>
      </c>
    </row>
    <row r="1081" spans="1:5" x14ac:dyDescent="0.35">
      <c r="A1081" s="11">
        <f>IF(plotting!$D$4&gt;0,plotting!$D$4,"na")</f>
        <v>7</v>
      </c>
      <c r="B1081" s="11" t="str">
        <f>IF(plotting!$D$10&gt;0,plotting!$D$10,"na")</f>
        <v>idr4000_h24</v>
      </c>
      <c r="C1081" s="11" t="str">
        <f>IF(plotting!$D$11&gt;0,plotting!$D$11,"na")</f>
        <v>t1</v>
      </c>
      <c r="D1081" s="28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453125" defaultRowHeight="14.5" x14ac:dyDescent="0.35"/>
  <sheetData>
    <row r="1" spans="1:9" x14ac:dyDescent="0.35">
      <c r="A1" s="10" t="s">
        <v>42</v>
      </c>
      <c r="B1" s="10" t="s">
        <v>43</v>
      </c>
      <c r="C1" s="10" t="s">
        <v>44</v>
      </c>
      <c r="D1" s="10" t="s">
        <v>48</v>
      </c>
      <c r="E1" s="10" t="s">
        <v>45</v>
      </c>
      <c r="F1" s="10" t="s">
        <v>59</v>
      </c>
      <c r="G1" s="10" t="s">
        <v>60</v>
      </c>
      <c r="H1" s="10" t="s">
        <v>54</v>
      </c>
      <c r="I1" s="10" t="s">
        <v>55</v>
      </c>
    </row>
    <row r="2" spans="1:9" x14ac:dyDescent="0.35">
      <c r="A2" s="11">
        <f>IF(plotting!$D$4&gt;0,plotting!$D$4,"na")</f>
        <v>7</v>
      </c>
      <c r="B2" s="11" t="str">
        <f>IF(plotting!$D$10&gt;0,plotting!$D$10,"na")</f>
        <v>idr4000_h24</v>
      </c>
      <c r="C2" s="11" t="str">
        <f>IF(plotting!$D$11&gt;0,plotting!$D$11,"na")</f>
        <v>t1</v>
      </c>
      <c r="D2" s="11">
        <f>IF(plotting!$D$8&gt;0,plotting!$D$8,"na")</f>
        <v>82.1</v>
      </c>
      <c r="E2" s="28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35">
      <c r="A3" s="11">
        <f>IF(plotting!$D$4&gt;0,plotting!$D$4,"na")</f>
        <v>7</v>
      </c>
      <c r="B3" s="11" t="str">
        <f>IF(plotting!$D$10&gt;0,plotting!$D$10,"na")</f>
        <v>idr4000_h24</v>
      </c>
      <c r="C3" s="11" t="str">
        <f>IF(plotting!$D$11&gt;0,plotting!$D$11,"na")</f>
        <v>t1</v>
      </c>
      <c r="D3" s="11">
        <f>IF(plotting!$D$8&gt;0,plotting!$D$8,"na")</f>
        <v>82.1</v>
      </c>
      <c r="E3" s="28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35">
      <c r="A4" s="11">
        <f>IF(plotting!$D$4&gt;0,plotting!$D$4,"na")</f>
        <v>7</v>
      </c>
      <c r="B4" s="11" t="str">
        <f>IF(plotting!$D$10&gt;0,plotting!$D$10,"na")</f>
        <v>idr4000_h24</v>
      </c>
      <c r="C4" s="11" t="str">
        <f>IF(plotting!$D$11&gt;0,plotting!$D$11,"na")</f>
        <v>t1</v>
      </c>
      <c r="D4" s="11">
        <f>IF(plotting!$D$8&gt;0,plotting!$D$8,"na")</f>
        <v>82.1</v>
      </c>
      <c r="E4" s="28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35">
      <c r="A5" s="11">
        <f>IF(plotting!$D$4&gt;0,plotting!$D$4,"na")</f>
        <v>7</v>
      </c>
      <c r="B5" s="11" t="str">
        <f>IF(plotting!$D$10&gt;0,plotting!$D$10,"na")</f>
        <v>idr4000_h24</v>
      </c>
      <c r="C5" s="11" t="str">
        <f>IF(plotting!$D$11&gt;0,plotting!$D$11,"na")</f>
        <v>t1</v>
      </c>
      <c r="D5" s="11">
        <f>IF(plotting!$D$8&gt;0,plotting!$D$8,"na")</f>
        <v>82.1</v>
      </c>
      <c r="E5" s="28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35">
      <c r="A6" s="11">
        <f>IF(plotting!$D$4&gt;0,plotting!$D$4,"na")</f>
        <v>7</v>
      </c>
      <c r="B6" s="11" t="str">
        <f>IF(plotting!$D$10&gt;0,plotting!$D$10,"na")</f>
        <v>idr4000_h24</v>
      </c>
      <c r="C6" s="11" t="str">
        <f>IF(plotting!$D$11&gt;0,plotting!$D$11,"na")</f>
        <v>t1</v>
      </c>
      <c r="D6" s="11">
        <f>IF(plotting!$D$8&gt;0,plotting!$D$8,"na")</f>
        <v>82.1</v>
      </c>
      <c r="E6" s="28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35">
      <c r="A7" s="11">
        <f>IF(plotting!$D$4&gt;0,plotting!$D$4,"na")</f>
        <v>7</v>
      </c>
      <c r="B7" s="11" t="str">
        <f>IF(plotting!$D$10&gt;0,plotting!$D$10,"na")</f>
        <v>idr4000_h24</v>
      </c>
      <c r="C7" s="11" t="str">
        <f>IF(plotting!$D$11&gt;0,plotting!$D$11,"na")</f>
        <v>t1</v>
      </c>
      <c r="D7" s="11">
        <f>IF(plotting!$D$8&gt;0,plotting!$D$8,"na")</f>
        <v>82.1</v>
      </c>
      <c r="E7" s="28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35">
      <c r="A8" s="11">
        <f>IF(plotting!$D$4&gt;0,plotting!$D$4,"na")</f>
        <v>7</v>
      </c>
      <c r="B8" s="11" t="str">
        <f>IF(plotting!$D$10&gt;0,plotting!$D$10,"na")</f>
        <v>idr4000_h24</v>
      </c>
      <c r="C8" s="11" t="str">
        <f>IF(plotting!$D$11&gt;0,plotting!$D$11,"na")</f>
        <v>t1</v>
      </c>
      <c r="D8" s="11">
        <f>IF(plotting!$D$8&gt;0,plotting!$D$8,"na")</f>
        <v>82.1</v>
      </c>
      <c r="E8" s="28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35">
      <c r="A9" s="11">
        <f>IF(plotting!$D$4&gt;0,plotting!$D$4,"na")</f>
        <v>7</v>
      </c>
      <c r="B9" s="11" t="str">
        <f>IF(plotting!$D$10&gt;0,plotting!$D$10,"na")</f>
        <v>idr4000_h24</v>
      </c>
      <c r="C9" s="11" t="str">
        <f>IF(plotting!$D$11&gt;0,plotting!$D$11,"na")</f>
        <v>t1</v>
      </c>
      <c r="D9" s="11">
        <f>IF(plotting!$D$8&gt;0,plotting!$D$8,"na")</f>
        <v>82.1</v>
      </c>
      <c r="E9" s="28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35">
      <c r="A10" s="11">
        <f>IF(plotting!$D$4&gt;0,plotting!$D$4,"na")</f>
        <v>7</v>
      </c>
      <c r="B10" s="11" t="str">
        <f>IF(plotting!$D$10&gt;0,plotting!$D$10,"na")</f>
        <v>idr4000_h24</v>
      </c>
      <c r="C10" s="11" t="str">
        <f>IF(plotting!$D$11&gt;0,plotting!$D$11,"na")</f>
        <v>t1</v>
      </c>
      <c r="D10" s="11">
        <f>IF(plotting!$D$8&gt;0,plotting!$D$8,"na")</f>
        <v>82.1</v>
      </c>
      <c r="E10" s="28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35">
      <c r="A11" s="11">
        <f>IF(plotting!$D$4&gt;0,plotting!$D$4,"na")</f>
        <v>7</v>
      </c>
      <c r="B11" s="11" t="str">
        <f>IF(plotting!$D$10&gt;0,plotting!$D$10,"na")</f>
        <v>idr4000_h24</v>
      </c>
      <c r="C11" s="11" t="str">
        <f>IF(plotting!$D$11&gt;0,plotting!$D$11,"na")</f>
        <v>t1</v>
      </c>
      <c r="D11" s="11">
        <f>IF(plotting!$D$8&gt;0,plotting!$D$8,"na")</f>
        <v>82.1</v>
      </c>
      <c r="E11" s="28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35">
      <c r="A12" s="11">
        <f>IF(plotting!$D$4&gt;0,plotting!$D$4,"na")</f>
        <v>7</v>
      </c>
      <c r="B12" s="11" t="str">
        <f>IF(plotting!$D$10&gt;0,plotting!$D$10,"na")</f>
        <v>idr4000_h24</v>
      </c>
      <c r="C12" s="11" t="str">
        <f>IF(plotting!$D$11&gt;0,plotting!$D$11,"na")</f>
        <v>t1</v>
      </c>
      <c r="D12" s="11">
        <f>IF(plotting!$D$8&gt;0,plotting!$D$8,"na")</f>
        <v>82.1</v>
      </c>
      <c r="E12" s="28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35">
      <c r="A13" s="11">
        <f>IF(plotting!$D$4&gt;0,plotting!$D$4,"na")</f>
        <v>7</v>
      </c>
      <c r="B13" s="11" t="str">
        <f>IF(plotting!$D$10&gt;0,plotting!$D$10,"na")</f>
        <v>idr4000_h24</v>
      </c>
      <c r="C13" s="11" t="str">
        <f>IF(plotting!$D$11&gt;0,plotting!$D$11,"na")</f>
        <v>t1</v>
      </c>
      <c r="D13" s="11">
        <f>IF(plotting!$D$8&gt;0,plotting!$D$8,"na")</f>
        <v>82.1</v>
      </c>
      <c r="E13" s="28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35">
      <c r="A14" s="11">
        <f>IF(plotting!$D$4&gt;0,plotting!$D$4,"na")</f>
        <v>7</v>
      </c>
      <c r="B14" s="11" t="str">
        <f>IF(plotting!$D$10&gt;0,plotting!$D$10,"na")</f>
        <v>idr4000_h24</v>
      </c>
      <c r="C14" s="11" t="str">
        <f>IF(plotting!$D$11&gt;0,plotting!$D$11,"na")</f>
        <v>t1</v>
      </c>
      <c r="D14" s="11">
        <f>IF(plotting!$D$8&gt;0,plotting!$D$8,"na")</f>
        <v>82.1</v>
      </c>
      <c r="E14" s="28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35">
      <c r="A15" s="11">
        <f>IF(plotting!$D$4&gt;0,plotting!$D$4,"na")</f>
        <v>7</v>
      </c>
      <c r="B15" s="11" t="str">
        <f>IF(plotting!$D$10&gt;0,plotting!$D$10,"na")</f>
        <v>idr4000_h24</v>
      </c>
      <c r="C15" s="11" t="str">
        <f>IF(plotting!$D$11&gt;0,plotting!$D$11,"na")</f>
        <v>t1</v>
      </c>
      <c r="D15" s="11">
        <f>IF(plotting!$D$8&gt;0,plotting!$D$8,"na")</f>
        <v>82.1</v>
      </c>
      <c r="E15" s="28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35">
      <c r="A16" s="11">
        <f>IF(plotting!$D$4&gt;0,plotting!$D$4,"na")</f>
        <v>7</v>
      </c>
      <c r="B16" s="11" t="str">
        <f>IF(plotting!$D$10&gt;0,plotting!$D$10,"na")</f>
        <v>idr4000_h24</v>
      </c>
      <c r="C16" s="11" t="str">
        <f>IF(plotting!$D$11&gt;0,plotting!$D$11,"na")</f>
        <v>t1</v>
      </c>
      <c r="D16" s="11">
        <f>IF(plotting!$D$8&gt;0,plotting!$D$8,"na")</f>
        <v>82.1</v>
      </c>
      <c r="E16" s="28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35">
      <c r="A17" s="11">
        <f>IF(plotting!$D$4&gt;0,plotting!$D$4,"na")</f>
        <v>7</v>
      </c>
      <c r="B17" s="11" t="str">
        <f>IF(plotting!$D$10&gt;0,plotting!$D$10,"na")</f>
        <v>idr4000_h24</v>
      </c>
      <c r="C17" s="11" t="str">
        <f>IF(plotting!$D$11&gt;0,plotting!$D$11,"na")</f>
        <v>t1</v>
      </c>
      <c r="D17" s="11">
        <f>IF(plotting!$D$8&gt;0,plotting!$D$8,"na")</f>
        <v>82.1</v>
      </c>
      <c r="E17" s="28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35">
      <c r="A18" s="11">
        <f>IF(plotting!$D$4&gt;0,plotting!$D$4,"na")</f>
        <v>7</v>
      </c>
      <c r="B18" s="11" t="str">
        <f>IF(plotting!$D$10&gt;0,plotting!$D$10,"na")</f>
        <v>idr4000_h24</v>
      </c>
      <c r="C18" s="11" t="str">
        <f>IF(plotting!$D$11&gt;0,plotting!$D$11,"na")</f>
        <v>t1</v>
      </c>
      <c r="D18" s="11">
        <f>IF(plotting!$D$8&gt;0,plotting!$D$8,"na")</f>
        <v>82.1</v>
      </c>
      <c r="E18" s="28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35">
      <c r="A19" s="11">
        <f>IF(plotting!$D$4&gt;0,plotting!$D$4,"na")</f>
        <v>7</v>
      </c>
      <c r="B19" s="11" t="str">
        <f>IF(plotting!$D$10&gt;0,plotting!$D$10,"na")</f>
        <v>idr4000_h24</v>
      </c>
      <c r="C19" s="11" t="str">
        <f>IF(plotting!$D$11&gt;0,plotting!$D$11,"na")</f>
        <v>t1</v>
      </c>
      <c r="D19" s="11">
        <f>IF(plotting!$D$8&gt;0,plotting!$D$8,"na")</f>
        <v>82.1</v>
      </c>
      <c r="E19" s="28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35">
      <c r="A20" s="11">
        <f>IF(plotting!$D$4&gt;0,plotting!$D$4,"na")</f>
        <v>7</v>
      </c>
      <c r="B20" s="11" t="str">
        <f>IF(plotting!$D$10&gt;0,plotting!$D$10,"na")</f>
        <v>idr4000_h24</v>
      </c>
      <c r="C20" s="11" t="str">
        <f>IF(plotting!$D$11&gt;0,plotting!$D$11,"na")</f>
        <v>t1</v>
      </c>
      <c r="D20" s="11">
        <f>IF(plotting!$D$8&gt;0,plotting!$D$8,"na")</f>
        <v>82.1</v>
      </c>
      <c r="E20" s="28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35">
      <c r="A21" s="11">
        <f>IF(plotting!$D$4&gt;0,plotting!$D$4,"na")</f>
        <v>7</v>
      </c>
      <c r="B21" s="11" t="str">
        <f>IF(plotting!$D$10&gt;0,plotting!$D$10,"na")</f>
        <v>idr4000_h24</v>
      </c>
      <c r="C21" s="11" t="str">
        <f>IF(plotting!$D$11&gt;0,plotting!$D$11,"na")</f>
        <v>t1</v>
      </c>
      <c r="D21" s="11">
        <f>IF(plotting!$D$8&gt;0,plotting!$D$8,"na")</f>
        <v>82.1</v>
      </c>
      <c r="E21" s="28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35">
      <c r="A22" s="11">
        <f>IF(plotting!$D$4&gt;0,plotting!$D$4,"na")</f>
        <v>7</v>
      </c>
      <c r="B22" s="11" t="str">
        <f>IF(plotting!$D$10&gt;0,plotting!$D$10,"na")</f>
        <v>idr4000_h24</v>
      </c>
      <c r="C22" s="11" t="str">
        <f>IF(plotting!$D$11&gt;0,plotting!$D$11,"na")</f>
        <v>t1</v>
      </c>
      <c r="D22" s="11">
        <f>IF(plotting!$D$8&gt;0,plotting!$D$8,"na")</f>
        <v>82.1</v>
      </c>
      <c r="E22" s="28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35">
      <c r="A23" s="11">
        <f>IF(plotting!$D$4&gt;0,plotting!$D$4,"na")</f>
        <v>7</v>
      </c>
      <c r="B23" s="11" t="str">
        <f>IF(plotting!$D$10&gt;0,plotting!$D$10,"na")</f>
        <v>idr4000_h24</v>
      </c>
      <c r="C23" s="11" t="str">
        <f>IF(plotting!$D$11&gt;0,plotting!$D$11,"na")</f>
        <v>t1</v>
      </c>
      <c r="D23" s="11">
        <f>IF(plotting!$D$8&gt;0,plotting!$D$8,"na")</f>
        <v>82.1</v>
      </c>
      <c r="E23" s="28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35">
      <c r="A24" s="11">
        <f>IF(plotting!$D$4&gt;0,plotting!$D$4,"na")</f>
        <v>7</v>
      </c>
      <c r="B24" s="11" t="str">
        <f>IF(plotting!$D$10&gt;0,plotting!$D$10,"na")</f>
        <v>idr4000_h24</v>
      </c>
      <c r="C24" s="11" t="str">
        <f>IF(plotting!$D$11&gt;0,plotting!$D$11,"na")</f>
        <v>t1</v>
      </c>
      <c r="D24" s="11">
        <f>IF(plotting!$D$8&gt;0,plotting!$D$8,"na")</f>
        <v>82.1</v>
      </c>
      <c r="E24" s="28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35">
      <c r="A25" s="11">
        <f>IF(plotting!$D$4&gt;0,plotting!$D$4,"na")</f>
        <v>7</v>
      </c>
      <c r="B25" s="11" t="str">
        <f>IF(plotting!$D$10&gt;0,plotting!$D$10,"na")</f>
        <v>idr4000_h24</v>
      </c>
      <c r="C25" s="11" t="str">
        <f>IF(plotting!$D$11&gt;0,plotting!$D$11,"na")</f>
        <v>t1</v>
      </c>
      <c r="D25" s="11">
        <f>IF(plotting!$D$8&gt;0,plotting!$D$8,"na")</f>
        <v>82.1</v>
      </c>
      <c r="E25" s="28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35">
      <c r="A26" s="11">
        <f>IF(plotting!$D$4&gt;0,plotting!$D$4,"na")</f>
        <v>7</v>
      </c>
      <c r="B26" s="11" t="str">
        <f>IF(plotting!$D$10&gt;0,plotting!$D$10,"na")</f>
        <v>idr4000_h24</v>
      </c>
      <c r="C26" s="11" t="str">
        <f>IF(plotting!$D$11&gt;0,plotting!$D$11,"na")</f>
        <v>t1</v>
      </c>
      <c r="D26" s="11">
        <f>IF(plotting!$D$8&gt;0,plotting!$D$8,"na")</f>
        <v>82.1</v>
      </c>
      <c r="E26" s="28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35">
      <c r="A27" s="11">
        <f>IF(plotting!$D$4&gt;0,plotting!$D$4,"na")</f>
        <v>7</v>
      </c>
      <c r="B27" s="11" t="str">
        <f>IF(plotting!$D$10&gt;0,plotting!$D$10,"na")</f>
        <v>idr4000_h24</v>
      </c>
      <c r="C27" s="11" t="str">
        <f>IF(plotting!$D$11&gt;0,plotting!$D$11,"na")</f>
        <v>t1</v>
      </c>
      <c r="D27" s="11">
        <f>IF(plotting!$D$8&gt;0,plotting!$D$8,"na")</f>
        <v>82.1</v>
      </c>
      <c r="E27" s="28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35">
      <c r="A28" s="11">
        <f>IF(plotting!$D$4&gt;0,plotting!$D$4,"na")</f>
        <v>7</v>
      </c>
      <c r="B28" s="11" t="str">
        <f>IF(plotting!$D$10&gt;0,plotting!$D$10,"na")</f>
        <v>idr4000_h24</v>
      </c>
      <c r="C28" s="11" t="str">
        <f>IF(plotting!$D$11&gt;0,plotting!$D$11,"na")</f>
        <v>t1</v>
      </c>
      <c r="D28" s="11">
        <f>IF(plotting!$D$8&gt;0,plotting!$D$8,"na")</f>
        <v>82.1</v>
      </c>
      <c r="E28" s="28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35">
      <c r="A29" s="11">
        <f>IF(plotting!$D$4&gt;0,plotting!$D$4,"na")</f>
        <v>7</v>
      </c>
      <c r="B29" s="11" t="str">
        <f>IF(plotting!$D$10&gt;0,plotting!$D$10,"na")</f>
        <v>idr4000_h24</v>
      </c>
      <c r="C29" s="11" t="str">
        <f>IF(plotting!$D$11&gt;0,plotting!$D$11,"na")</f>
        <v>t1</v>
      </c>
      <c r="D29" s="11">
        <f>IF(plotting!$D$8&gt;0,plotting!$D$8,"na")</f>
        <v>82.1</v>
      </c>
      <c r="E29" s="28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35">
      <c r="A30" s="11">
        <f>IF(plotting!$D$4&gt;0,plotting!$D$4,"na")</f>
        <v>7</v>
      </c>
      <c r="B30" s="11" t="str">
        <f>IF(plotting!$D$10&gt;0,plotting!$D$10,"na")</f>
        <v>idr4000_h24</v>
      </c>
      <c r="C30" s="11" t="str">
        <f>IF(plotting!$D$11&gt;0,plotting!$D$11,"na")</f>
        <v>t1</v>
      </c>
      <c r="D30" s="11">
        <f>IF(plotting!$D$8&gt;0,plotting!$D$8,"na")</f>
        <v>82.1</v>
      </c>
      <c r="E30" s="28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35">
      <c r="A31" s="11">
        <f>IF(plotting!$D$4&gt;0,plotting!$D$4,"na")</f>
        <v>7</v>
      </c>
      <c r="B31" s="11" t="str">
        <f>IF(plotting!$D$10&gt;0,plotting!$D$10,"na")</f>
        <v>idr4000_h24</v>
      </c>
      <c r="C31" s="11" t="str">
        <f>IF(plotting!$D$11&gt;0,plotting!$D$11,"na")</f>
        <v>t1</v>
      </c>
      <c r="D31" s="11">
        <f>IF(plotting!$D$8&gt;0,plotting!$D$8,"na")</f>
        <v>82.1</v>
      </c>
      <c r="E31" s="28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35">
      <c r="A32" s="11">
        <f>IF(plotting!$D$4&gt;0,plotting!$D$4,"na")</f>
        <v>7</v>
      </c>
      <c r="B32" s="11" t="str">
        <f>IF(plotting!$D$10&gt;0,plotting!$D$10,"na")</f>
        <v>idr4000_h24</v>
      </c>
      <c r="C32" s="11" t="str">
        <f>IF(plotting!$D$11&gt;0,plotting!$D$11,"na")</f>
        <v>t1</v>
      </c>
      <c r="D32" s="11">
        <f>IF(plotting!$D$8&gt;0,plotting!$D$8,"na")</f>
        <v>82.1</v>
      </c>
      <c r="E32" s="28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35">
      <c r="A33" s="11">
        <f>IF(plotting!$D$4&gt;0,plotting!$D$4,"na")</f>
        <v>7</v>
      </c>
      <c r="B33" s="11" t="str">
        <f>IF(plotting!$D$10&gt;0,plotting!$D$10,"na")</f>
        <v>idr4000_h24</v>
      </c>
      <c r="C33" s="11" t="str">
        <f>IF(plotting!$D$11&gt;0,plotting!$D$11,"na")</f>
        <v>t1</v>
      </c>
      <c r="D33" s="11">
        <f>IF(plotting!$D$8&gt;0,plotting!$D$8,"na")</f>
        <v>82.1</v>
      </c>
      <c r="E33" s="28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35">
      <c r="A34" s="11">
        <f>IF(plotting!$D$4&gt;0,plotting!$D$4,"na")</f>
        <v>7</v>
      </c>
      <c r="B34" s="11" t="str">
        <f>IF(plotting!$D$10&gt;0,plotting!$D$10,"na")</f>
        <v>idr4000_h24</v>
      </c>
      <c r="C34" s="11" t="str">
        <f>IF(plotting!$D$11&gt;0,plotting!$D$11,"na")</f>
        <v>t1</v>
      </c>
      <c r="D34" s="11">
        <f>IF(plotting!$D$8&gt;0,plotting!$D$8,"na")</f>
        <v>82.1</v>
      </c>
      <c r="E34" s="28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35">
      <c r="A35" s="11">
        <f>IF(plotting!$D$4&gt;0,plotting!$D$4,"na")</f>
        <v>7</v>
      </c>
      <c r="B35" s="11" t="str">
        <f>IF(plotting!$D$10&gt;0,plotting!$D$10,"na")</f>
        <v>idr4000_h24</v>
      </c>
      <c r="C35" s="11" t="str">
        <f>IF(plotting!$D$11&gt;0,plotting!$D$11,"na")</f>
        <v>t1</v>
      </c>
      <c r="D35" s="11">
        <f>IF(plotting!$D$8&gt;0,plotting!$D$8,"na")</f>
        <v>82.1</v>
      </c>
      <c r="E35" s="28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35">
      <c r="A36" s="11">
        <f>IF(plotting!$D$4&gt;0,plotting!$D$4,"na")</f>
        <v>7</v>
      </c>
      <c r="B36" s="11" t="str">
        <f>IF(plotting!$D$10&gt;0,plotting!$D$10,"na")</f>
        <v>idr4000_h24</v>
      </c>
      <c r="C36" s="11" t="str">
        <f>IF(plotting!$D$11&gt;0,plotting!$D$11,"na")</f>
        <v>t1</v>
      </c>
      <c r="D36" s="11">
        <f>IF(plotting!$D$8&gt;0,plotting!$D$8,"na")</f>
        <v>82.1</v>
      </c>
      <c r="E36" s="28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35">
      <c r="A37" s="11">
        <f>IF(plotting!$D$4&gt;0,plotting!$D$4,"na")</f>
        <v>7</v>
      </c>
      <c r="B37" s="11" t="str">
        <f>IF(plotting!$D$10&gt;0,plotting!$D$10,"na")</f>
        <v>idr4000_h24</v>
      </c>
      <c r="C37" s="11" t="str">
        <f>IF(plotting!$D$11&gt;0,plotting!$D$11,"na")</f>
        <v>t1</v>
      </c>
      <c r="D37" s="11">
        <f>IF(plotting!$D$8&gt;0,plotting!$D$8,"na")</f>
        <v>82.1</v>
      </c>
      <c r="E37" s="28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35">
      <c r="A38" s="11">
        <f>IF(plotting!$D$4&gt;0,plotting!$D$4,"na")</f>
        <v>7</v>
      </c>
      <c r="B38" s="11" t="str">
        <f>IF(plotting!$D$10&gt;0,plotting!$D$10,"na")</f>
        <v>idr4000_h24</v>
      </c>
      <c r="C38" s="11" t="str">
        <f>IF(plotting!$D$11&gt;0,plotting!$D$11,"na")</f>
        <v>t1</v>
      </c>
      <c r="D38" s="11">
        <f>IF(plotting!$D$8&gt;0,plotting!$D$8,"na")</f>
        <v>82.1</v>
      </c>
      <c r="E38" s="28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35">
      <c r="A39" s="11">
        <f>IF(plotting!$D$4&gt;0,plotting!$D$4,"na")</f>
        <v>7</v>
      </c>
      <c r="B39" s="11" t="str">
        <f>IF(plotting!$D$10&gt;0,plotting!$D$10,"na")</f>
        <v>idr4000_h24</v>
      </c>
      <c r="C39" s="11" t="str">
        <f>IF(plotting!$D$11&gt;0,plotting!$D$11,"na")</f>
        <v>t1</v>
      </c>
      <c r="D39" s="11">
        <f>IF(plotting!$D$8&gt;0,plotting!$D$8,"na")</f>
        <v>82.1</v>
      </c>
      <c r="E39" s="28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35">
      <c r="A40" s="11">
        <f>IF(plotting!$D$4&gt;0,plotting!$D$4,"na")</f>
        <v>7</v>
      </c>
      <c r="B40" s="11" t="str">
        <f>IF(plotting!$D$10&gt;0,plotting!$D$10,"na")</f>
        <v>idr4000_h24</v>
      </c>
      <c r="C40" s="11" t="str">
        <f>IF(plotting!$D$11&gt;0,plotting!$D$11,"na")</f>
        <v>t1</v>
      </c>
      <c r="D40" s="11">
        <f>IF(plotting!$D$8&gt;0,plotting!$D$8,"na")</f>
        <v>82.1</v>
      </c>
      <c r="E40" s="28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35">
      <c r="A41" s="11">
        <f>IF(plotting!$D$4&gt;0,plotting!$D$4,"na")</f>
        <v>7</v>
      </c>
      <c r="B41" s="11" t="str">
        <f>IF(plotting!$D$10&gt;0,plotting!$D$10,"na")</f>
        <v>idr4000_h24</v>
      </c>
      <c r="C41" s="11" t="str">
        <f>IF(plotting!$D$11&gt;0,plotting!$D$11,"na")</f>
        <v>t1</v>
      </c>
      <c r="D41" s="11">
        <f>IF(plotting!$D$8&gt;0,plotting!$D$8,"na")</f>
        <v>82.1</v>
      </c>
      <c r="E41" s="28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35">
      <c r="A42" s="11">
        <f>IF(plotting!$D$4&gt;0,plotting!$D$4,"na")</f>
        <v>7</v>
      </c>
      <c r="B42" s="11" t="str">
        <f>IF(plotting!$D$10&gt;0,plotting!$D$10,"na")</f>
        <v>idr4000_h24</v>
      </c>
      <c r="C42" s="11" t="str">
        <f>IF(plotting!$D$11&gt;0,plotting!$D$11,"na")</f>
        <v>t1</v>
      </c>
      <c r="D42" s="11">
        <f>IF(plotting!$D$8&gt;0,plotting!$D$8,"na")</f>
        <v>82.1</v>
      </c>
      <c r="E42" s="28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35">
      <c r="A43" s="11">
        <f>IF(plotting!$D$4&gt;0,plotting!$D$4,"na")</f>
        <v>7</v>
      </c>
      <c r="B43" s="11" t="str">
        <f>IF(plotting!$D$10&gt;0,plotting!$D$10,"na")</f>
        <v>idr4000_h24</v>
      </c>
      <c r="C43" s="11" t="str">
        <f>IF(plotting!$D$11&gt;0,plotting!$D$11,"na")</f>
        <v>t1</v>
      </c>
      <c r="D43" s="11">
        <f>IF(plotting!$D$8&gt;0,plotting!$D$8,"na")</f>
        <v>82.1</v>
      </c>
      <c r="E43" s="28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35">
      <c r="A44" s="11">
        <f>IF(plotting!$D$4&gt;0,plotting!$D$4,"na")</f>
        <v>7</v>
      </c>
      <c r="B44" s="11" t="str">
        <f>IF(plotting!$D$10&gt;0,plotting!$D$10,"na")</f>
        <v>idr4000_h24</v>
      </c>
      <c r="C44" s="11" t="str">
        <f>IF(plotting!$D$11&gt;0,plotting!$D$11,"na")</f>
        <v>t1</v>
      </c>
      <c r="D44" s="11">
        <f>IF(plotting!$D$8&gt;0,plotting!$D$8,"na")</f>
        <v>82.1</v>
      </c>
      <c r="E44" s="28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35">
      <c r="A45" s="11">
        <f>IF(plotting!$D$4&gt;0,plotting!$D$4,"na")</f>
        <v>7</v>
      </c>
      <c r="B45" s="11" t="str">
        <f>IF(plotting!$D$10&gt;0,plotting!$D$10,"na")</f>
        <v>idr4000_h24</v>
      </c>
      <c r="C45" s="11" t="str">
        <f>IF(plotting!$D$11&gt;0,plotting!$D$11,"na")</f>
        <v>t1</v>
      </c>
      <c r="D45" s="11">
        <f>IF(plotting!$D$8&gt;0,plotting!$D$8,"na")</f>
        <v>82.1</v>
      </c>
      <c r="E45" s="28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35">
      <c r="A46" s="11">
        <f>IF(plotting!$D$4&gt;0,plotting!$D$4,"na")</f>
        <v>7</v>
      </c>
      <c r="B46" s="11" t="str">
        <f>IF(plotting!$D$10&gt;0,plotting!$D$10,"na")</f>
        <v>idr4000_h24</v>
      </c>
      <c r="C46" s="11" t="str">
        <f>IF(plotting!$D$11&gt;0,plotting!$D$11,"na")</f>
        <v>t1</v>
      </c>
      <c r="D46" s="11">
        <f>IF(plotting!$D$8&gt;0,plotting!$D$8,"na")</f>
        <v>82.1</v>
      </c>
      <c r="E46" s="28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35">
      <c r="A47" s="11">
        <f>IF(plotting!$D$4&gt;0,plotting!$D$4,"na")</f>
        <v>7</v>
      </c>
      <c r="B47" s="11" t="str">
        <f>IF(plotting!$D$10&gt;0,plotting!$D$10,"na")</f>
        <v>idr4000_h24</v>
      </c>
      <c r="C47" s="11" t="str">
        <f>IF(plotting!$D$11&gt;0,plotting!$D$11,"na")</f>
        <v>t1</v>
      </c>
      <c r="D47" s="11">
        <f>IF(plotting!$D$8&gt;0,plotting!$D$8,"na")</f>
        <v>82.1</v>
      </c>
      <c r="E47" s="28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35">
      <c r="A48" s="11">
        <f>IF(plotting!$D$4&gt;0,plotting!$D$4,"na")</f>
        <v>7</v>
      </c>
      <c r="B48" s="11" t="str">
        <f>IF(plotting!$D$10&gt;0,plotting!$D$10,"na")</f>
        <v>idr4000_h24</v>
      </c>
      <c r="C48" s="11" t="str">
        <f>IF(plotting!$D$11&gt;0,plotting!$D$11,"na")</f>
        <v>t1</v>
      </c>
      <c r="D48" s="11">
        <f>IF(plotting!$D$8&gt;0,plotting!$D$8,"na")</f>
        <v>82.1</v>
      </c>
      <c r="E48" s="28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35">
      <c r="A49" s="11">
        <f>IF(plotting!$D$4&gt;0,plotting!$D$4,"na")</f>
        <v>7</v>
      </c>
      <c r="B49" s="11" t="str">
        <f>IF(plotting!$D$10&gt;0,plotting!$D$10,"na")</f>
        <v>idr4000_h24</v>
      </c>
      <c r="C49" s="11" t="str">
        <f>IF(plotting!$D$11&gt;0,plotting!$D$11,"na")</f>
        <v>t1</v>
      </c>
      <c r="D49" s="11">
        <f>IF(plotting!$D$8&gt;0,plotting!$D$8,"na")</f>
        <v>82.1</v>
      </c>
      <c r="E49" s="28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35">
      <c r="A50" s="11">
        <f>IF(plotting!$D$4&gt;0,plotting!$D$4,"na")</f>
        <v>7</v>
      </c>
      <c r="B50" s="11" t="str">
        <f>IF(plotting!$D$10&gt;0,plotting!$D$10,"na")</f>
        <v>idr4000_h24</v>
      </c>
      <c r="C50" s="11" t="str">
        <f>IF(plotting!$D$11&gt;0,plotting!$D$11,"na")</f>
        <v>t1</v>
      </c>
      <c r="D50" s="11">
        <f>IF(plotting!$D$8&gt;0,plotting!$D$8,"na")</f>
        <v>82.1</v>
      </c>
      <c r="E50" s="28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35">
      <c r="A51" s="11">
        <f>IF(plotting!$D$4&gt;0,plotting!$D$4,"na")</f>
        <v>7</v>
      </c>
      <c r="B51" s="11" t="str">
        <f>IF(plotting!$D$10&gt;0,plotting!$D$10,"na")</f>
        <v>idr4000_h24</v>
      </c>
      <c r="C51" s="11" t="str">
        <f>IF(plotting!$D$11&gt;0,plotting!$D$11,"na")</f>
        <v>t1</v>
      </c>
      <c r="D51" s="11">
        <f>IF(plotting!$D$8&gt;0,plotting!$D$8,"na")</f>
        <v>82.1</v>
      </c>
      <c r="E51" s="28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35">
      <c r="A52" s="11">
        <f>IF(plotting!$D$4&gt;0,plotting!$D$4,"na")</f>
        <v>7</v>
      </c>
      <c r="B52" s="11" t="str">
        <f>IF(plotting!$D$10&gt;0,plotting!$D$10,"na")</f>
        <v>idr4000_h24</v>
      </c>
      <c r="C52" s="11" t="str">
        <f>IF(plotting!$D$11&gt;0,plotting!$D$11,"na")</f>
        <v>t1</v>
      </c>
      <c r="D52" s="11">
        <f>IF(plotting!$D$8&gt;0,plotting!$D$8,"na")</f>
        <v>82.1</v>
      </c>
      <c r="E52" s="28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35">
      <c r="A53" s="11">
        <f>IF(plotting!$D$4&gt;0,plotting!$D$4,"na")</f>
        <v>7</v>
      </c>
      <c r="B53" s="11" t="str">
        <f>IF(plotting!$D$10&gt;0,plotting!$D$10,"na")</f>
        <v>idr4000_h24</v>
      </c>
      <c r="C53" s="11" t="str">
        <f>IF(plotting!$D$11&gt;0,plotting!$D$11,"na")</f>
        <v>t1</v>
      </c>
      <c r="D53" s="11">
        <f>IF(plotting!$D$8&gt;0,plotting!$D$8,"na")</f>
        <v>82.1</v>
      </c>
      <c r="E53" s="28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35">
      <c r="A54" s="11">
        <f>IF(plotting!$D$4&gt;0,plotting!$D$4,"na")</f>
        <v>7</v>
      </c>
      <c r="B54" s="11" t="str">
        <f>IF(plotting!$D$10&gt;0,plotting!$D$10,"na")</f>
        <v>idr4000_h24</v>
      </c>
      <c r="C54" s="11" t="str">
        <f>IF(plotting!$D$11&gt;0,plotting!$D$11,"na")</f>
        <v>t1</v>
      </c>
      <c r="D54" s="11">
        <f>IF(plotting!$D$8&gt;0,plotting!$D$8,"na")</f>
        <v>82.1</v>
      </c>
      <c r="E54" s="28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35">
      <c r="A55" s="11">
        <f>IF(plotting!$D$4&gt;0,plotting!$D$4,"na")</f>
        <v>7</v>
      </c>
      <c r="B55" s="11" t="str">
        <f>IF(plotting!$D$10&gt;0,plotting!$D$10,"na")</f>
        <v>idr4000_h24</v>
      </c>
      <c r="C55" s="11" t="str">
        <f>IF(plotting!$D$11&gt;0,plotting!$D$11,"na")</f>
        <v>t1</v>
      </c>
      <c r="D55" s="11">
        <f>IF(plotting!$D$8&gt;0,plotting!$D$8,"na")</f>
        <v>82.1</v>
      </c>
      <c r="E55" s="28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35">
      <c r="A56" s="11">
        <f>IF(plotting!$D$4&gt;0,plotting!$D$4,"na")</f>
        <v>7</v>
      </c>
      <c r="B56" s="11" t="str">
        <f>IF(plotting!$D$10&gt;0,plotting!$D$10,"na")</f>
        <v>idr4000_h24</v>
      </c>
      <c r="C56" s="11" t="str">
        <f>IF(plotting!$D$11&gt;0,plotting!$D$11,"na")</f>
        <v>t1</v>
      </c>
      <c r="D56" s="11">
        <f>IF(plotting!$D$8&gt;0,plotting!$D$8,"na")</f>
        <v>82.1</v>
      </c>
      <c r="E56" s="28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35">
      <c r="A57" s="11">
        <f>IF(plotting!$D$4&gt;0,plotting!$D$4,"na")</f>
        <v>7</v>
      </c>
      <c r="B57" s="11" t="str">
        <f>IF(plotting!$D$10&gt;0,plotting!$D$10,"na")</f>
        <v>idr4000_h24</v>
      </c>
      <c r="C57" s="11" t="str">
        <f>IF(plotting!$D$11&gt;0,plotting!$D$11,"na")</f>
        <v>t1</v>
      </c>
      <c r="D57" s="11">
        <f>IF(plotting!$D$8&gt;0,plotting!$D$8,"na")</f>
        <v>82.1</v>
      </c>
      <c r="E57" s="28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35">
      <c r="A58" s="11">
        <f>IF(plotting!$D$4&gt;0,plotting!$D$4,"na")</f>
        <v>7</v>
      </c>
      <c r="B58" s="11" t="str">
        <f>IF(plotting!$D$10&gt;0,plotting!$D$10,"na")</f>
        <v>idr4000_h24</v>
      </c>
      <c r="C58" s="11" t="str">
        <f>IF(plotting!$D$11&gt;0,plotting!$D$11,"na")</f>
        <v>t1</v>
      </c>
      <c r="D58" s="11">
        <f>IF(plotting!$D$8&gt;0,plotting!$D$8,"na")</f>
        <v>82.1</v>
      </c>
      <c r="E58" s="28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35">
      <c r="A59" s="11">
        <f>IF(plotting!$D$4&gt;0,plotting!$D$4,"na")</f>
        <v>7</v>
      </c>
      <c r="B59" s="11" t="str">
        <f>IF(plotting!$D$10&gt;0,plotting!$D$10,"na")</f>
        <v>idr4000_h24</v>
      </c>
      <c r="C59" s="11" t="str">
        <f>IF(plotting!$D$11&gt;0,plotting!$D$11,"na")</f>
        <v>t1</v>
      </c>
      <c r="D59" s="11">
        <f>IF(plotting!$D$8&gt;0,plotting!$D$8,"na")</f>
        <v>82.1</v>
      </c>
      <c r="E59" s="28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35">
      <c r="A60" s="11">
        <f>IF(plotting!$D$4&gt;0,plotting!$D$4,"na")</f>
        <v>7</v>
      </c>
      <c r="B60" s="11" t="str">
        <f>IF(plotting!$D$10&gt;0,plotting!$D$10,"na")</f>
        <v>idr4000_h24</v>
      </c>
      <c r="C60" s="11" t="str">
        <f>IF(plotting!$D$11&gt;0,plotting!$D$11,"na")</f>
        <v>t1</v>
      </c>
      <c r="D60" s="11">
        <f>IF(plotting!$D$8&gt;0,plotting!$D$8,"na")</f>
        <v>82.1</v>
      </c>
      <c r="E60" s="28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35">
      <c r="A61" s="11">
        <f>IF(plotting!$D$4&gt;0,plotting!$D$4,"na")</f>
        <v>7</v>
      </c>
      <c r="B61" s="11" t="str">
        <f>IF(plotting!$D$10&gt;0,plotting!$D$10,"na")</f>
        <v>idr4000_h24</v>
      </c>
      <c r="C61" s="11" t="str">
        <f>IF(plotting!$D$11&gt;0,plotting!$D$11,"na")</f>
        <v>t1</v>
      </c>
      <c r="D61" s="11">
        <f>IF(plotting!$D$8&gt;0,plotting!$D$8,"na")</f>
        <v>82.1</v>
      </c>
      <c r="E61" s="28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35">
      <c r="A62" s="11">
        <f>IF(plotting!$D$4&gt;0,plotting!$D$4,"na")</f>
        <v>7</v>
      </c>
      <c r="B62" s="11" t="str">
        <f>IF(plotting!$D$10&gt;0,plotting!$D$10,"na")</f>
        <v>idr4000_h24</v>
      </c>
      <c r="C62" s="11" t="str">
        <f>IF(plotting!$D$11&gt;0,plotting!$D$11,"na")</f>
        <v>t1</v>
      </c>
      <c r="D62" s="11">
        <f>IF(plotting!$D$8&gt;0,plotting!$D$8,"na")</f>
        <v>82.1</v>
      </c>
      <c r="E62" s="28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35">
      <c r="A63" s="11">
        <f>IF(plotting!$D$4&gt;0,plotting!$D$4,"na")</f>
        <v>7</v>
      </c>
      <c r="B63" s="11" t="str">
        <f>IF(plotting!$D$10&gt;0,plotting!$D$10,"na")</f>
        <v>idr4000_h24</v>
      </c>
      <c r="C63" s="11" t="str">
        <f>IF(plotting!$D$11&gt;0,plotting!$D$11,"na")</f>
        <v>t1</v>
      </c>
      <c r="D63" s="11">
        <f>IF(plotting!$D$8&gt;0,plotting!$D$8,"na")</f>
        <v>82.1</v>
      </c>
      <c r="E63" s="28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35">
      <c r="A64" s="11">
        <f>IF(plotting!$D$4&gt;0,plotting!$D$4,"na")</f>
        <v>7</v>
      </c>
      <c r="B64" s="11" t="str">
        <f>IF(plotting!$D$10&gt;0,plotting!$D$10,"na")</f>
        <v>idr4000_h24</v>
      </c>
      <c r="C64" s="11" t="str">
        <f>IF(plotting!$D$11&gt;0,plotting!$D$11,"na")</f>
        <v>t1</v>
      </c>
      <c r="D64" s="11">
        <f>IF(plotting!$D$8&gt;0,plotting!$D$8,"na")</f>
        <v>82.1</v>
      </c>
      <c r="E64" s="28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35">
      <c r="A65" s="11">
        <f>IF(plotting!$D$4&gt;0,plotting!$D$4,"na")</f>
        <v>7</v>
      </c>
      <c r="B65" s="11" t="str">
        <f>IF(plotting!$D$10&gt;0,plotting!$D$10,"na")</f>
        <v>idr4000_h24</v>
      </c>
      <c r="C65" s="11" t="str">
        <f>IF(plotting!$D$11&gt;0,plotting!$D$11,"na")</f>
        <v>t1</v>
      </c>
      <c r="D65" s="11">
        <f>IF(plotting!$D$8&gt;0,plotting!$D$8,"na")</f>
        <v>82.1</v>
      </c>
      <c r="E65" s="28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35">
      <c r="A66" s="11">
        <f>IF(plotting!$D$4&gt;0,plotting!$D$4,"na")</f>
        <v>7</v>
      </c>
      <c r="B66" s="11" t="str">
        <f>IF(plotting!$D$10&gt;0,plotting!$D$10,"na")</f>
        <v>idr4000_h24</v>
      </c>
      <c r="C66" s="11" t="str">
        <f>IF(plotting!$D$11&gt;0,plotting!$D$11,"na")</f>
        <v>t1</v>
      </c>
      <c r="D66" s="11">
        <f>IF(plotting!$D$8&gt;0,plotting!$D$8,"na")</f>
        <v>82.1</v>
      </c>
      <c r="E66" s="28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35">
      <c r="A67" s="11">
        <f>IF(plotting!$D$4&gt;0,plotting!$D$4,"na")</f>
        <v>7</v>
      </c>
      <c r="B67" s="11" t="str">
        <f>IF(plotting!$D$10&gt;0,plotting!$D$10,"na")</f>
        <v>idr4000_h24</v>
      </c>
      <c r="C67" s="11" t="str">
        <f>IF(plotting!$D$11&gt;0,plotting!$D$11,"na")</f>
        <v>t1</v>
      </c>
      <c r="D67" s="11">
        <f>IF(plotting!$D$8&gt;0,plotting!$D$8,"na")</f>
        <v>82.1</v>
      </c>
      <c r="E67" s="28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35">
      <c r="A68" s="11">
        <f>IF(plotting!$D$4&gt;0,plotting!$D$4,"na")</f>
        <v>7</v>
      </c>
      <c r="B68" s="11" t="str">
        <f>IF(plotting!$D$10&gt;0,plotting!$D$10,"na")</f>
        <v>idr4000_h24</v>
      </c>
      <c r="C68" s="11" t="str">
        <f>IF(plotting!$D$11&gt;0,plotting!$D$11,"na")</f>
        <v>t1</v>
      </c>
      <c r="D68" s="11">
        <f>IF(plotting!$D$8&gt;0,plotting!$D$8,"na")</f>
        <v>82.1</v>
      </c>
      <c r="E68" s="28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35">
      <c r="A69" s="11">
        <f>IF(plotting!$D$4&gt;0,plotting!$D$4,"na")</f>
        <v>7</v>
      </c>
      <c r="B69" s="11" t="str">
        <f>IF(plotting!$D$10&gt;0,plotting!$D$10,"na")</f>
        <v>idr4000_h24</v>
      </c>
      <c r="C69" s="11" t="str">
        <f>IF(plotting!$D$11&gt;0,plotting!$D$11,"na")</f>
        <v>t1</v>
      </c>
      <c r="D69" s="11">
        <f>IF(plotting!$D$8&gt;0,plotting!$D$8,"na")</f>
        <v>82.1</v>
      </c>
      <c r="E69" s="28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35">
      <c r="A70" s="11">
        <f>IF(plotting!$D$4&gt;0,plotting!$D$4,"na")</f>
        <v>7</v>
      </c>
      <c r="B70" s="11" t="str">
        <f>IF(plotting!$D$10&gt;0,plotting!$D$10,"na")</f>
        <v>idr4000_h24</v>
      </c>
      <c r="C70" s="11" t="str">
        <f>IF(plotting!$D$11&gt;0,plotting!$D$11,"na")</f>
        <v>t1</v>
      </c>
      <c r="D70" s="11">
        <f>IF(plotting!$D$8&gt;0,plotting!$D$8,"na")</f>
        <v>82.1</v>
      </c>
      <c r="E70" s="28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35">
      <c r="A71" s="11">
        <f>IF(plotting!$D$4&gt;0,plotting!$D$4,"na")</f>
        <v>7</v>
      </c>
      <c r="B71" s="11" t="str">
        <f>IF(plotting!$D$10&gt;0,plotting!$D$10,"na")</f>
        <v>idr4000_h24</v>
      </c>
      <c r="C71" s="11" t="str">
        <f>IF(plotting!$D$11&gt;0,plotting!$D$11,"na")</f>
        <v>t1</v>
      </c>
      <c r="D71" s="11">
        <f>IF(plotting!$D$8&gt;0,plotting!$D$8,"na")</f>
        <v>82.1</v>
      </c>
      <c r="E71" s="28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35">
      <c r="A72" s="11">
        <f>IF(plotting!$D$4&gt;0,plotting!$D$4,"na")</f>
        <v>7</v>
      </c>
      <c r="B72" s="11" t="str">
        <f>IF(plotting!$D$10&gt;0,plotting!$D$10,"na")</f>
        <v>idr4000_h24</v>
      </c>
      <c r="C72" s="11" t="str">
        <f>IF(plotting!$D$11&gt;0,plotting!$D$11,"na")</f>
        <v>t1</v>
      </c>
      <c r="D72" s="11">
        <f>IF(plotting!$D$8&gt;0,plotting!$D$8,"na")</f>
        <v>82.1</v>
      </c>
      <c r="E72" s="28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35">
      <c r="A73" s="11">
        <f>IF(plotting!$D$4&gt;0,plotting!$D$4,"na")</f>
        <v>7</v>
      </c>
      <c r="B73" s="11" t="str">
        <f>IF(plotting!$D$10&gt;0,plotting!$D$10,"na")</f>
        <v>idr4000_h24</v>
      </c>
      <c r="C73" s="11" t="str">
        <f>IF(plotting!$D$11&gt;0,plotting!$D$11,"na")</f>
        <v>t1</v>
      </c>
      <c r="D73" s="11">
        <f>IF(plotting!$D$8&gt;0,plotting!$D$8,"na")</f>
        <v>82.1</v>
      </c>
      <c r="E73" s="28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35">
      <c r="A74" s="11">
        <f>IF(plotting!$D$4&gt;0,plotting!$D$4,"na")</f>
        <v>7</v>
      </c>
      <c r="B74" s="11" t="str">
        <f>IF(plotting!$D$10&gt;0,plotting!$D$10,"na")</f>
        <v>idr4000_h24</v>
      </c>
      <c r="C74" s="11" t="str">
        <f>IF(plotting!$D$11&gt;0,plotting!$D$11,"na")</f>
        <v>t1</v>
      </c>
      <c r="D74" s="11">
        <f>IF(plotting!$D$8&gt;0,plotting!$D$8,"na")</f>
        <v>82.1</v>
      </c>
      <c r="E74" s="28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35">
      <c r="A75" s="11">
        <f>IF(plotting!$D$4&gt;0,plotting!$D$4,"na")</f>
        <v>7</v>
      </c>
      <c r="B75" s="11" t="str">
        <f>IF(plotting!$D$10&gt;0,plotting!$D$10,"na")</f>
        <v>idr4000_h24</v>
      </c>
      <c r="C75" s="11" t="str">
        <f>IF(plotting!$D$11&gt;0,plotting!$D$11,"na")</f>
        <v>t1</v>
      </c>
      <c r="D75" s="11">
        <f>IF(plotting!$D$8&gt;0,plotting!$D$8,"na")</f>
        <v>82.1</v>
      </c>
      <c r="E75" s="28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35">
      <c r="A76" s="11">
        <f>IF(plotting!$D$4&gt;0,plotting!$D$4,"na")</f>
        <v>7</v>
      </c>
      <c r="B76" s="11" t="str">
        <f>IF(plotting!$D$10&gt;0,plotting!$D$10,"na")</f>
        <v>idr4000_h24</v>
      </c>
      <c r="C76" s="11" t="str">
        <f>IF(plotting!$D$11&gt;0,plotting!$D$11,"na")</f>
        <v>t1</v>
      </c>
      <c r="D76" s="11">
        <f>IF(plotting!$D$8&gt;0,plotting!$D$8,"na")</f>
        <v>82.1</v>
      </c>
      <c r="E76" s="28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35">
      <c r="A77" s="11">
        <f>IF(plotting!$D$4&gt;0,plotting!$D$4,"na")</f>
        <v>7</v>
      </c>
      <c r="B77" s="11" t="str">
        <f>IF(plotting!$D$10&gt;0,plotting!$D$10,"na")</f>
        <v>idr4000_h24</v>
      </c>
      <c r="C77" s="11" t="str">
        <f>IF(plotting!$D$11&gt;0,plotting!$D$11,"na")</f>
        <v>t1</v>
      </c>
      <c r="D77" s="11">
        <f>IF(plotting!$D$8&gt;0,plotting!$D$8,"na")</f>
        <v>82.1</v>
      </c>
      <c r="E77" s="28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35">
      <c r="A78" s="11">
        <f>IF(plotting!$D$4&gt;0,plotting!$D$4,"na")</f>
        <v>7</v>
      </c>
      <c r="B78" s="11" t="str">
        <f>IF(plotting!$D$10&gt;0,plotting!$D$10,"na")</f>
        <v>idr4000_h24</v>
      </c>
      <c r="C78" s="11" t="str">
        <f>IF(plotting!$D$11&gt;0,plotting!$D$11,"na")</f>
        <v>t1</v>
      </c>
      <c r="D78" s="11">
        <f>IF(plotting!$D$8&gt;0,plotting!$D$8,"na")</f>
        <v>82.1</v>
      </c>
      <c r="E78" s="28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35">
      <c r="A79" s="11">
        <f>IF(plotting!$D$4&gt;0,plotting!$D$4,"na")</f>
        <v>7</v>
      </c>
      <c r="B79" s="11" t="str">
        <f>IF(plotting!$D$10&gt;0,plotting!$D$10,"na")</f>
        <v>idr4000_h24</v>
      </c>
      <c r="C79" s="11" t="str">
        <f>IF(plotting!$D$11&gt;0,plotting!$D$11,"na")</f>
        <v>t1</v>
      </c>
      <c r="D79" s="11">
        <f>IF(plotting!$D$8&gt;0,plotting!$D$8,"na")</f>
        <v>82.1</v>
      </c>
      <c r="E79" s="28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35">
      <c r="A80" s="11">
        <f>IF(plotting!$D$4&gt;0,plotting!$D$4,"na")</f>
        <v>7</v>
      </c>
      <c r="B80" s="11" t="str">
        <f>IF(plotting!$D$10&gt;0,plotting!$D$10,"na")</f>
        <v>idr4000_h24</v>
      </c>
      <c r="C80" s="11" t="str">
        <f>IF(plotting!$D$11&gt;0,plotting!$D$11,"na")</f>
        <v>t1</v>
      </c>
      <c r="D80" s="11">
        <f>IF(plotting!$D$8&gt;0,plotting!$D$8,"na")</f>
        <v>82.1</v>
      </c>
      <c r="E80" s="28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35">
      <c r="A81" s="11">
        <f>IF(plotting!$D$4&gt;0,plotting!$D$4,"na")</f>
        <v>7</v>
      </c>
      <c r="B81" s="11" t="str">
        <f>IF(plotting!$D$10&gt;0,plotting!$D$10,"na")</f>
        <v>idr4000_h24</v>
      </c>
      <c r="C81" s="11" t="str">
        <f>IF(plotting!$D$11&gt;0,plotting!$D$11,"na")</f>
        <v>t1</v>
      </c>
      <c r="D81" s="11">
        <f>IF(plotting!$D$8&gt;0,plotting!$D$8,"na")</f>
        <v>82.1</v>
      </c>
      <c r="E81" s="28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35">
      <c r="A82" s="11">
        <f>IF(plotting!$D$4&gt;0,plotting!$D$4,"na")</f>
        <v>7</v>
      </c>
      <c r="B82" s="11" t="str">
        <f>IF(plotting!$D$10&gt;0,plotting!$D$10,"na")</f>
        <v>idr4000_h24</v>
      </c>
      <c r="C82" s="11" t="str">
        <f>IF(plotting!$D$11&gt;0,plotting!$D$11,"na")</f>
        <v>t1</v>
      </c>
      <c r="D82" s="11">
        <f>IF(plotting!$D$8&gt;0,plotting!$D$8,"na")</f>
        <v>82.1</v>
      </c>
      <c r="E82" s="28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35">
      <c r="A83" s="11">
        <f>IF(plotting!$D$4&gt;0,plotting!$D$4,"na")</f>
        <v>7</v>
      </c>
      <c r="B83" s="11" t="str">
        <f>IF(plotting!$D$10&gt;0,plotting!$D$10,"na")</f>
        <v>idr4000_h24</v>
      </c>
      <c r="C83" s="11" t="str">
        <f>IF(plotting!$D$11&gt;0,plotting!$D$11,"na")</f>
        <v>t1</v>
      </c>
      <c r="D83" s="11">
        <f>IF(plotting!$D$8&gt;0,plotting!$D$8,"na")</f>
        <v>82.1</v>
      </c>
      <c r="E83" s="28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35">
      <c r="A84" s="11">
        <f>IF(plotting!$D$4&gt;0,plotting!$D$4,"na")</f>
        <v>7</v>
      </c>
      <c r="B84" s="11" t="str">
        <f>IF(plotting!$D$10&gt;0,plotting!$D$10,"na")</f>
        <v>idr4000_h24</v>
      </c>
      <c r="C84" s="11" t="str">
        <f>IF(plotting!$D$11&gt;0,plotting!$D$11,"na")</f>
        <v>t1</v>
      </c>
      <c r="D84" s="11">
        <f>IF(plotting!$D$8&gt;0,plotting!$D$8,"na")</f>
        <v>82.1</v>
      </c>
      <c r="E84" s="28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35">
      <c r="A85" s="11">
        <f>IF(plotting!$D$4&gt;0,plotting!$D$4,"na")</f>
        <v>7</v>
      </c>
      <c r="B85" s="11" t="str">
        <f>IF(plotting!$D$10&gt;0,plotting!$D$10,"na")</f>
        <v>idr4000_h24</v>
      </c>
      <c r="C85" s="11" t="str">
        <f>IF(plotting!$D$11&gt;0,plotting!$D$11,"na")</f>
        <v>t1</v>
      </c>
      <c r="D85" s="11">
        <f>IF(plotting!$D$8&gt;0,plotting!$D$8,"na")</f>
        <v>82.1</v>
      </c>
      <c r="E85" s="28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35">
      <c r="A86" s="11">
        <f>IF(plotting!$D$4&gt;0,plotting!$D$4,"na")</f>
        <v>7</v>
      </c>
      <c r="B86" s="11" t="str">
        <f>IF(plotting!$D$10&gt;0,plotting!$D$10,"na")</f>
        <v>idr4000_h24</v>
      </c>
      <c r="C86" s="11" t="str">
        <f>IF(plotting!$D$11&gt;0,plotting!$D$11,"na")</f>
        <v>t1</v>
      </c>
      <c r="D86" s="11">
        <f>IF(plotting!$D$8&gt;0,plotting!$D$8,"na")</f>
        <v>82.1</v>
      </c>
      <c r="E86" s="28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35">
      <c r="A87" s="11">
        <f>IF(plotting!$D$4&gt;0,plotting!$D$4,"na")</f>
        <v>7</v>
      </c>
      <c r="B87" s="11" t="str">
        <f>IF(plotting!$D$10&gt;0,plotting!$D$10,"na")</f>
        <v>idr4000_h24</v>
      </c>
      <c r="C87" s="11" t="str">
        <f>IF(plotting!$D$11&gt;0,plotting!$D$11,"na")</f>
        <v>t1</v>
      </c>
      <c r="D87" s="11">
        <f>IF(plotting!$D$8&gt;0,plotting!$D$8,"na")</f>
        <v>82.1</v>
      </c>
      <c r="E87" s="28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35">
      <c r="A88" s="11">
        <f>IF(plotting!$D$4&gt;0,plotting!$D$4,"na")</f>
        <v>7</v>
      </c>
      <c r="B88" s="11" t="str">
        <f>IF(plotting!$D$10&gt;0,plotting!$D$10,"na")</f>
        <v>idr4000_h24</v>
      </c>
      <c r="C88" s="11" t="str">
        <f>IF(plotting!$D$11&gt;0,plotting!$D$11,"na")</f>
        <v>t1</v>
      </c>
      <c r="D88" s="11">
        <f>IF(plotting!$D$8&gt;0,plotting!$D$8,"na")</f>
        <v>82.1</v>
      </c>
      <c r="E88" s="28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35">
      <c r="A89" s="11">
        <f>IF(plotting!$D$4&gt;0,plotting!$D$4,"na")</f>
        <v>7</v>
      </c>
      <c r="B89" s="11" t="str">
        <f>IF(plotting!$D$10&gt;0,plotting!$D$10,"na")</f>
        <v>idr4000_h24</v>
      </c>
      <c r="C89" s="11" t="str">
        <f>IF(plotting!$D$11&gt;0,plotting!$D$11,"na")</f>
        <v>t1</v>
      </c>
      <c r="D89" s="11">
        <f>IF(plotting!$D$8&gt;0,plotting!$D$8,"na")</f>
        <v>82.1</v>
      </c>
      <c r="E89" s="28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35">
      <c r="A90" s="11">
        <f>IF(plotting!$D$4&gt;0,plotting!$D$4,"na")</f>
        <v>7</v>
      </c>
      <c r="B90" s="11" t="str">
        <f>IF(plotting!$D$10&gt;0,plotting!$D$10,"na")</f>
        <v>idr4000_h24</v>
      </c>
      <c r="C90" s="11" t="str">
        <f>IF(plotting!$D$11&gt;0,plotting!$D$11,"na")</f>
        <v>t1</v>
      </c>
      <c r="D90" s="11">
        <f>IF(plotting!$D$8&gt;0,plotting!$D$8,"na")</f>
        <v>82.1</v>
      </c>
      <c r="E90" s="28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35">
      <c r="A91" s="11">
        <f>IF(plotting!$D$4&gt;0,plotting!$D$4,"na")</f>
        <v>7</v>
      </c>
      <c r="B91" s="11" t="str">
        <f>IF(plotting!$D$10&gt;0,plotting!$D$10,"na")</f>
        <v>idr4000_h24</v>
      </c>
      <c r="C91" s="11" t="str">
        <f>IF(plotting!$D$11&gt;0,plotting!$D$11,"na")</f>
        <v>t1</v>
      </c>
      <c r="D91" s="11">
        <f>IF(plotting!$D$8&gt;0,plotting!$D$8,"na")</f>
        <v>82.1</v>
      </c>
      <c r="E91" s="28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35">
      <c r="A92" s="11">
        <f>IF(plotting!$D$4&gt;0,plotting!$D$4,"na")</f>
        <v>7</v>
      </c>
      <c r="B92" s="11" t="str">
        <f>IF(plotting!$D$10&gt;0,plotting!$D$10,"na")</f>
        <v>idr4000_h24</v>
      </c>
      <c r="C92" s="11" t="str">
        <f>IF(plotting!$D$11&gt;0,plotting!$D$11,"na")</f>
        <v>t1</v>
      </c>
      <c r="D92" s="11">
        <f>IF(plotting!$D$8&gt;0,plotting!$D$8,"na")</f>
        <v>82.1</v>
      </c>
      <c r="E92" s="28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35">
      <c r="A93" s="11">
        <f>IF(plotting!$D$4&gt;0,plotting!$D$4,"na")</f>
        <v>7</v>
      </c>
      <c r="B93" s="11" t="str">
        <f>IF(plotting!$D$10&gt;0,plotting!$D$10,"na")</f>
        <v>idr4000_h24</v>
      </c>
      <c r="C93" s="11" t="str">
        <f>IF(plotting!$D$11&gt;0,plotting!$D$11,"na")</f>
        <v>t1</v>
      </c>
      <c r="D93" s="11">
        <f>IF(plotting!$D$8&gt;0,plotting!$D$8,"na")</f>
        <v>82.1</v>
      </c>
      <c r="E93" s="28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35">
      <c r="A94" s="11">
        <f>IF(plotting!$D$4&gt;0,plotting!$D$4,"na")</f>
        <v>7</v>
      </c>
      <c r="B94" s="11" t="str">
        <f>IF(plotting!$D$10&gt;0,plotting!$D$10,"na")</f>
        <v>idr4000_h24</v>
      </c>
      <c r="C94" s="11" t="str">
        <f>IF(plotting!$D$11&gt;0,plotting!$D$11,"na")</f>
        <v>t1</v>
      </c>
      <c r="D94" s="11">
        <f>IF(plotting!$D$8&gt;0,plotting!$D$8,"na")</f>
        <v>82.1</v>
      </c>
      <c r="E94" s="28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35">
      <c r="A95" s="11">
        <f>IF(plotting!$D$4&gt;0,plotting!$D$4,"na")</f>
        <v>7</v>
      </c>
      <c r="B95" s="11" t="str">
        <f>IF(plotting!$D$10&gt;0,plotting!$D$10,"na")</f>
        <v>idr4000_h24</v>
      </c>
      <c r="C95" s="11" t="str">
        <f>IF(plotting!$D$11&gt;0,plotting!$D$11,"na")</f>
        <v>t1</v>
      </c>
      <c r="D95" s="11">
        <f>IF(plotting!$D$8&gt;0,plotting!$D$8,"na")</f>
        <v>82.1</v>
      </c>
      <c r="E95" s="28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35">
      <c r="A96" s="11">
        <f>IF(plotting!$D$4&gt;0,plotting!$D$4,"na")</f>
        <v>7</v>
      </c>
      <c r="B96" s="11" t="str">
        <f>IF(plotting!$D$10&gt;0,plotting!$D$10,"na")</f>
        <v>idr4000_h24</v>
      </c>
      <c r="C96" s="11" t="str">
        <f>IF(plotting!$D$11&gt;0,plotting!$D$11,"na")</f>
        <v>t1</v>
      </c>
      <c r="D96" s="11">
        <f>IF(plotting!$D$8&gt;0,plotting!$D$8,"na")</f>
        <v>82.1</v>
      </c>
      <c r="E96" s="28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35">
      <c r="A97" s="11">
        <f>IF(plotting!$D$4&gt;0,plotting!$D$4,"na")</f>
        <v>7</v>
      </c>
      <c r="B97" s="11" t="str">
        <f>IF(plotting!$D$10&gt;0,plotting!$D$10,"na")</f>
        <v>idr4000_h24</v>
      </c>
      <c r="C97" s="11" t="str">
        <f>IF(plotting!$D$11&gt;0,plotting!$D$11,"na")</f>
        <v>t1</v>
      </c>
      <c r="D97" s="11">
        <f>IF(plotting!$D$8&gt;0,plotting!$D$8,"na")</f>
        <v>82.1</v>
      </c>
      <c r="E97" s="28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35">
      <c r="A98" s="11">
        <f>IF(plotting!$D$4&gt;0,plotting!$D$4,"na")</f>
        <v>7</v>
      </c>
      <c r="B98" s="11" t="str">
        <f>IF(plotting!$D$10&gt;0,plotting!$D$10,"na")</f>
        <v>idr4000_h24</v>
      </c>
      <c r="C98" s="11" t="str">
        <f>IF(plotting!$D$11&gt;0,plotting!$D$11,"na")</f>
        <v>t1</v>
      </c>
      <c r="D98" s="11">
        <f>IF(plotting!$D$8&gt;0,plotting!$D$8,"na")</f>
        <v>82.1</v>
      </c>
      <c r="E98" s="28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35">
      <c r="A99" s="11">
        <f>IF(plotting!$D$4&gt;0,plotting!$D$4,"na")</f>
        <v>7</v>
      </c>
      <c r="B99" s="11" t="str">
        <f>IF(plotting!$D$10&gt;0,plotting!$D$10,"na")</f>
        <v>idr4000_h24</v>
      </c>
      <c r="C99" s="11" t="str">
        <f>IF(plotting!$D$11&gt;0,plotting!$D$11,"na")</f>
        <v>t1</v>
      </c>
      <c r="D99" s="11">
        <f>IF(plotting!$D$8&gt;0,plotting!$D$8,"na")</f>
        <v>82.1</v>
      </c>
      <c r="E99" s="28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35">
      <c r="A100" s="11">
        <f>IF(plotting!$D$4&gt;0,plotting!$D$4,"na")</f>
        <v>7</v>
      </c>
      <c r="B100" s="11" t="str">
        <f>IF(plotting!$D$10&gt;0,plotting!$D$10,"na")</f>
        <v>idr4000_h24</v>
      </c>
      <c r="C100" s="11" t="str">
        <f>IF(plotting!$D$11&gt;0,plotting!$D$11,"na")</f>
        <v>t1</v>
      </c>
      <c r="D100" s="11">
        <f>IF(plotting!$D$8&gt;0,plotting!$D$8,"na")</f>
        <v>82.1</v>
      </c>
      <c r="E100" s="28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35">
      <c r="A101" s="11">
        <f>IF(plotting!$D$4&gt;0,plotting!$D$4,"na")</f>
        <v>7</v>
      </c>
      <c r="B101" s="11" t="str">
        <f>IF(plotting!$D$10&gt;0,plotting!$D$10,"na")</f>
        <v>idr4000_h24</v>
      </c>
      <c r="C101" s="11" t="str">
        <f>IF(plotting!$D$11&gt;0,plotting!$D$11,"na")</f>
        <v>t1</v>
      </c>
      <c r="D101" s="11">
        <f>IF(plotting!$D$8&gt;0,plotting!$D$8,"na")</f>
        <v>82.1</v>
      </c>
      <c r="E101" s="28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35">
      <c r="A102" s="11">
        <f>IF(plotting!$D$4&gt;0,plotting!$D$4,"na")</f>
        <v>7</v>
      </c>
      <c r="B102" s="11" t="str">
        <f>IF(plotting!$D$10&gt;0,plotting!$D$10,"na")</f>
        <v>idr4000_h24</v>
      </c>
      <c r="C102" s="11" t="str">
        <f>IF(plotting!$D$11&gt;0,plotting!$D$11,"na")</f>
        <v>t1</v>
      </c>
      <c r="D102" s="11">
        <f>IF(plotting!$D$8&gt;0,plotting!$D$8,"na")</f>
        <v>82.1</v>
      </c>
      <c r="E102" s="28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35">
      <c r="A103" s="11">
        <f>IF(plotting!$D$4&gt;0,plotting!$D$4,"na")</f>
        <v>7</v>
      </c>
      <c r="B103" s="11" t="str">
        <f>IF(plotting!$D$10&gt;0,plotting!$D$10,"na")</f>
        <v>idr4000_h24</v>
      </c>
      <c r="C103" s="11" t="str">
        <f>IF(plotting!$D$11&gt;0,plotting!$D$11,"na")</f>
        <v>t1</v>
      </c>
      <c r="D103" s="11">
        <f>IF(plotting!$D$8&gt;0,plotting!$D$8,"na")</f>
        <v>82.1</v>
      </c>
      <c r="E103" s="28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35">
      <c r="A104" s="11">
        <f>IF(plotting!$D$4&gt;0,plotting!$D$4,"na")</f>
        <v>7</v>
      </c>
      <c r="B104" s="11" t="str">
        <f>IF(plotting!$D$10&gt;0,plotting!$D$10,"na")</f>
        <v>idr4000_h24</v>
      </c>
      <c r="C104" s="11" t="str">
        <f>IF(plotting!$D$11&gt;0,plotting!$D$11,"na")</f>
        <v>t1</v>
      </c>
      <c r="D104" s="11">
        <f>IF(plotting!$D$8&gt;0,plotting!$D$8,"na")</f>
        <v>82.1</v>
      </c>
      <c r="E104" s="28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35">
      <c r="A105" s="11">
        <f>IF(plotting!$D$4&gt;0,plotting!$D$4,"na")</f>
        <v>7</v>
      </c>
      <c r="B105" s="11" t="str">
        <f>IF(plotting!$D$10&gt;0,plotting!$D$10,"na")</f>
        <v>idr4000_h24</v>
      </c>
      <c r="C105" s="11" t="str">
        <f>IF(plotting!$D$11&gt;0,plotting!$D$11,"na")</f>
        <v>t1</v>
      </c>
      <c r="D105" s="11">
        <f>IF(plotting!$D$8&gt;0,plotting!$D$8,"na")</f>
        <v>82.1</v>
      </c>
      <c r="E105" s="28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35">
      <c r="A106" s="11">
        <f>IF(plotting!$D$4&gt;0,plotting!$D$4,"na")</f>
        <v>7</v>
      </c>
      <c r="B106" s="11" t="str">
        <f>IF(plotting!$D$10&gt;0,plotting!$D$10,"na")</f>
        <v>idr4000_h24</v>
      </c>
      <c r="C106" s="11" t="str">
        <f>IF(plotting!$D$11&gt;0,plotting!$D$11,"na")</f>
        <v>t1</v>
      </c>
      <c r="D106" s="11">
        <f>IF(plotting!$D$8&gt;0,plotting!$D$8,"na")</f>
        <v>82.1</v>
      </c>
      <c r="E106" s="28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35">
      <c r="A107" s="11">
        <f>IF(plotting!$D$4&gt;0,plotting!$D$4,"na")</f>
        <v>7</v>
      </c>
      <c r="B107" s="11" t="str">
        <f>IF(plotting!$D$10&gt;0,plotting!$D$10,"na")</f>
        <v>idr4000_h24</v>
      </c>
      <c r="C107" s="11" t="str">
        <f>IF(plotting!$D$11&gt;0,plotting!$D$11,"na")</f>
        <v>t1</v>
      </c>
      <c r="D107" s="11">
        <f>IF(plotting!$D$8&gt;0,plotting!$D$8,"na")</f>
        <v>82.1</v>
      </c>
      <c r="E107" s="28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35">
      <c r="A108" s="11">
        <f>IF(plotting!$D$4&gt;0,plotting!$D$4,"na")</f>
        <v>7</v>
      </c>
      <c r="B108" s="11" t="str">
        <f>IF(plotting!$D$10&gt;0,plotting!$D$10,"na")</f>
        <v>idr4000_h24</v>
      </c>
      <c r="C108" s="11" t="str">
        <f>IF(plotting!$D$11&gt;0,plotting!$D$11,"na")</f>
        <v>t1</v>
      </c>
      <c r="D108" s="11">
        <f>IF(plotting!$D$8&gt;0,plotting!$D$8,"na")</f>
        <v>82.1</v>
      </c>
      <c r="E108" s="28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35">
      <c r="A109" s="11">
        <f>IF(plotting!$D$4&gt;0,plotting!$D$4,"na")</f>
        <v>7</v>
      </c>
      <c r="B109" s="11" t="str">
        <f>IF(plotting!$D$10&gt;0,plotting!$D$10,"na")</f>
        <v>idr4000_h24</v>
      </c>
      <c r="C109" s="11" t="str">
        <f>IF(plotting!$D$11&gt;0,plotting!$D$11,"na")</f>
        <v>t1</v>
      </c>
      <c r="D109" s="11">
        <f>IF(plotting!$D$8&gt;0,plotting!$D$8,"na")</f>
        <v>82.1</v>
      </c>
      <c r="E109" s="28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35">
      <c r="A110" s="11">
        <f>IF(plotting!$D$4&gt;0,plotting!$D$4,"na")</f>
        <v>7</v>
      </c>
      <c r="B110" s="11" t="str">
        <f>IF(plotting!$D$10&gt;0,plotting!$D$10,"na")</f>
        <v>idr4000_h24</v>
      </c>
      <c r="C110" s="11" t="str">
        <f>IF(plotting!$D$11&gt;0,plotting!$D$11,"na")</f>
        <v>t1</v>
      </c>
      <c r="D110" s="11">
        <f>IF(plotting!$D$8&gt;0,plotting!$D$8,"na")</f>
        <v>82.1</v>
      </c>
      <c r="E110" s="28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35">
      <c r="A111" s="11">
        <f>IF(plotting!$D$4&gt;0,plotting!$D$4,"na")</f>
        <v>7</v>
      </c>
      <c r="B111" s="11" t="str">
        <f>IF(plotting!$D$10&gt;0,plotting!$D$10,"na")</f>
        <v>idr4000_h24</v>
      </c>
      <c r="C111" s="11" t="str">
        <f>IF(plotting!$D$11&gt;0,plotting!$D$11,"na")</f>
        <v>t1</v>
      </c>
      <c r="D111" s="11">
        <f>IF(plotting!$D$8&gt;0,plotting!$D$8,"na")</f>
        <v>82.1</v>
      </c>
      <c r="E111" s="28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35">
      <c r="A112" s="11">
        <f>IF(plotting!$D$4&gt;0,plotting!$D$4,"na")</f>
        <v>7</v>
      </c>
      <c r="B112" s="11" t="str">
        <f>IF(plotting!$D$10&gt;0,plotting!$D$10,"na")</f>
        <v>idr4000_h24</v>
      </c>
      <c r="C112" s="11" t="str">
        <f>IF(plotting!$D$11&gt;0,plotting!$D$11,"na")</f>
        <v>t1</v>
      </c>
      <c r="D112" s="11">
        <f>IF(plotting!$D$8&gt;0,plotting!$D$8,"na")</f>
        <v>82.1</v>
      </c>
      <c r="E112" s="28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35">
      <c r="A113" s="11">
        <f>IF(plotting!$D$4&gt;0,plotting!$D$4,"na")</f>
        <v>7</v>
      </c>
      <c r="B113" s="11" t="str">
        <f>IF(plotting!$D$10&gt;0,plotting!$D$10,"na")</f>
        <v>idr4000_h24</v>
      </c>
      <c r="C113" s="11" t="str">
        <f>IF(plotting!$D$11&gt;0,plotting!$D$11,"na")</f>
        <v>t1</v>
      </c>
      <c r="D113" s="11">
        <f>IF(plotting!$D$8&gt;0,plotting!$D$8,"na")</f>
        <v>82.1</v>
      </c>
      <c r="E113" s="28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35">
      <c r="A114" s="11">
        <f>IF(plotting!$D$4&gt;0,plotting!$D$4,"na")</f>
        <v>7</v>
      </c>
      <c r="B114" s="11" t="str">
        <f>IF(plotting!$D$10&gt;0,plotting!$D$10,"na")</f>
        <v>idr4000_h24</v>
      </c>
      <c r="C114" s="11" t="str">
        <f>IF(plotting!$D$11&gt;0,plotting!$D$11,"na")</f>
        <v>t1</v>
      </c>
      <c r="D114" s="11">
        <f>IF(plotting!$D$8&gt;0,plotting!$D$8,"na")</f>
        <v>82.1</v>
      </c>
      <c r="E114" s="28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35">
      <c r="A115" s="11">
        <f>IF(plotting!$D$4&gt;0,plotting!$D$4,"na")</f>
        <v>7</v>
      </c>
      <c r="B115" s="11" t="str">
        <f>IF(plotting!$D$10&gt;0,plotting!$D$10,"na")</f>
        <v>idr4000_h24</v>
      </c>
      <c r="C115" s="11" t="str">
        <f>IF(plotting!$D$11&gt;0,plotting!$D$11,"na")</f>
        <v>t1</v>
      </c>
      <c r="D115" s="11">
        <f>IF(plotting!$D$8&gt;0,plotting!$D$8,"na")</f>
        <v>82.1</v>
      </c>
      <c r="E115" s="28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35">
      <c r="A116" s="11">
        <f>IF(plotting!$D$4&gt;0,plotting!$D$4,"na")</f>
        <v>7</v>
      </c>
      <c r="B116" s="11" t="str">
        <f>IF(plotting!$D$10&gt;0,plotting!$D$10,"na")</f>
        <v>idr4000_h24</v>
      </c>
      <c r="C116" s="11" t="str">
        <f>IF(plotting!$D$11&gt;0,plotting!$D$11,"na")</f>
        <v>t1</v>
      </c>
      <c r="D116" s="11">
        <f>IF(plotting!$D$8&gt;0,plotting!$D$8,"na")</f>
        <v>82.1</v>
      </c>
      <c r="E116" s="28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35">
      <c r="A117" s="11">
        <f>IF(plotting!$D$4&gt;0,plotting!$D$4,"na")</f>
        <v>7</v>
      </c>
      <c r="B117" s="11" t="str">
        <f>IF(plotting!$D$10&gt;0,plotting!$D$10,"na")</f>
        <v>idr4000_h24</v>
      </c>
      <c r="C117" s="11" t="str">
        <f>IF(plotting!$D$11&gt;0,plotting!$D$11,"na")</f>
        <v>t1</v>
      </c>
      <c r="D117" s="11">
        <f>IF(plotting!$D$8&gt;0,plotting!$D$8,"na")</f>
        <v>82.1</v>
      </c>
      <c r="E117" s="28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35">
      <c r="A118" s="11">
        <f>IF(plotting!$D$4&gt;0,plotting!$D$4,"na")</f>
        <v>7</v>
      </c>
      <c r="B118" s="11" t="str">
        <f>IF(plotting!$D$10&gt;0,plotting!$D$10,"na")</f>
        <v>idr4000_h24</v>
      </c>
      <c r="C118" s="11" t="str">
        <f>IF(plotting!$D$11&gt;0,plotting!$D$11,"na")</f>
        <v>t1</v>
      </c>
      <c r="D118" s="11">
        <f>IF(plotting!$D$8&gt;0,plotting!$D$8,"na")</f>
        <v>82.1</v>
      </c>
      <c r="E118" s="28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35">
      <c r="A119" s="11">
        <f>IF(plotting!$D$4&gt;0,plotting!$D$4,"na")</f>
        <v>7</v>
      </c>
      <c r="B119" s="11" t="str">
        <f>IF(plotting!$D$10&gt;0,plotting!$D$10,"na")</f>
        <v>idr4000_h24</v>
      </c>
      <c r="C119" s="11" t="str">
        <f>IF(plotting!$D$11&gt;0,plotting!$D$11,"na")</f>
        <v>t1</v>
      </c>
      <c r="D119" s="11">
        <f>IF(plotting!$D$8&gt;0,plotting!$D$8,"na")</f>
        <v>82.1</v>
      </c>
      <c r="E119" s="28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35">
      <c r="A120" s="11">
        <f>IF(plotting!$D$4&gt;0,plotting!$D$4,"na")</f>
        <v>7</v>
      </c>
      <c r="B120" s="11" t="str">
        <f>IF(plotting!$D$10&gt;0,plotting!$D$10,"na")</f>
        <v>idr4000_h24</v>
      </c>
      <c r="C120" s="11" t="str">
        <f>IF(plotting!$D$11&gt;0,plotting!$D$11,"na")</f>
        <v>t1</v>
      </c>
      <c r="D120" s="11">
        <f>IF(plotting!$D$8&gt;0,plotting!$D$8,"na")</f>
        <v>82.1</v>
      </c>
      <c r="E120" s="28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35">
      <c r="A121" s="11">
        <f>IF(plotting!$D$4&gt;0,plotting!$D$4,"na")</f>
        <v>7</v>
      </c>
      <c r="B121" s="11" t="str">
        <f>IF(plotting!$D$10&gt;0,plotting!$D$10,"na")</f>
        <v>idr4000_h24</v>
      </c>
      <c r="C121" s="11" t="str">
        <f>IF(plotting!$D$11&gt;0,plotting!$D$11,"na")</f>
        <v>t1</v>
      </c>
      <c r="D121" s="11">
        <f>IF(plotting!$D$8&gt;0,plotting!$D$8,"na")</f>
        <v>82.1</v>
      </c>
      <c r="E121" s="28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35">
      <c r="A122" s="11">
        <f>IF(plotting!$D$4&gt;0,plotting!$D$4,"na")</f>
        <v>7</v>
      </c>
      <c r="B122" s="11" t="str">
        <f>IF(plotting!$D$10&gt;0,plotting!$D$10,"na")</f>
        <v>idr4000_h24</v>
      </c>
      <c r="C122" s="11" t="str">
        <f>IF(plotting!$D$11&gt;0,plotting!$D$11,"na")</f>
        <v>t1</v>
      </c>
      <c r="D122" s="11">
        <f>IF(plotting!$D$8&gt;0,plotting!$D$8,"na")</f>
        <v>82.1</v>
      </c>
      <c r="E122" s="28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35">
      <c r="A123" s="11">
        <f>IF(plotting!$D$4&gt;0,plotting!$D$4,"na")</f>
        <v>7</v>
      </c>
      <c r="B123" s="11" t="str">
        <f>IF(plotting!$D$10&gt;0,plotting!$D$10,"na")</f>
        <v>idr4000_h24</v>
      </c>
      <c r="C123" s="11" t="str">
        <f>IF(plotting!$D$11&gt;0,plotting!$D$11,"na")</f>
        <v>t1</v>
      </c>
      <c r="D123" s="11">
        <f>IF(plotting!$D$8&gt;0,plotting!$D$8,"na")</f>
        <v>82.1</v>
      </c>
      <c r="E123" s="28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35">
      <c r="A124" s="11">
        <f>IF(plotting!$D$4&gt;0,plotting!$D$4,"na")</f>
        <v>7</v>
      </c>
      <c r="B124" s="11" t="str">
        <f>IF(plotting!$D$10&gt;0,plotting!$D$10,"na")</f>
        <v>idr4000_h24</v>
      </c>
      <c r="C124" s="11" t="str">
        <f>IF(plotting!$D$11&gt;0,plotting!$D$11,"na")</f>
        <v>t1</v>
      </c>
      <c r="D124" s="11">
        <f>IF(plotting!$D$8&gt;0,plotting!$D$8,"na")</f>
        <v>82.1</v>
      </c>
      <c r="E124" s="28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35">
      <c r="A125" s="11">
        <f>IF(plotting!$D$4&gt;0,plotting!$D$4,"na")</f>
        <v>7</v>
      </c>
      <c r="B125" s="11" t="str">
        <f>IF(plotting!$D$10&gt;0,plotting!$D$10,"na")</f>
        <v>idr4000_h24</v>
      </c>
      <c r="C125" s="11" t="str">
        <f>IF(plotting!$D$11&gt;0,plotting!$D$11,"na")</f>
        <v>t1</v>
      </c>
      <c r="D125" s="11">
        <f>IF(plotting!$D$8&gt;0,plotting!$D$8,"na")</f>
        <v>82.1</v>
      </c>
      <c r="E125" s="28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35">
      <c r="A126" s="11">
        <f>IF(plotting!$D$4&gt;0,plotting!$D$4,"na")</f>
        <v>7</v>
      </c>
      <c r="B126" s="11" t="str">
        <f>IF(plotting!$D$10&gt;0,plotting!$D$10,"na")</f>
        <v>idr4000_h24</v>
      </c>
      <c r="C126" s="11" t="str">
        <f>IF(plotting!$D$11&gt;0,plotting!$D$11,"na")</f>
        <v>t1</v>
      </c>
      <c r="D126" s="11">
        <f>IF(plotting!$D$8&gt;0,plotting!$D$8,"na")</f>
        <v>82.1</v>
      </c>
      <c r="E126" s="28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35">
      <c r="A127" s="11">
        <f>IF(plotting!$D$4&gt;0,plotting!$D$4,"na")</f>
        <v>7</v>
      </c>
      <c r="B127" s="11" t="str">
        <f>IF(plotting!$D$10&gt;0,plotting!$D$10,"na")</f>
        <v>idr4000_h24</v>
      </c>
      <c r="C127" s="11" t="str">
        <f>IF(plotting!$D$11&gt;0,plotting!$D$11,"na")</f>
        <v>t1</v>
      </c>
      <c r="D127" s="11">
        <f>IF(plotting!$D$8&gt;0,plotting!$D$8,"na")</f>
        <v>82.1</v>
      </c>
      <c r="E127" s="28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35">
      <c r="A128" s="11">
        <f>IF(plotting!$D$4&gt;0,plotting!$D$4,"na")</f>
        <v>7</v>
      </c>
      <c r="B128" s="11" t="str">
        <f>IF(plotting!$D$10&gt;0,plotting!$D$10,"na")</f>
        <v>idr4000_h24</v>
      </c>
      <c r="C128" s="11" t="str">
        <f>IF(plotting!$D$11&gt;0,plotting!$D$11,"na")</f>
        <v>t1</v>
      </c>
      <c r="D128" s="11">
        <f>IF(plotting!$D$8&gt;0,plotting!$D$8,"na")</f>
        <v>82.1</v>
      </c>
      <c r="E128" s="28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35">
      <c r="A129" s="11">
        <f>IF(plotting!$D$4&gt;0,plotting!$D$4,"na")</f>
        <v>7</v>
      </c>
      <c r="B129" s="11" t="str">
        <f>IF(plotting!$D$10&gt;0,plotting!$D$10,"na")</f>
        <v>idr4000_h24</v>
      </c>
      <c r="C129" s="11" t="str">
        <f>IF(plotting!$D$11&gt;0,plotting!$D$11,"na")</f>
        <v>t1</v>
      </c>
      <c r="D129" s="11">
        <f>IF(plotting!$D$8&gt;0,plotting!$D$8,"na")</f>
        <v>82.1</v>
      </c>
      <c r="E129" s="28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35">
      <c r="A130" s="11">
        <f>IF(plotting!$D$4&gt;0,plotting!$D$4,"na")</f>
        <v>7</v>
      </c>
      <c r="B130" s="11" t="str">
        <f>IF(plotting!$D$10&gt;0,plotting!$D$10,"na")</f>
        <v>idr4000_h24</v>
      </c>
      <c r="C130" s="11" t="str">
        <f>IF(plotting!$D$11&gt;0,plotting!$D$11,"na")</f>
        <v>t1</v>
      </c>
      <c r="D130" s="11">
        <f>IF(plotting!$D$8&gt;0,plotting!$D$8,"na")</f>
        <v>82.1</v>
      </c>
      <c r="E130" s="28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35">
      <c r="A131" s="11">
        <f>IF(plotting!$D$4&gt;0,plotting!$D$4,"na")</f>
        <v>7</v>
      </c>
      <c r="B131" s="11" t="str">
        <f>IF(plotting!$D$10&gt;0,plotting!$D$10,"na")</f>
        <v>idr4000_h24</v>
      </c>
      <c r="C131" s="11" t="str">
        <f>IF(plotting!$D$11&gt;0,plotting!$D$11,"na")</f>
        <v>t1</v>
      </c>
      <c r="D131" s="11">
        <f>IF(plotting!$D$8&gt;0,plotting!$D$8,"na")</f>
        <v>82.1</v>
      </c>
      <c r="E131" s="28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35">
      <c r="A132" s="11">
        <f>IF(plotting!$D$4&gt;0,plotting!$D$4,"na")</f>
        <v>7</v>
      </c>
      <c r="B132" s="11" t="str">
        <f>IF(plotting!$D$10&gt;0,plotting!$D$10,"na")</f>
        <v>idr4000_h24</v>
      </c>
      <c r="C132" s="11" t="str">
        <f>IF(plotting!$D$11&gt;0,plotting!$D$11,"na")</f>
        <v>t1</v>
      </c>
      <c r="D132" s="11">
        <f>IF(plotting!$D$8&gt;0,plotting!$D$8,"na")</f>
        <v>82.1</v>
      </c>
      <c r="E132" s="28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35">
      <c r="A133" s="11">
        <f>IF(plotting!$D$4&gt;0,plotting!$D$4,"na")</f>
        <v>7</v>
      </c>
      <c r="B133" s="11" t="str">
        <f>IF(plotting!$D$10&gt;0,plotting!$D$10,"na")</f>
        <v>idr4000_h24</v>
      </c>
      <c r="C133" s="11" t="str">
        <f>IF(plotting!$D$11&gt;0,plotting!$D$11,"na")</f>
        <v>t1</v>
      </c>
      <c r="D133" s="11">
        <f>IF(plotting!$D$8&gt;0,plotting!$D$8,"na")</f>
        <v>82.1</v>
      </c>
      <c r="E133" s="28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35">
      <c r="A134" s="11">
        <f>IF(plotting!$D$4&gt;0,plotting!$D$4,"na")</f>
        <v>7</v>
      </c>
      <c r="B134" s="11" t="str">
        <f>IF(plotting!$D$10&gt;0,plotting!$D$10,"na")</f>
        <v>idr4000_h24</v>
      </c>
      <c r="C134" s="11" t="str">
        <f>IF(plotting!$D$11&gt;0,plotting!$D$11,"na")</f>
        <v>t1</v>
      </c>
      <c r="D134" s="11">
        <f>IF(plotting!$D$8&gt;0,plotting!$D$8,"na")</f>
        <v>82.1</v>
      </c>
      <c r="E134" s="28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35">
      <c r="A135" s="11">
        <f>IF(plotting!$D$4&gt;0,plotting!$D$4,"na")</f>
        <v>7</v>
      </c>
      <c r="B135" s="11" t="str">
        <f>IF(plotting!$D$10&gt;0,plotting!$D$10,"na")</f>
        <v>idr4000_h24</v>
      </c>
      <c r="C135" s="11" t="str">
        <f>IF(plotting!$D$11&gt;0,plotting!$D$11,"na")</f>
        <v>t1</v>
      </c>
      <c r="D135" s="11">
        <f>IF(plotting!$D$8&gt;0,plotting!$D$8,"na")</f>
        <v>82.1</v>
      </c>
      <c r="E135" s="28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35">
      <c r="A136" s="11">
        <f>IF(plotting!$D$4&gt;0,plotting!$D$4,"na")</f>
        <v>7</v>
      </c>
      <c r="B136" s="11" t="str">
        <f>IF(plotting!$D$10&gt;0,plotting!$D$10,"na")</f>
        <v>idr4000_h24</v>
      </c>
      <c r="C136" s="11" t="str">
        <f>IF(plotting!$D$11&gt;0,plotting!$D$11,"na")</f>
        <v>t1</v>
      </c>
      <c r="D136" s="11">
        <f>IF(plotting!$D$8&gt;0,plotting!$D$8,"na")</f>
        <v>82.1</v>
      </c>
      <c r="E136" s="28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35">
      <c r="A137" s="11">
        <f>IF(plotting!$D$4&gt;0,plotting!$D$4,"na")</f>
        <v>7</v>
      </c>
      <c r="B137" s="11" t="str">
        <f>IF(plotting!$D$10&gt;0,plotting!$D$10,"na")</f>
        <v>idr4000_h24</v>
      </c>
      <c r="C137" s="11" t="str">
        <f>IF(plotting!$D$11&gt;0,plotting!$D$11,"na")</f>
        <v>t1</v>
      </c>
      <c r="D137" s="11">
        <f>IF(plotting!$D$8&gt;0,plotting!$D$8,"na")</f>
        <v>82.1</v>
      </c>
      <c r="E137" s="28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35">
      <c r="A138" s="11">
        <f>IF(plotting!$D$4&gt;0,plotting!$D$4,"na")</f>
        <v>7</v>
      </c>
      <c r="B138" s="11" t="str">
        <f>IF(plotting!$D$10&gt;0,plotting!$D$10,"na")</f>
        <v>idr4000_h24</v>
      </c>
      <c r="C138" s="11" t="str">
        <f>IF(plotting!$D$11&gt;0,plotting!$D$11,"na")</f>
        <v>t1</v>
      </c>
      <c r="D138" s="11">
        <f>IF(plotting!$D$8&gt;0,plotting!$D$8,"na")</f>
        <v>82.1</v>
      </c>
      <c r="E138" s="28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35">
      <c r="A139" s="11">
        <f>IF(plotting!$D$4&gt;0,plotting!$D$4,"na")</f>
        <v>7</v>
      </c>
      <c r="B139" s="11" t="str">
        <f>IF(plotting!$D$10&gt;0,plotting!$D$10,"na")</f>
        <v>idr4000_h24</v>
      </c>
      <c r="C139" s="11" t="str">
        <f>IF(plotting!$D$11&gt;0,plotting!$D$11,"na")</f>
        <v>t1</v>
      </c>
      <c r="D139" s="11">
        <f>IF(plotting!$D$8&gt;0,plotting!$D$8,"na")</f>
        <v>82.1</v>
      </c>
      <c r="E139" s="28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35">
      <c r="A140" s="11">
        <f>IF(plotting!$D$4&gt;0,plotting!$D$4,"na")</f>
        <v>7</v>
      </c>
      <c r="B140" s="11" t="str">
        <f>IF(plotting!$D$10&gt;0,plotting!$D$10,"na")</f>
        <v>idr4000_h24</v>
      </c>
      <c r="C140" s="11" t="str">
        <f>IF(plotting!$D$11&gt;0,plotting!$D$11,"na")</f>
        <v>t1</v>
      </c>
      <c r="D140" s="11">
        <f>IF(plotting!$D$8&gt;0,plotting!$D$8,"na")</f>
        <v>82.1</v>
      </c>
      <c r="E140" s="28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35">
      <c r="A141" s="11">
        <f>IF(plotting!$D$4&gt;0,plotting!$D$4,"na")</f>
        <v>7</v>
      </c>
      <c r="B141" s="11" t="str">
        <f>IF(plotting!$D$10&gt;0,plotting!$D$10,"na")</f>
        <v>idr4000_h24</v>
      </c>
      <c r="C141" s="11" t="str">
        <f>IF(plotting!$D$11&gt;0,plotting!$D$11,"na")</f>
        <v>t1</v>
      </c>
      <c r="D141" s="11">
        <f>IF(plotting!$D$8&gt;0,plotting!$D$8,"na")</f>
        <v>82.1</v>
      </c>
      <c r="E141" s="28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35">
      <c r="A142" s="11">
        <f>IF(plotting!$D$4&gt;0,plotting!$D$4,"na")</f>
        <v>7</v>
      </c>
      <c r="B142" s="11" t="str">
        <f>IF(plotting!$D$10&gt;0,plotting!$D$10,"na")</f>
        <v>idr4000_h24</v>
      </c>
      <c r="C142" s="11" t="str">
        <f>IF(plotting!$D$11&gt;0,plotting!$D$11,"na")</f>
        <v>t1</v>
      </c>
      <c r="D142" s="11">
        <f>IF(plotting!$D$8&gt;0,plotting!$D$8,"na")</f>
        <v>82.1</v>
      </c>
      <c r="E142" s="28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35">
      <c r="A143" s="11">
        <f>IF(plotting!$D$4&gt;0,plotting!$D$4,"na")</f>
        <v>7</v>
      </c>
      <c r="B143" s="11" t="str">
        <f>IF(plotting!$D$10&gt;0,plotting!$D$10,"na")</f>
        <v>idr4000_h24</v>
      </c>
      <c r="C143" s="11" t="str">
        <f>IF(plotting!$D$11&gt;0,plotting!$D$11,"na")</f>
        <v>t1</v>
      </c>
      <c r="D143" s="11">
        <f>IF(plotting!$D$8&gt;0,plotting!$D$8,"na")</f>
        <v>82.1</v>
      </c>
      <c r="E143" s="28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35">
      <c r="A144" s="11">
        <f>IF(plotting!$D$4&gt;0,plotting!$D$4,"na")</f>
        <v>7</v>
      </c>
      <c r="B144" s="11" t="str">
        <f>IF(plotting!$D$10&gt;0,plotting!$D$10,"na")</f>
        <v>idr4000_h24</v>
      </c>
      <c r="C144" s="11" t="str">
        <f>IF(plotting!$D$11&gt;0,plotting!$D$11,"na")</f>
        <v>t1</v>
      </c>
      <c r="D144" s="11">
        <f>IF(plotting!$D$8&gt;0,plotting!$D$8,"na")</f>
        <v>82.1</v>
      </c>
      <c r="E144" s="28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35">
      <c r="A145" s="11">
        <f>IF(plotting!$D$4&gt;0,plotting!$D$4,"na")</f>
        <v>7</v>
      </c>
      <c r="B145" s="11" t="str">
        <f>IF(plotting!$D$10&gt;0,plotting!$D$10,"na")</f>
        <v>idr4000_h24</v>
      </c>
      <c r="C145" s="11" t="str">
        <f>IF(plotting!$D$11&gt;0,plotting!$D$11,"na")</f>
        <v>t1</v>
      </c>
      <c r="D145" s="11">
        <f>IF(plotting!$D$8&gt;0,plotting!$D$8,"na")</f>
        <v>82.1</v>
      </c>
      <c r="E145" s="28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35">
      <c r="A146" s="11">
        <f>IF(plotting!$D$4&gt;0,plotting!$D$4,"na")</f>
        <v>7</v>
      </c>
      <c r="B146" s="11" t="str">
        <f>IF(plotting!$D$10&gt;0,plotting!$D$10,"na")</f>
        <v>idr4000_h24</v>
      </c>
      <c r="C146" s="11" t="str">
        <f>IF(plotting!$D$11&gt;0,plotting!$D$11,"na")</f>
        <v>t1</v>
      </c>
      <c r="D146" s="11">
        <f>IF(plotting!$D$8&gt;0,plotting!$D$8,"na")</f>
        <v>82.1</v>
      </c>
      <c r="E146" s="28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35">
      <c r="A147" s="11">
        <f>IF(plotting!$D$4&gt;0,plotting!$D$4,"na")</f>
        <v>7</v>
      </c>
      <c r="B147" s="11" t="str">
        <f>IF(plotting!$D$10&gt;0,plotting!$D$10,"na")</f>
        <v>idr4000_h24</v>
      </c>
      <c r="C147" s="11" t="str">
        <f>IF(plotting!$D$11&gt;0,plotting!$D$11,"na")</f>
        <v>t1</v>
      </c>
      <c r="D147" s="11">
        <f>IF(plotting!$D$8&gt;0,plotting!$D$8,"na")</f>
        <v>82.1</v>
      </c>
      <c r="E147" s="28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35">
      <c r="A148" s="11">
        <f>IF(plotting!$D$4&gt;0,plotting!$D$4,"na")</f>
        <v>7</v>
      </c>
      <c r="B148" s="11" t="str">
        <f>IF(plotting!$D$10&gt;0,plotting!$D$10,"na")</f>
        <v>idr4000_h24</v>
      </c>
      <c r="C148" s="11" t="str">
        <f>IF(plotting!$D$11&gt;0,plotting!$D$11,"na")</f>
        <v>t1</v>
      </c>
      <c r="D148" s="11">
        <f>IF(plotting!$D$8&gt;0,plotting!$D$8,"na")</f>
        <v>82.1</v>
      </c>
      <c r="E148" s="28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35">
      <c r="A149" s="11">
        <f>IF(plotting!$D$4&gt;0,plotting!$D$4,"na")</f>
        <v>7</v>
      </c>
      <c r="B149" s="11" t="str">
        <f>IF(plotting!$D$10&gt;0,plotting!$D$10,"na")</f>
        <v>idr4000_h24</v>
      </c>
      <c r="C149" s="11" t="str">
        <f>IF(plotting!$D$11&gt;0,plotting!$D$11,"na")</f>
        <v>t1</v>
      </c>
      <c r="D149" s="11">
        <f>IF(plotting!$D$8&gt;0,plotting!$D$8,"na")</f>
        <v>82.1</v>
      </c>
      <c r="E149" s="28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35">
      <c r="A150" s="11">
        <f>IF(plotting!$D$4&gt;0,plotting!$D$4,"na")</f>
        <v>7</v>
      </c>
      <c r="B150" s="11" t="str">
        <f>IF(plotting!$D$10&gt;0,plotting!$D$10,"na")</f>
        <v>idr4000_h24</v>
      </c>
      <c r="C150" s="11" t="str">
        <f>IF(plotting!$D$11&gt;0,plotting!$D$11,"na")</f>
        <v>t1</v>
      </c>
      <c r="D150" s="11">
        <f>IF(plotting!$D$8&gt;0,plotting!$D$8,"na")</f>
        <v>82.1</v>
      </c>
      <c r="E150" s="28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35">
      <c r="A151" s="11">
        <f>IF(plotting!$D$4&gt;0,plotting!$D$4,"na")</f>
        <v>7</v>
      </c>
      <c r="B151" s="11" t="str">
        <f>IF(plotting!$D$10&gt;0,plotting!$D$10,"na")</f>
        <v>idr4000_h24</v>
      </c>
      <c r="C151" s="11" t="str">
        <f>IF(plotting!$D$11&gt;0,plotting!$D$11,"na")</f>
        <v>t1</v>
      </c>
      <c r="D151" s="11">
        <f>IF(plotting!$D$8&gt;0,plotting!$D$8,"na")</f>
        <v>82.1</v>
      </c>
      <c r="E151" s="28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35">
      <c r="A152" s="11">
        <f>IF(plotting!$D$4&gt;0,plotting!$D$4,"na")</f>
        <v>7</v>
      </c>
      <c r="B152" s="11" t="str">
        <f>IF(plotting!$D$10&gt;0,plotting!$D$10,"na")</f>
        <v>idr4000_h24</v>
      </c>
      <c r="C152" s="11" t="str">
        <f>IF(plotting!$D$11&gt;0,plotting!$D$11,"na")</f>
        <v>t1</v>
      </c>
      <c r="D152" s="11">
        <f>IF(plotting!$D$8&gt;0,plotting!$D$8,"na")</f>
        <v>82.1</v>
      </c>
      <c r="E152" s="28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35">
      <c r="A153" s="11">
        <f>IF(plotting!$D$4&gt;0,plotting!$D$4,"na")</f>
        <v>7</v>
      </c>
      <c r="B153" s="11" t="str">
        <f>IF(plotting!$D$10&gt;0,plotting!$D$10,"na")</f>
        <v>idr4000_h24</v>
      </c>
      <c r="C153" s="11" t="str">
        <f>IF(plotting!$D$11&gt;0,plotting!$D$11,"na")</f>
        <v>t1</v>
      </c>
      <c r="D153" s="11">
        <f>IF(plotting!$D$8&gt;0,plotting!$D$8,"na")</f>
        <v>82.1</v>
      </c>
      <c r="E153" s="28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35">
      <c r="A154" s="11">
        <f>IF(plotting!$D$4&gt;0,plotting!$D$4,"na")</f>
        <v>7</v>
      </c>
      <c r="B154" s="11" t="str">
        <f>IF(plotting!$D$10&gt;0,plotting!$D$10,"na")</f>
        <v>idr4000_h24</v>
      </c>
      <c r="C154" s="11" t="str">
        <f>IF(plotting!$D$11&gt;0,plotting!$D$11,"na")</f>
        <v>t1</v>
      </c>
      <c r="D154" s="11">
        <f>IF(plotting!$D$8&gt;0,plotting!$D$8,"na")</f>
        <v>82.1</v>
      </c>
      <c r="E154" s="28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35">
      <c r="A155" s="11">
        <f>IF(plotting!$D$4&gt;0,plotting!$D$4,"na")</f>
        <v>7</v>
      </c>
      <c r="B155" s="11" t="str">
        <f>IF(plotting!$D$10&gt;0,plotting!$D$10,"na")</f>
        <v>idr4000_h24</v>
      </c>
      <c r="C155" s="11" t="str">
        <f>IF(plotting!$D$11&gt;0,plotting!$D$11,"na")</f>
        <v>t1</v>
      </c>
      <c r="D155" s="11">
        <f>IF(plotting!$D$8&gt;0,plotting!$D$8,"na")</f>
        <v>82.1</v>
      </c>
      <c r="E155" s="28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35">
      <c r="A156" s="11">
        <f>IF(plotting!$D$4&gt;0,plotting!$D$4,"na")</f>
        <v>7</v>
      </c>
      <c r="B156" s="11" t="str">
        <f>IF(plotting!$D$10&gt;0,plotting!$D$10,"na")</f>
        <v>idr4000_h24</v>
      </c>
      <c r="C156" s="11" t="str">
        <f>IF(plotting!$D$11&gt;0,plotting!$D$11,"na")</f>
        <v>t1</v>
      </c>
      <c r="D156" s="11">
        <f>IF(plotting!$D$8&gt;0,plotting!$D$8,"na")</f>
        <v>82.1</v>
      </c>
      <c r="E156" s="28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35">
      <c r="A157" s="11">
        <f>IF(plotting!$D$4&gt;0,plotting!$D$4,"na")</f>
        <v>7</v>
      </c>
      <c r="B157" s="11" t="str">
        <f>IF(plotting!$D$10&gt;0,plotting!$D$10,"na")</f>
        <v>idr4000_h24</v>
      </c>
      <c r="C157" s="11" t="str">
        <f>IF(plotting!$D$11&gt;0,plotting!$D$11,"na")</f>
        <v>t1</v>
      </c>
      <c r="D157" s="11">
        <f>IF(plotting!$D$8&gt;0,plotting!$D$8,"na")</f>
        <v>82.1</v>
      </c>
      <c r="E157" s="28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35">
      <c r="A158" s="11">
        <f>IF(plotting!$D$4&gt;0,plotting!$D$4,"na")</f>
        <v>7</v>
      </c>
      <c r="B158" s="11" t="str">
        <f>IF(plotting!$D$10&gt;0,plotting!$D$10,"na")</f>
        <v>idr4000_h24</v>
      </c>
      <c r="C158" s="11" t="str">
        <f>IF(plotting!$D$11&gt;0,plotting!$D$11,"na")</f>
        <v>t1</v>
      </c>
      <c r="D158" s="11">
        <f>IF(plotting!$D$8&gt;0,plotting!$D$8,"na")</f>
        <v>82.1</v>
      </c>
      <c r="E158" s="28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35">
      <c r="A159" s="11">
        <f>IF(plotting!$D$4&gt;0,plotting!$D$4,"na")</f>
        <v>7</v>
      </c>
      <c r="B159" s="11" t="str">
        <f>IF(plotting!$D$10&gt;0,plotting!$D$10,"na")</f>
        <v>idr4000_h24</v>
      </c>
      <c r="C159" s="11" t="str">
        <f>IF(plotting!$D$11&gt;0,plotting!$D$11,"na")</f>
        <v>t1</v>
      </c>
      <c r="D159" s="11">
        <f>IF(plotting!$D$8&gt;0,plotting!$D$8,"na")</f>
        <v>82.1</v>
      </c>
      <c r="E159" s="28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35">
      <c r="A160" s="11">
        <f>IF(plotting!$D$4&gt;0,plotting!$D$4,"na")</f>
        <v>7</v>
      </c>
      <c r="B160" s="11" t="str">
        <f>IF(plotting!$D$10&gt;0,plotting!$D$10,"na")</f>
        <v>idr4000_h24</v>
      </c>
      <c r="C160" s="11" t="str">
        <f>IF(plotting!$D$11&gt;0,plotting!$D$11,"na")</f>
        <v>t1</v>
      </c>
      <c r="D160" s="11">
        <f>IF(plotting!$D$8&gt;0,plotting!$D$8,"na")</f>
        <v>82.1</v>
      </c>
      <c r="E160" s="28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35">
      <c r="A161" s="11">
        <f>IF(plotting!$D$4&gt;0,plotting!$D$4,"na")</f>
        <v>7</v>
      </c>
      <c r="B161" s="11" t="str">
        <f>IF(plotting!$D$10&gt;0,plotting!$D$10,"na")</f>
        <v>idr4000_h24</v>
      </c>
      <c r="C161" s="11" t="str">
        <f>IF(plotting!$D$11&gt;0,plotting!$D$11,"na")</f>
        <v>t1</v>
      </c>
      <c r="D161" s="11">
        <f>IF(plotting!$D$8&gt;0,plotting!$D$8,"na")</f>
        <v>82.1</v>
      </c>
      <c r="E161" s="28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35">
      <c r="A162" s="11">
        <f>IF(plotting!$D$4&gt;0,plotting!$D$4,"na")</f>
        <v>7</v>
      </c>
      <c r="B162" s="11" t="str">
        <f>IF(plotting!$D$10&gt;0,plotting!$D$10,"na")</f>
        <v>idr4000_h24</v>
      </c>
      <c r="C162" s="11" t="str">
        <f>IF(plotting!$D$11&gt;0,plotting!$D$11,"na")</f>
        <v>t1</v>
      </c>
      <c r="D162" s="11">
        <f>IF(plotting!$D$8&gt;0,plotting!$D$8,"na")</f>
        <v>82.1</v>
      </c>
      <c r="E162" s="28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35">
      <c r="A163" s="11">
        <f>IF(plotting!$D$4&gt;0,plotting!$D$4,"na")</f>
        <v>7</v>
      </c>
      <c r="B163" s="11" t="str">
        <f>IF(plotting!$D$10&gt;0,plotting!$D$10,"na")</f>
        <v>idr4000_h24</v>
      </c>
      <c r="C163" s="11" t="str">
        <f>IF(plotting!$D$11&gt;0,plotting!$D$11,"na")</f>
        <v>t1</v>
      </c>
      <c r="D163" s="11">
        <f>IF(plotting!$D$8&gt;0,plotting!$D$8,"na")</f>
        <v>82.1</v>
      </c>
      <c r="E163" s="28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35">
      <c r="A164" s="11">
        <f>IF(plotting!$D$4&gt;0,plotting!$D$4,"na")</f>
        <v>7</v>
      </c>
      <c r="B164" s="11" t="str">
        <f>IF(plotting!$D$10&gt;0,plotting!$D$10,"na")</f>
        <v>idr4000_h24</v>
      </c>
      <c r="C164" s="11" t="str">
        <f>IF(plotting!$D$11&gt;0,plotting!$D$11,"na")</f>
        <v>t1</v>
      </c>
      <c r="D164" s="11">
        <f>IF(plotting!$D$8&gt;0,plotting!$D$8,"na")</f>
        <v>82.1</v>
      </c>
      <c r="E164" s="28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35">
      <c r="A165" s="11">
        <f>IF(plotting!$D$4&gt;0,plotting!$D$4,"na")</f>
        <v>7</v>
      </c>
      <c r="B165" s="11" t="str">
        <f>IF(plotting!$D$10&gt;0,plotting!$D$10,"na")</f>
        <v>idr4000_h24</v>
      </c>
      <c r="C165" s="11" t="str">
        <f>IF(plotting!$D$11&gt;0,plotting!$D$11,"na")</f>
        <v>t1</v>
      </c>
      <c r="D165" s="11">
        <f>IF(plotting!$D$8&gt;0,plotting!$D$8,"na")</f>
        <v>82.1</v>
      </c>
      <c r="E165" s="28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35">
      <c r="A166" s="11">
        <f>IF(plotting!$D$4&gt;0,plotting!$D$4,"na")</f>
        <v>7</v>
      </c>
      <c r="B166" s="11" t="str">
        <f>IF(plotting!$D$10&gt;0,plotting!$D$10,"na")</f>
        <v>idr4000_h24</v>
      </c>
      <c r="C166" s="11" t="str">
        <f>IF(plotting!$D$11&gt;0,plotting!$D$11,"na")</f>
        <v>t1</v>
      </c>
      <c r="D166" s="11">
        <f>IF(plotting!$D$8&gt;0,plotting!$D$8,"na")</f>
        <v>82.1</v>
      </c>
      <c r="E166" s="28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35">
      <c r="A167" s="11">
        <f>IF(plotting!$D$4&gt;0,plotting!$D$4,"na")</f>
        <v>7</v>
      </c>
      <c r="B167" s="11" t="str">
        <f>IF(plotting!$D$10&gt;0,plotting!$D$10,"na")</f>
        <v>idr4000_h24</v>
      </c>
      <c r="C167" s="11" t="str">
        <f>IF(plotting!$D$11&gt;0,plotting!$D$11,"na")</f>
        <v>t1</v>
      </c>
      <c r="D167" s="11">
        <f>IF(plotting!$D$8&gt;0,plotting!$D$8,"na")</f>
        <v>82.1</v>
      </c>
      <c r="E167" s="28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35">
      <c r="A168" s="11">
        <f>IF(plotting!$D$4&gt;0,plotting!$D$4,"na")</f>
        <v>7</v>
      </c>
      <c r="B168" s="11" t="str">
        <f>IF(plotting!$D$10&gt;0,plotting!$D$10,"na")</f>
        <v>idr4000_h24</v>
      </c>
      <c r="C168" s="11" t="str">
        <f>IF(plotting!$D$11&gt;0,plotting!$D$11,"na")</f>
        <v>t1</v>
      </c>
      <c r="D168" s="11">
        <f>IF(plotting!$D$8&gt;0,plotting!$D$8,"na")</f>
        <v>82.1</v>
      </c>
      <c r="E168" s="28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35">
      <c r="A169" s="11">
        <f>IF(plotting!$D$4&gt;0,plotting!$D$4,"na")</f>
        <v>7</v>
      </c>
      <c r="B169" s="11" t="str">
        <f>IF(plotting!$D$10&gt;0,plotting!$D$10,"na")</f>
        <v>idr4000_h24</v>
      </c>
      <c r="C169" s="11" t="str">
        <f>IF(plotting!$D$11&gt;0,plotting!$D$11,"na")</f>
        <v>t1</v>
      </c>
      <c r="D169" s="11">
        <f>IF(plotting!$D$8&gt;0,plotting!$D$8,"na")</f>
        <v>82.1</v>
      </c>
      <c r="E169" s="28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35">
      <c r="A170" s="11">
        <f>IF(plotting!$D$4&gt;0,plotting!$D$4,"na")</f>
        <v>7</v>
      </c>
      <c r="B170" s="11" t="str">
        <f>IF(plotting!$D$10&gt;0,plotting!$D$10,"na")</f>
        <v>idr4000_h24</v>
      </c>
      <c r="C170" s="11" t="str">
        <f>IF(plotting!$D$11&gt;0,plotting!$D$11,"na")</f>
        <v>t1</v>
      </c>
      <c r="D170" s="11">
        <f>IF(plotting!$D$8&gt;0,plotting!$D$8,"na")</f>
        <v>82.1</v>
      </c>
      <c r="E170" s="28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35">
      <c r="A171" s="11">
        <f>IF(plotting!$D$4&gt;0,plotting!$D$4,"na")</f>
        <v>7</v>
      </c>
      <c r="B171" s="11" t="str">
        <f>IF(plotting!$D$10&gt;0,plotting!$D$10,"na")</f>
        <v>idr4000_h24</v>
      </c>
      <c r="C171" s="11" t="str">
        <f>IF(plotting!$D$11&gt;0,plotting!$D$11,"na")</f>
        <v>t1</v>
      </c>
      <c r="D171" s="11">
        <f>IF(plotting!$D$8&gt;0,plotting!$D$8,"na")</f>
        <v>82.1</v>
      </c>
      <c r="E171" s="28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35">
      <c r="A172" s="11">
        <f>IF(plotting!$D$4&gt;0,plotting!$D$4,"na")</f>
        <v>7</v>
      </c>
      <c r="B172" s="11" t="str">
        <f>IF(plotting!$D$10&gt;0,plotting!$D$10,"na")</f>
        <v>idr4000_h24</v>
      </c>
      <c r="C172" s="11" t="str">
        <f>IF(plotting!$D$11&gt;0,plotting!$D$11,"na")</f>
        <v>t1</v>
      </c>
      <c r="D172" s="11">
        <f>IF(plotting!$D$8&gt;0,plotting!$D$8,"na")</f>
        <v>82.1</v>
      </c>
      <c r="E172" s="28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35">
      <c r="A173" s="11">
        <f>IF(plotting!$D$4&gt;0,plotting!$D$4,"na")</f>
        <v>7</v>
      </c>
      <c r="B173" s="11" t="str">
        <f>IF(plotting!$D$10&gt;0,plotting!$D$10,"na")</f>
        <v>idr4000_h24</v>
      </c>
      <c r="C173" s="11" t="str">
        <f>IF(plotting!$D$11&gt;0,plotting!$D$11,"na")</f>
        <v>t1</v>
      </c>
      <c r="D173" s="11">
        <f>IF(plotting!$D$8&gt;0,plotting!$D$8,"na")</f>
        <v>82.1</v>
      </c>
      <c r="E173" s="28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35">
      <c r="A174" s="11">
        <f>IF(plotting!$D$4&gt;0,plotting!$D$4,"na")</f>
        <v>7</v>
      </c>
      <c r="B174" s="11" t="str">
        <f>IF(plotting!$D$10&gt;0,plotting!$D$10,"na")</f>
        <v>idr4000_h24</v>
      </c>
      <c r="C174" s="11" t="str">
        <f>IF(plotting!$D$11&gt;0,plotting!$D$11,"na")</f>
        <v>t1</v>
      </c>
      <c r="D174" s="11">
        <f>IF(plotting!$D$8&gt;0,plotting!$D$8,"na")</f>
        <v>82.1</v>
      </c>
      <c r="E174" s="28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35">
      <c r="A175" s="11">
        <f>IF(plotting!$D$4&gt;0,plotting!$D$4,"na")</f>
        <v>7</v>
      </c>
      <c r="B175" s="11" t="str">
        <f>IF(plotting!$D$10&gt;0,plotting!$D$10,"na")</f>
        <v>idr4000_h24</v>
      </c>
      <c r="C175" s="11" t="str">
        <f>IF(plotting!$D$11&gt;0,plotting!$D$11,"na")</f>
        <v>t1</v>
      </c>
      <c r="D175" s="11">
        <f>IF(plotting!$D$8&gt;0,plotting!$D$8,"na")</f>
        <v>82.1</v>
      </c>
      <c r="E175" s="28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35">
      <c r="A176" s="11">
        <f>IF(plotting!$D$4&gt;0,plotting!$D$4,"na")</f>
        <v>7</v>
      </c>
      <c r="B176" s="11" t="str">
        <f>IF(plotting!$D$10&gt;0,plotting!$D$10,"na")</f>
        <v>idr4000_h24</v>
      </c>
      <c r="C176" s="11" t="str">
        <f>IF(plotting!$D$11&gt;0,plotting!$D$11,"na")</f>
        <v>t1</v>
      </c>
      <c r="D176" s="11">
        <f>IF(plotting!$D$8&gt;0,plotting!$D$8,"na")</f>
        <v>82.1</v>
      </c>
      <c r="E176" s="28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35">
      <c r="A177" s="11">
        <f>IF(plotting!$D$4&gt;0,plotting!$D$4,"na")</f>
        <v>7</v>
      </c>
      <c r="B177" s="11" t="str">
        <f>IF(plotting!$D$10&gt;0,plotting!$D$10,"na")</f>
        <v>idr4000_h24</v>
      </c>
      <c r="C177" s="11" t="str">
        <f>IF(plotting!$D$11&gt;0,plotting!$D$11,"na")</f>
        <v>t1</v>
      </c>
      <c r="D177" s="11">
        <f>IF(plotting!$D$8&gt;0,plotting!$D$8,"na")</f>
        <v>82.1</v>
      </c>
      <c r="E177" s="28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35">
      <c r="A178" s="11">
        <f>IF(plotting!$D$4&gt;0,plotting!$D$4,"na")</f>
        <v>7</v>
      </c>
      <c r="B178" s="11" t="str">
        <f>IF(plotting!$D$10&gt;0,plotting!$D$10,"na")</f>
        <v>idr4000_h24</v>
      </c>
      <c r="C178" s="11" t="str">
        <f>IF(plotting!$D$11&gt;0,plotting!$D$11,"na")</f>
        <v>t1</v>
      </c>
      <c r="D178" s="11">
        <f>IF(plotting!$D$8&gt;0,plotting!$D$8,"na")</f>
        <v>82.1</v>
      </c>
      <c r="E178" s="28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35">
      <c r="A179" s="11">
        <f>IF(plotting!$D$4&gt;0,plotting!$D$4,"na")</f>
        <v>7</v>
      </c>
      <c r="B179" s="11" t="str">
        <f>IF(plotting!$D$10&gt;0,plotting!$D$10,"na")</f>
        <v>idr4000_h24</v>
      </c>
      <c r="C179" s="11" t="str">
        <f>IF(plotting!$D$11&gt;0,plotting!$D$11,"na")</f>
        <v>t1</v>
      </c>
      <c r="D179" s="11">
        <f>IF(plotting!$D$8&gt;0,plotting!$D$8,"na")</f>
        <v>82.1</v>
      </c>
      <c r="E179" s="28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35">
      <c r="A180" s="11">
        <f>IF(plotting!$D$4&gt;0,plotting!$D$4,"na")</f>
        <v>7</v>
      </c>
      <c r="B180" s="11" t="str">
        <f>IF(plotting!$D$10&gt;0,plotting!$D$10,"na")</f>
        <v>idr4000_h24</v>
      </c>
      <c r="C180" s="11" t="str">
        <f>IF(plotting!$D$11&gt;0,plotting!$D$11,"na")</f>
        <v>t1</v>
      </c>
      <c r="D180" s="11">
        <f>IF(plotting!$D$8&gt;0,plotting!$D$8,"na")</f>
        <v>82.1</v>
      </c>
      <c r="E180" s="28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35">
      <c r="A181" s="11">
        <f>IF(plotting!$D$4&gt;0,plotting!$D$4,"na")</f>
        <v>7</v>
      </c>
      <c r="B181" s="11" t="str">
        <f>IF(plotting!$D$10&gt;0,plotting!$D$10,"na")</f>
        <v>idr4000_h24</v>
      </c>
      <c r="C181" s="11" t="str">
        <f>IF(plotting!$D$11&gt;0,plotting!$D$11,"na")</f>
        <v>t1</v>
      </c>
      <c r="D181" s="11">
        <f>IF(plotting!$D$8&gt;0,plotting!$D$8,"na")</f>
        <v>82.1</v>
      </c>
      <c r="E181" s="28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35">
      <c r="A182" s="11">
        <f>IF(plotting!$D$4&gt;0,plotting!$D$4,"na")</f>
        <v>7</v>
      </c>
      <c r="B182" s="11" t="str">
        <f>IF(plotting!$D$10&gt;0,plotting!$D$10,"na")</f>
        <v>idr4000_h24</v>
      </c>
      <c r="C182" s="11" t="str">
        <f>IF(plotting!$D$11&gt;0,plotting!$D$11,"na")</f>
        <v>t1</v>
      </c>
      <c r="D182" s="11">
        <f>IF(plotting!$D$8&gt;0,plotting!$D$8,"na")</f>
        <v>82.1</v>
      </c>
      <c r="E182" s="28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35">
      <c r="A183" s="11">
        <f>IF(plotting!$D$4&gt;0,plotting!$D$4,"na")</f>
        <v>7</v>
      </c>
      <c r="B183" s="11" t="str">
        <f>IF(plotting!$D$10&gt;0,plotting!$D$10,"na")</f>
        <v>idr4000_h24</v>
      </c>
      <c r="C183" s="11" t="str">
        <f>IF(plotting!$D$11&gt;0,plotting!$D$11,"na")</f>
        <v>t1</v>
      </c>
      <c r="D183" s="11">
        <f>IF(plotting!$D$8&gt;0,plotting!$D$8,"na")</f>
        <v>82.1</v>
      </c>
      <c r="E183" s="28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35">
      <c r="A184" s="11">
        <f>IF(plotting!$D$4&gt;0,plotting!$D$4,"na")</f>
        <v>7</v>
      </c>
      <c r="B184" s="11" t="str">
        <f>IF(plotting!$D$10&gt;0,plotting!$D$10,"na")</f>
        <v>idr4000_h24</v>
      </c>
      <c r="C184" s="11" t="str">
        <f>IF(plotting!$D$11&gt;0,plotting!$D$11,"na")</f>
        <v>t1</v>
      </c>
      <c r="D184" s="11">
        <f>IF(plotting!$D$8&gt;0,plotting!$D$8,"na")</f>
        <v>82.1</v>
      </c>
      <c r="E184" s="28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35">
      <c r="A185" s="11">
        <f>IF(plotting!$D$4&gt;0,plotting!$D$4,"na")</f>
        <v>7</v>
      </c>
      <c r="B185" s="11" t="str">
        <f>IF(plotting!$D$10&gt;0,plotting!$D$10,"na")</f>
        <v>idr4000_h24</v>
      </c>
      <c r="C185" s="11" t="str">
        <f>IF(plotting!$D$11&gt;0,plotting!$D$11,"na")</f>
        <v>t1</v>
      </c>
      <c r="D185" s="11">
        <f>IF(plotting!$D$8&gt;0,plotting!$D$8,"na")</f>
        <v>82.1</v>
      </c>
      <c r="E185" s="28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35">
      <c r="A186" s="11">
        <f>IF(plotting!$D$4&gt;0,plotting!$D$4,"na")</f>
        <v>7</v>
      </c>
      <c r="B186" s="11" t="str">
        <f>IF(plotting!$D$10&gt;0,plotting!$D$10,"na")</f>
        <v>idr4000_h24</v>
      </c>
      <c r="C186" s="11" t="str">
        <f>IF(plotting!$D$11&gt;0,plotting!$D$11,"na")</f>
        <v>t1</v>
      </c>
      <c r="D186" s="11">
        <f>IF(plotting!$D$8&gt;0,plotting!$D$8,"na")</f>
        <v>82.1</v>
      </c>
      <c r="E186" s="28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35">
      <c r="A187" s="11">
        <f>IF(plotting!$D$4&gt;0,plotting!$D$4,"na")</f>
        <v>7</v>
      </c>
      <c r="B187" s="11" t="str">
        <f>IF(plotting!$D$10&gt;0,plotting!$D$10,"na")</f>
        <v>idr4000_h24</v>
      </c>
      <c r="C187" s="11" t="str">
        <f>IF(plotting!$D$11&gt;0,plotting!$D$11,"na")</f>
        <v>t1</v>
      </c>
      <c r="D187" s="11">
        <f>IF(plotting!$D$8&gt;0,plotting!$D$8,"na")</f>
        <v>82.1</v>
      </c>
      <c r="E187" s="28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35">
      <c r="A188" s="11">
        <f>IF(plotting!$D$4&gt;0,plotting!$D$4,"na")</f>
        <v>7</v>
      </c>
      <c r="B188" s="11" t="str">
        <f>IF(plotting!$D$10&gt;0,plotting!$D$10,"na")</f>
        <v>idr4000_h24</v>
      </c>
      <c r="C188" s="11" t="str">
        <f>IF(plotting!$D$11&gt;0,plotting!$D$11,"na")</f>
        <v>t1</v>
      </c>
      <c r="D188" s="11">
        <f>IF(plotting!$D$8&gt;0,plotting!$D$8,"na")</f>
        <v>82.1</v>
      </c>
      <c r="E188" s="28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35">
      <c r="A189" s="11">
        <f>IF(plotting!$D$4&gt;0,plotting!$D$4,"na")</f>
        <v>7</v>
      </c>
      <c r="B189" s="11" t="str">
        <f>IF(plotting!$D$10&gt;0,plotting!$D$10,"na")</f>
        <v>idr4000_h24</v>
      </c>
      <c r="C189" s="11" t="str">
        <f>IF(plotting!$D$11&gt;0,plotting!$D$11,"na")</f>
        <v>t1</v>
      </c>
      <c r="D189" s="11">
        <f>IF(plotting!$D$8&gt;0,plotting!$D$8,"na")</f>
        <v>82.1</v>
      </c>
      <c r="E189" s="28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35">
      <c r="A190" s="11">
        <f>IF(plotting!$D$4&gt;0,plotting!$D$4,"na")</f>
        <v>7</v>
      </c>
      <c r="B190" s="11" t="str">
        <f>IF(plotting!$D$10&gt;0,plotting!$D$10,"na")</f>
        <v>idr4000_h24</v>
      </c>
      <c r="C190" s="11" t="str">
        <f>IF(plotting!$D$11&gt;0,plotting!$D$11,"na")</f>
        <v>t1</v>
      </c>
      <c r="D190" s="11">
        <f>IF(plotting!$D$8&gt;0,plotting!$D$8,"na")</f>
        <v>82.1</v>
      </c>
      <c r="E190" s="28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35">
      <c r="A191" s="11">
        <f>IF(plotting!$D$4&gt;0,plotting!$D$4,"na")</f>
        <v>7</v>
      </c>
      <c r="B191" s="11" t="str">
        <f>IF(plotting!$D$10&gt;0,plotting!$D$10,"na")</f>
        <v>idr4000_h24</v>
      </c>
      <c r="C191" s="11" t="str">
        <f>IF(plotting!$D$11&gt;0,plotting!$D$11,"na")</f>
        <v>t1</v>
      </c>
      <c r="D191" s="11">
        <f>IF(plotting!$D$8&gt;0,plotting!$D$8,"na")</f>
        <v>82.1</v>
      </c>
      <c r="E191" s="28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35">
      <c r="A192" s="11">
        <f>IF(plotting!$D$4&gt;0,plotting!$D$4,"na")</f>
        <v>7</v>
      </c>
      <c r="B192" s="11" t="str">
        <f>IF(plotting!$D$10&gt;0,plotting!$D$10,"na")</f>
        <v>idr4000_h24</v>
      </c>
      <c r="C192" s="11" t="str">
        <f>IF(plotting!$D$11&gt;0,plotting!$D$11,"na")</f>
        <v>t1</v>
      </c>
      <c r="D192" s="11">
        <f>IF(plotting!$D$8&gt;0,plotting!$D$8,"na")</f>
        <v>82.1</v>
      </c>
      <c r="E192" s="28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35">
      <c r="A193" s="11">
        <f>IF(plotting!$D$4&gt;0,plotting!$D$4,"na")</f>
        <v>7</v>
      </c>
      <c r="B193" s="11" t="str">
        <f>IF(plotting!$D$10&gt;0,plotting!$D$10,"na")</f>
        <v>idr4000_h24</v>
      </c>
      <c r="C193" s="11" t="str">
        <f>IF(plotting!$D$11&gt;0,plotting!$D$11,"na")</f>
        <v>t1</v>
      </c>
      <c r="D193" s="11">
        <f>IF(plotting!$D$8&gt;0,plotting!$D$8,"na")</f>
        <v>82.1</v>
      </c>
      <c r="E193" s="28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35">
      <c r="A194" s="11">
        <f>IF(plotting!$D$4&gt;0,plotting!$D$4,"na")</f>
        <v>7</v>
      </c>
      <c r="B194" s="11" t="str">
        <f>IF(plotting!$D$10&gt;0,plotting!$D$10,"na")</f>
        <v>idr4000_h24</v>
      </c>
      <c r="C194" s="11" t="str">
        <f>IF(plotting!$D$11&gt;0,plotting!$D$11,"na")</f>
        <v>t1</v>
      </c>
      <c r="D194" s="11">
        <f>IF(plotting!$D$8&gt;0,plotting!$D$8,"na")</f>
        <v>82.1</v>
      </c>
      <c r="E194" s="28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35">
      <c r="A195" s="11">
        <f>IF(plotting!$D$4&gt;0,plotting!$D$4,"na")</f>
        <v>7</v>
      </c>
      <c r="B195" s="11" t="str">
        <f>IF(plotting!$D$10&gt;0,plotting!$D$10,"na")</f>
        <v>idr4000_h24</v>
      </c>
      <c r="C195" s="11" t="str">
        <f>IF(plotting!$D$11&gt;0,plotting!$D$11,"na")</f>
        <v>t1</v>
      </c>
      <c r="D195" s="11">
        <f>IF(plotting!$D$8&gt;0,plotting!$D$8,"na")</f>
        <v>82.1</v>
      </c>
      <c r="E195" s="28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35">
      <c r="A196" s="11">
        <f>IF(plotting!$D$4&gt;0,plotting!$D$4,"na")</f>
        <v>7</v>
      </c>
      <c r="B196" s="11" t="str">
        <f>IF(plotting!$D$10&gt;0,plotting!$D$10,"na")</f>
        <v>idr4000_h24</v>
      </c>
      <c r="C196" s="11" t="str">
        <f>IF(plotting!$D$11&gt;0,plotting!$D$11,"na")</f>
        <v>t1</v>
      </c>
      <c r="D196" s="11">
        <f>IF(plotting!$D$8&gt;0,plotting!$D$8,"na")</f>
        <v>82.1</v>
      </c>
      <c r="E196" s="28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35">
      <c r="A197" s="11">
        <f>IF(plotting!$D$4&gt;0,plotting!$D$4,"na")</f>
        <v>7</v>
      </c>
      <c r="B197" s="11" t="str">
        <f>IF(plotting!$D$10&gt;0,plotting!$D$10,"na")</f>
        <v>idr4000_h24</v>
      </c>
      <c r="C197" s="11" t="str">
        <f>IF(plotting!$D$11&gt;0,plotting!$D$11,"na")</f>
        <v>t1</v>
      </c>
      <c r="D197" s="11">
        <f>IF(plotting!$D$8&gt;0,plotting!$D$8,"na")</f>
        <v>82.1</v>
      </c>
      <c r="E197" s="28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35">
      <c r="A198" s="11">
        <f>IF(plotting!$D$4&gt;0,plotting!$D$4,"na")</f>
        <v>7</v>
      </c>
      <c r="B198" s="11" t="str">
        <f>IF(plotting!$D$10&gt;0,plotting!$D$10,"na")</f>
        <v>idr4000_h24</v>
      </c>
      <c r="C198" s="11" t="str">
        <f>IF(plotting!$D$11&gt;0,plotting!$D$11,"na")</f>
        <v>t1</v>
      </c>
      <c r="D198" s="11">
        <f>IF(plotting!$D$8&gt;0,plotting!$D$8,"na")</f>
        <v>82.1</v>
      </c>
      <c r="E198" s="28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35">
      <c r="A199" s="11">
        <f>IF(plotting!$D$4&gt;0,plotting!$D$4,"na")</f>
        <v>7</v>
      </c>
      <c r="B199" s="11" t="str">
        <f>IF(plotting!$D$10&gt;0,plotting!$D$10,"na")</f>
        <v>idr4000_h24</v>
      </c>
      <c r="C199" s="11" t="str">
        <f>IF(plotting!$D$11&gt;0,plotting!$D$11,"na")</f>
        <v>t1</v>
      </c>
      <c r="D199" s="11">
        <f>IF(plotting!$D$8&gt;0,plotting!$D$8,"na")</f>
        <v>82.1</v>
      </c>
      <c r="E199" s="28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35">
      <c r="A200" s="11">
        <f>IF(plotting!$D$4&gt;0,plotting!$D$4,"na")</f>
        <v>7</v>
      </c>
      <c r="B200" s="11" t="str">
        <f>IF(plotting!$D$10&gt;0,plotting!$D$10,"na")</f>
        <v>idr4000_h24</v>
      </c>
      <c r="C200" s="11" t="str">
        <f>IF(plotting!$D$11&gt;0,plotting!$D$11,"na")</f>
        <v>t1</v>
      </c>
      <c r="D200" s="11">
        <f>IF(plotting!$D$8&gt;0,plotting!$D$8,"na")</f>
        <v>82.1</v>
      </c>
      <c r="E200" s="28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35">
      <c r="A201" s="11">
        <f>IF(plotting!$D$4&gt;0,plotting!$D$4,"na")</f>
        <v>7</v>
      </c>
      <c r="B201" s="11" t="str">
        <f>IF(plotting!$D$10&gt;0,plotting!$D$10,"na")</f>
        <v>idr4000_h24</v>
      </c>
      <c r="C201" s="11" t="str">
        <f>IF(plotting!$D$11&gt;0,plotting!$D$11,"na")</f>
        <v>t1</v>
      </c>
      <c r="D201" s="11">
        <f>IF(plotting!$D$8&gt;0,plotting!$D$8,"na")</f>
        <v>82.1</v>
      </c>
      <c r="E201" s="28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35">
      <c r="A202" s="11">
        <f>IF(plotting!$D$4&gt;0,plotting!$D$4,"na")</f>
        <v>7</v>
      </c>
      <c r="B202" s="11" t="str">
        <f>IF(plotting!$D$10&gt;0,plotting!$D$10,"na")</f>
        <v>idr4000_h24</v>
      </c>
      <c r="C202" s="11" t="str">
        <f>IF(plotting!$D$11&gt;0,plotting!$D$11,"na")</f>
        <v>t1</v>
      </c>
      <c r="D202" s="11">
        <f>IF(plotting!$D$8&gt;0,plotting!$D$8,"na")</f>
        <v>82.1</v>
      </c>
      <c r="E202" s="28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35">
      <c r="A203" s="11">
        <f>IF(plotting!$D$4&gt;0,plotting!$D$4,"na")</f>
        <v>7</v>
      </c>
      <c r="B203" s="11" t="str">
        <f>IF(plotting!$D$10&gt;0,plotting!$D$10,"na")</f>
        <v>idr4000_h24</v>
      </c>
      <c r="C203" s="11" t="str">
        <f>IF(plotting!$D$11&gt;0,plotting!$D$11,"na")</f>
        <v>t1</v>
      </c>
      <c r="D203" s="11">
        <f>IF(plotting!$D$8&gt;0,plotting!$D$8,"na")</f>
        <v>82.1</v>
      </c>
      <c r="E203" s="28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35">
      <c r="A204" s="11">
        <f>IF(plotting!$D$4&gt;0,plotting!$D$4,"na")</f>
        <v>7</v>
      </c>
      <c r="B204" s="11" t="str">
        <f>IF(plotting!$D$10&gt;0,plotting!$D$10,"na")</f>
        <v>idr4000_h24</v>
      </c>
      <c r="C204" s="11" t="str">
        <f>IF(plotting!$D$11&gt;0,plotting!$D$11,"na")</f>
        <v>t1</v>
      </c>
      <c r="D204" s="11">
        <f>IF(plotting!$D$8&gt;0,plotting!$D$8,"na")</f>
        <v>82.1</v>
      </c>
      <c r="E204" s="28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35">
      <c r="A205" s="11">
        <f>IF(plotting!$D$4&gt;0,plotting!$D$4,"na")</f>
        <v>7</v>
      </c>
      <c r="B205" s="11" t="str">
        <f>IF(plotting!$D$10&gt;0,plotting!$D$10,"na")</f>
        <v>idr4000_h24</v>
      </c>
      <c r="C205" s="11" t="str">
        <f>IF(plotting!$D$11&gt;0,plotting!$D$11,"na")</f>
        <v>t1</v>
      </c>
      <c r="D205" s="11">
        <f>IF(plotting!$D$8&gt;0,plotting!$D$8,"na")</f>
        <v>82.1</v>
      </c>
      <c r="E205" s="28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35">
      <c r="A206" s="11">
        <f>IF(plotting!$D$4&gt;0,plotting!$D$4,"na")</f>
        <v>7</v>
      </c>
      <c r="B206" s="11" t="str">
        <f>IF(plotting!$D$10&gt;0,plotting!$D$10,"na")</f>
        <v>idr4000_h24</v>
      </c>
      <c r="C206" s="11" t="str">
        <f>IF(plotting!$D$11&gt;0,plotting!$D$11,"na")</f>
        <v>t1</v>
      </c>
      <c r="D206" s="11">
        <f>IF(plotting!$D$8&gt;0,plotting!$D$8,"na")</f>
        <v>82.1</v>
      </c>
      <c r="E206" s="28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35">
      <c r="A207" s="11">
        <f>IF(plotting!$D$4&gt;0,plotting!$D$4,"na")</f>
        <v>7</v>
      </c>
      <c r="B207" s="11" t="str">
        <f>IF(plotting!$D$10&gt;0,plotting!$D$10,"na")</f>
        <v>idr4000_h24</v>
      </c>
      <c r="C207" s="11" t="str">
        <f>IF(plotting!$D$11&gt;0,plotting!$D$11,"na")</f>
        <v>t1</v>
      </c>
      <c r="D207" s="11">
        <f>IF(plotting!$D$8&gt;0,plotting!$D$8,"na")</f>
        <v>82.1</v>
      </c>
      <c r="E207" s="28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35">
      <c r="A208" s="11">
        <f>IF(plotting!$D$4&gt;0,plotting!$D$4,"na")</f>
        <v>7</v>
      </c>
      <c r="B208" s="11" t="str">
        <f>IF(plotting!$D$10&gt;0,plotting!$D$10,"na")</f>
        <v>idr4000_h24</v>
      </c>
      <c r="C208" s="11" t="str">
        <f>IF(plotting!$D$11&gt;0,plotting!$D$11,"na")</f>
        <v>t1</v>
      </c>
      <c r="D208" s="11">
        <f>IF(plotting!$D$8&gt;0,plotting!$D$8,"na")</f>
        <v>82.1</v>
      </c>
      <c r="E208" s="28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35">
      <c r="A209" s="11">
        <f>IF(plotting!$D$4&gt;0,plotting!$D$4,"na")</f>
        <v>7</v>
      </c>
      <c r="B209" s="11" t="str">
        <f>IF(plotting!$D$10&gt;0,plotting!$D$10,"na")</f>
        <v>idr4000_h24</v>
      </c>
      <c r="C209" s="11" t="str">
        <f>IF(plotting!$D$11&gt;0,plotting!$D$11,"na")</f>
        <v>t1</v>
      </c>
      <c r="D209" s="11">
        <f>IF(plotting!$D$8&gt;0,plotting!$D$8,"na")</f>
        <v>82.1</v>
      </c>
      <c r="E209" s="28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35">
      <c r="A210" s="11">
        <f>IF(plotting!$D$4&gt;0,plotting!$D$4,"na")</f>
        <v>7</v>
      </c>
      <c r="B210" s="11" t="str">
        <f>IF(plotting!$D$10&gt;0,plotting!$D$10,"na")</f>
        <v>idr4000_h24</v>
      </c>
      <c r="C210" s="11" t="str">
        <f>IF(plotting!$D$11&gt;0,plotting!$D$11,"na")</f>
        <v>t1</v>
      </c>
      <c r="D210" s="11">
        <f>IF(plotting!$D$8&gt;0,plotting!$D$8,"na")</f>
        <v>82.1</v>
      </c>
      <c r="E210" s="28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35">
      <c r="A211" s="11">
        <f>IF(plotting!$D$4&gt;0,plotting!$D$4,"na")</f>
        <v>7</v>
      </c>
      <c r="B211" s="11" t="str">
        <f>IF(plotting!$D$10&gt;0,plotting!$D$10,"na")</f>
        <v>idr4000_h24</v>
      </c>
      <c r="C211" s="11" t="str">
        <f>IF(plotting!$D$11&gt;0,plotting!$D$11,"na")</f>
        <v>t1</v>
      </c>
      <c r="D211" s="11">
        <f>IF(plotting!$D$8&gt;0,plotting!$D$8,"na")</f>
        <v>82.1</v>
      </c>
      <c r="E211" s="28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35">
      <c r="A212" s="11">
        <f>IF(plotting!$D$4&gt;0,plotting!$D$4,"na")</f>
        <v>7</v>
      </c>
      <c r="B212" s="11" t="str">
        <f>IF(plotting!$D$10&gt;0,plotting!$D$10,"na")</f>
        <v>idr4000_h24</v>
      </c>
      <c r="C212" s="11" t="str">
        <f>IF(plotting!$D$11&gt;0,plotting!$D$11,"na")</f>
        <v>t1</v>
      </c>
      <c r="D212" s="11">
        <f>IF(plotting!$D$8&gt;0,plotting!$D$8,"na")</f>
        <v>82.1</v>
      </c>
      <c r="E212" s="28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35">
      <c r="A213" s="11">
        <f>IF(plotting!$D$4&gt;0,plotting!$D$4,"na")</f>
        <v>7</v>
      </c>
      <c r="B213" s="11" t="str">
        <f>IF(plotting!$D$10&gt;0,plotting!$D$10,"na")</f>
        <v>idr4000_h24</v>
      </c>
      <c r="C213" s="11" t="str">
        <f>IF(plotting!$D$11&gt;0,plotting!$D$11,"na")</f>
        <v>t1</v>
      </c>
      <c r="D213" s="11">
        <f>IF(plotting!$D$8&gt;0,plotting!$D$8,"na")</f>
        <v>82.1</v>
      </c>
      <c r="E213" s="28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35">
      <c r="A214" s="11">
        <f>IF(plotting!$D$4&gt;0,plotting!$D$4,"na")</f>
        <v>7</v>
      </c>
      <c r="B214" s="11" t="str">
        <f>IF(plotting!$D$10&gt;0,plotting!$D$10,"na")</f>
        <v>idr4000_h24</v>
      </c>
      <c r="C214" s="11" t="str">
        <f>IF(plotting!$D$11&gt;0,plotting!$D$11,"na")</f>
        <v>t1</v>
      </c>
      <c r="D214" s="11">
        <f>IF(plotting!$D$8&gt;0,plotting!$D$8,"na")</f>
        <v>82.1</v>
      </c>
      <c r="E214" s="28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35">
      <c r="A215" s="11">
        <f>IF(plotting!$D$4&gt;0,plotting!$D$4,"na")</f>
        <v>7</v>
      </c>
      <c r="B215" s="11" t="str">
        <f>IF(plotting!$D$10&gt;0,plotting!$D$10,"na")</f>
        <v>idr4000_h24</v>
      </c>
      <c r="C215" s="11" t="str">
        <f>IF(plotting!$D$11&gt;0,plotting!$D$11,"na")</f>
        <v>t1</v>
      </c>
      <c r="D215" s="11">
        <f>IF(plotting!$D$8&gt;0,plotting!$D$8,"na")</f>
        <v>82.1</v>
      </c>
      <c r="E215" s="28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35">
      <c r="A216" s="11">
        <f>IF(plotting!$D$4&gt;0,plotting!$D$4,"na")</f>
        <v>7</v>
      </c>
      <c r="B216" s="11" t="str">
        <f>IF(plotting!$D$10&gt;0,plotting!$D$10,"na")</f>
        <v>idr4000_h24</v>
      </c>
      <c r="C216" s="11" t="str">
        <f>IF(plotting!$D$11&gt;0,plotting!$D$11,"na")</f>
        <v>t1</v>
      </c>
      <c r="D216" s="11">
        <f>IF(plotting!$D$8&gt;0,plotting!$D$8,"na")</f>
        <v>82.1</v>
      </c>
      <c r="E216" s="28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35">
      <c r="A217" s="11">
        <f>IF(plotting!$D$4&gt;0,plotting!$D$4,"na")</f>
        <v>7</v>
      </c>
      <c r="B217" s="11" t="str">
        <f>IF(plotting!$D$10&gt;0,plotting!$D$10,"na")</f>
        <v>idr4000_h24</v>
      </c>
      <c r="C217" s="11" t="str">
        <f>IF(plotting!$D$11&gt;0,plotting!$D$11,"na")</f>
        <v>t1</v>
      </c>
      <c r="D217" s="11">
        <f>IF(plotting!$D$8&gt;0,plotting!$D$8,"na")</f>
        <v>82.1</v>
      </c>
      <c r="E217" s="28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35">
      <c r="A218" s="11">
        <f>IF(plotting!$D$4&gt;0,plotting!$D$4,"na")</f>
        <v>7</v>
      </c>
      <c r="B218" s="11" t="str">
        <f>IF(plotting!$D$10&gt;0,plotting!$D$10,"na")</f>
        <v>idr4000_h24</v>
      </c>
      <c r="C218" s="11" t="str">
        <f>IF(plotting!$D$11&gt;0,plotting!$D$11,"na")</f>
        <v>t1</v>
      </c>
      <c r="D218" s="11">
        <f>IF(plotting!$D$8&gt;0,plotting!$D$8,"na")</f>
        <v>82.1</v>
      </c>
      <c r="E218" s="28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35">
      <c r="A219" s="11">
        <f>IF(plotting!$D$4&gt;0,plotting!$D$4,"na")</f>
        <v>7</v>
      </c>
      <c r="B219" s="11" t="str">
        <f>IF(plotting!$D$10&gt;0,plotting!$D$10,"na")</f>
        <v>idr4000_h24</v>
      </c>
      <c r="C219" s="11" t="str">
        <f>IF(plotting!$D$11&gt;0,plotting!$D$11,"na")</f>
        <v>t1</v>
      </c>
      <c r="D219" s="11">
        <f>IF(plotting!$D$8&gt;0,plotting!$D$8,"na")</f>
        <v>82.1</v>
      </c>
      <c r="E219" s="28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35">
      <c r="A220" s="11">
        <f>IF(plotting!$D$4&gt;0,plotting!$D$4,"na")</f>
        <v>7</v>
      </c>
      <c r="B220" s="11" t="str">
        <f>IF(plotting!$D$10&gt;0,plotting!$D$10,"na")</f>
        <v>idr4000_h24</v>
      </c>
      <c r="C220" s="11" t="str">
        <f>IF(plotting!$D$11&gt;0,plotting!$D$11,"na")</f>
        <v>t1</v>
      </c>
      <c r="D220" s="11">
        <f>IF(plotting!$D$8&gt;0,plotting!$D$8,"na")</f>
        <v>82.1</v>
      </c>
      <c r="E220" s="28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35">
      <c r="A221" s="11">
        <f>IF(plotting!$D$4&gt;0,plotting!$D$4,"na")</f>
        <v>7</v>
      </c>
      <c r="B221" s="11" t="str">
        <f>IF(plotting!$D$10&gt;0,plotting!$D$10,"na")</f>
        <v>idr4000_h24</v>
      </c>
      <c r="C221" s="11" t="str">
        <f>IF(plotting!$D$11&gt;0,plotting!$D$11,"na")</f>
        <v>t1</v>
      </c>
      <c r="D221" s="11">
        <f>IF(plotting!$D$8&gt;0,plotting!$D$8,"na")</f>
        <v>82.1</v>
      </c>
      <c r="E221" s="28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35">
      <c r="A222" s="11">
        <f>IF(plotting!$D$4&gt;0,plotting!$D$4,"na")</f>
        <v>7</v>
      </c>
      <c r="B222" s="11" t="str">
        <f>IF(plotting!$D$10&gt;0,plotting!$D$10,"na")</f>
        <v>idr4000_h24</v>
      </c>
      <c r="C222" s="11" t="str">
        <f>IF(plotting!$D$11&gt;0,plotting!$D$11,"na")</f>
        <v>t1</v>
      </c>
      <c r="D222" s="11">
        <f>IF(plotting!$D$8&gt;0,plotting!$D$8,"na")</f>
        <v>82.1</v>
      </c>
      <c r="E222" s="28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35">
      <c r="A223" s="11">
        <f>IF(plotting!$D$4&gt;0,plotting!$D$4,"na")</f>
        <v>7</v>
      </c>
      <c r="B223" s="11" t="str">
        <f>IF(plotting!$D$10&gt;0,plotting!$D$10,"na")</f>
        <v>idr4000_h24</v>
      </c>
      <c r="C223" s="11" t="str">
        <f>IF(plotting!$D$11&gt;0,plotting!$D$11,"na")</f>
        <v>t1</v>
      </c>
      <c r="D223" s="11">
        <f>IF(plotting!$D$8&gt;0,plotting!$D$8,"na")</f>
        <v>82.1</v>
      </c>
      <c r="E223" s="28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35">
      <c r="A224" s="11">
        <f>IF(plotting!$D$4&gt;0,plotting!$D$4,"na")</f>
        <v>7</v>
      </c>
      <c r="B224" s="11" t="str">
        <f>IF(plotting!$D$10&gt;0,plotting!$D$10,"na")</f>
        <v>idr4000_h24</v>
      </c>
      <c r="C224" s="11" t="str">
        <f>IF(plotting!$D$11&gt;0,plotting!$D$11,"na")</f>
        <v>t1</v>
      </c>
      <c r="D224" s="11">
        <f>IF(plotting!$D$8&gt;0,plotting!$D$8,"na")</f>
        <v>82.1</v>
      </c>
      <c r="E224" s="28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35">
      <c r="A225" s="11">
        <f>IF(plotting!$D$4&gt;0,plotting!$D$4,"na")</f>
        <v>7</v>
      </c>
      <c r="B225" s="11" t="str">
        <f>IF(plotting!$D$10&gt;0,plotting!$D$10,"na")</f>
        <v>idr4000_h24</v>
      </c>
      <c r="C225" s="11" t="str">
        <f>IF(plotting!$D$11&gt;0,plotting!$D$11,"na")</f>
        <v>t1</v>
      </c>
      <c r="D225" s="11">
        <f>IF(plotting!$D$8&gt;0,plotting!$D$8,"na")</f>
        <v>82.1</v>
      </c>
      <c r="E225" s="28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35">
      <c r="A226" s="11">
        <f>IF(plotting!$D$4&gt;0,plotting!$D$4,"na")</f>
        <v>7</v>
      </c>
      <c r="B226" s="11" t="str">
        <f>IF(plotting!$D$10&gt;0,plotting!$D$10,"na")</f>
        <v>idr4000_h24</v>
      </c>
      <c r="C226" s="11" t="str">
        <f>IF(plotting!$D$11&gt;0,plotting!$D$11,"na")</f>
        <v>t1</v>
      </c>
      <c r="D226" s="11">
        <f>IF(plotting!$D$8&gt;0,plotting!$D$8,"na")</f>
        <v>82.1</v>
      </c>
      <c r="E226" s="28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35">
      <c r="A227" s="11">
        <f>IF(plotting!$D$4&gt;0,plotting!$D$4,"na")</f>
        <v>7</v>
      </c>
      <c r="B227" s="11" t="str">
        <f>IF(plotting!$D$10&gt;0,plotting!$D$10,"na")</f>
        <v>idr4000_h24</v>
      </c>
      <c r="C227" s="11" t="str">
        <f>IF(plotting!$D$11&gt;0,plotting!$D$11,"na")</f>
        <v>t1</v>
      </c>
      <c r="D227" s="11">
        <f>IF(plotting!$D$8&gt;0,plotting!$D$8,"na")</f>
        <v>82.1</v>
      </c>
      <c r="E227" s="28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35">
      <c r="A228" s="11">
        <f>IF(plotting!$D$4&gt;0,plotting!$D$4,"na")</f>
        <v>7</v>
      </c>
      <c r="B228" s="11" t="str">
        <f>IF(plotting!$D$10&gt;0,plotting!$D$10,"na")</f>
        <v>idr4000_h24</v>
      </c>
      <c r="C228" s="11" t="str">
        <f>IF(plotting!$D$11&gt;0,plotting!$D$11,"na")</f>
        <v>t1</v>
      </c>
      <c r="D228" s="11">
        <f>IF(plotting!$D$8&gt;0,plotting!$D$8,"na")</f>
        <v>82.1</v>
      </c>
      <c r="E228" s="28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35">
      <c r="A229" s="11">
        <f>IF(plotting!$D$4&gt;0,plotting!$D$4,"na")</f>
        <v>7</v>
      </c>
      <c r="B229" s="11" t="str">
        <f>IF(plotting!$D$10&gt;0,plotting!$D$10,"na")</f>
        <v>idr4000_h24</v>
      </c>
      <c r="C229" s="11" t="str">
        <f>IF(plotting!$D$11&gt;0,plotting!$D$11,"na")</f>
        <v>t1</v>
      </c>
      <c r="D229" s="11">
        <f>IF(plotting!$D$8&gt;0,plotting!$D$8,"na")</f>
        <v>82.1</v>
      </c>
      <c r="E229" s="28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35">
      <c r="A230" s="11">
        <f>IF(plotting!$D$4&gt;0,plotting!$D$4,"na")</f>
        <v>7</v>
      </c>
      <c r="B230" s="11" t="str">
        <f>IF(plotting!$D$10&gt;0,plotting!$D$10,"na")</f>
        <v>idr4000_h24</v>
      </c>
      <c r="C230" s="11" t="str">
        <f>IF(plotting!$D$11&gt;0,plotting!$D$11,"na")</f>
        <v>t1</v>
      </c>
      <c r="D230" s="11">
        <f>IF(plotting!$D$8&gt;0,plotting!$D$8,"na")</f>
        <v>82.1</v>
      </c>
      <c r="E230" s="28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35">
      <c r="A231" s="11">
        <f>IF(plotting!$D$4&gt;0,plotting!$D$4,"na")</f>
        <v>7</v>
      </c>
      <c r="B231" s="11" t="str">
        <f>IF(plotting!$D$10&gt;0,plotting!$D$10,"na")</f>
        <v>idr4000_h24</v>
      </c>
      <c r="C231" s="11" t="str">
        <f>IF(plotting!$D$11&gt;0,plotting!$D$11,"na")</f>
        <v>t1</v>
      </c>
      <c r="D231" s="11">
        <f>IF(plotting!$D$8&gt;0,plotting!$D$8,"na")</f>
        <v>82.1</v>
      </c>
      <c r="E231" s="28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35">
      <c r="A232" s="11">
        <f>IF(plotting!$D$4&gt;0,plotting!$D$4,"na")</f>
        <v>7</v>
      </c>
      <c r="B232" s="11" t="str">
        <f>IF(plotting!$D$10&gt;0,plotting!$D$10,"na")</f>
        <v>idr4000_h24</v>
      </c>
      <c r="C232" s="11" t="str">
        <f>IF(plotting!$D$11&gt;0,plotting!$D$11,"na")</f>
        <v>t1</v>
      </c>
      <c r="D232" s="11">
        <f>IF(plotting!$D$8&gt;0,plotting!$D$8,"na")</f>
        <v>82.1</v>
      </c>
      <c r="E232" s="28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35">
      <c r="A233" s="11">
        <f>IF(plotting!$D$4&gt;0,plotting!$D$4,"na")</f>
        <v>7</v>
      </c>
      <c r="B233" s="11" t="str">
        <f>IF(plotting!$D$10&gt;0,plotting!$D$10,"na")</f>
        <v>idr4000_h24</v>
      </c>
      <c r="C233" s="11" t="str">
        <f>IF(plotting!$D$11&gt;0,plotting!$D$11,"na")</f>
        <v>t1</v>
      </c>
      <c r="D233" s="11">
        <f>IF(plotting!$D$8&gt;0,plotting!$D$8,"na")</f>
        <v>82.1</v>
      </c>
      <c r="E233" s="28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35">
      <c r="A234" s="11">
        <f>IF(plotting!$D$4&gt;0,plotting!$D$4,"na")</f>
        <v>7</v>
      </c>
      <c r="B234" s="11" t="str">
        <f>IF(plotting!$D$10&gt;0,plotting!$D$10,"na")</f>
        <v>idr4000_h24</v>
      </c>
      <c r="C234" s="11" t="str">
        <f>IF(plotting!$D$11&gt;0,plotting!$D$11,"na")</f>
        <v>t1</v>
      </c>
      <c r="D234" s="11">
        <f>IF(plotting!$D$8&gt;0,plotting!$D$8,"na")</f>
        <v>82.1</v>
      </c>
      <c r="E234" s="28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35">
      <c r="A235" s="11">
        <f>IF(plotting!$D$4&gt;0,plotting!$D$4,"na")</f>
        <v>7</v>
      </c>
      <c r="B235" s="11" t="str">
        <f>IF(plotting!$D$10&gt;0,plotting!$D$10,"na")</f>
        <v>idr4000_h24</v>
      </c>
      <c r="C235" s="11" t="str">
        <f>IF(plotting!$D$11&gt;0,plotting!$D$11,"na")</f>
        <v>t1</v>
      </c>
      <c r="D235" s="11">
        <f>IF(plotting!$D$8&gt;0,plotting!$D$8,"na")</f>
        <v>82.1</v>
      </c>
      <c r="E235" s="28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35">
      <c r="A236" s="11">
        <f>IF(plotting!$D$4&gt;0,plotting!$D$4,"na")</f>
        <v>7</v>
      </c>
      <c r="B236" s="11" t="str">
        <f>IF(plotting!$D$10&gt;0,plotting!$D$10,"na")</f>
        <v>idr4000_h24</v>
      </c>
      <c r="C236" s="11" t="str">
        <f>IF(plotting!$D$11&gt;0,plotting!$D$11,"na")</f>
        <v>t1</v>
      </c>
      <c r="D236" s="11">
        <f>IF(plotting!$D$8&gt;0,plotting!$D$8,"na")</f>
        <v>82.1</v>
      </c>
      <c r="E236" s="28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35">
      <c r="A237" s="11">
        <f>IF(plotting!$D$4&gt;0,plotting!$D$4,"na")</f>
        <v>7</v>
      </c>
      <c r="B237" s="11" t="str">
        <f>IF(plotting!$D$10&gt;0,plotting!$D$10,"na")</f>
        <v>idr4000_h24</v>
      </c>
      <c r="C237" s="11" t="str">
        <f>IF(plotting!$D$11&gt;0,plotting!$D$11,"na")</f>
        <v>t1</v>
      </c>
      <c r="D237" s="11">
        <f>IF(plotting!$D$8&gt;0,plotting!$D$8,"na")</f>
        <v>82.1</v>
      </c>
      <c r="E237" s="28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35">
      <c r="A238" s="11">
        <f>IF(plotting!$D$4&gt;0,plotting!$D$4,"na")</f>
        <v>7</v>
      </c>
      <c r="B238" s="11" t="str">
        <f>IF(plotting!$D$10&gt;0,plotting!$D$10,"na")</f>
        <v>idr4000_h24</v>
      </c>
      <c r="C238" s="11" t="str">
        <f>IF(plotting!$D$11&gt;0,plotting!$D$11,"na")</f>
        <v>t1</v>
      </c>
      <c r="D238" s="11">
        <f>IF(plotting!$D$8&gt;0,plotting!$D$8,"na")</f>
        <v>82.1</v>
      </c>
      <c r="E238" s="28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35">
      <c r="A239" s="11">
        <f>IF(plotting!$D$4&gt;0,plotting!$D$4,"na")</f>
        <v>7</v>
      </c>
      <c r="B239" s="11" t="str">
        <f>IF(plotting!$D$10&gt;0,plotting!$D$10,"na")</f>
        <v>idr4000_h24</v>
      </c>
      <c r="C239" s="11" t="str">
        <f>IF(plotting!$D$11&gt;0,plotting!$D$11,"na")</f>
        <v>t1</v>
      </c>
      <c r="D239" s="11">
        <f>IF(plotting!$D$8&gt;0,plotting!$D$8,"na")</f>
        <v>82.1</v>
      </c>
      <c r="E239" s="28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35">
      <c r="A240" s="11">
        <f>IF(plotting!$D$4&gt;0,plotting!$D$4,"na")</f>
        <v>7</v>
      </c>
      <c r="B240" s="11" t="str">
        <f>IF(plotting!$D$10&gt;0,plotting!$D$10,"na")</f>
        <v>idr4000_h24</v>
      </c>
      <c r="C240" s="11" t="str">
        <f>IF(plotting!$D$11&gt;0,plotting!$D$11,"na")</f>
        <v>t1</v>
      </c>
      <c r="D240" s="11">
        <f>IF(plotting!$D$8&gt;0,plotting!$D$8,"na")</f>
        <v>82.1</v>
      </c>
      <c r="E240" s="28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35">
      <c r="A241" s="11">
        <f>IF(plotting!$D$4&gt;0,plotting!$D$4,"na")</f>
        <v>7</v>
      </c>
      <c r="B241" s="11" t="str">
        <f>IF(plotting!$D$10&gt;0,plotting!$D$10,"na")</f>
        <v>idr4000_h24</v>
      </c>
      <c r="C241" s="11" t="str">
        <f>IF(plotting!$D$11&gt;0,plotting!$D$11,"na")</f>
        <v>t1</v>
      </c>
      <c r="D241" s="11">
        <f>IF(plotting!$D$8&gt;0,plotting!$D$8,"na")</f>
        <v>82.1</v>
      </c>
      <c r="E241" s="28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35">
      <c r="A242" s="11">
        <f>IF(plotting!$D$4&gt;0,plotting!$D$4,"na")</f>
        <v>7</v>
      </c>
      <c r="B242" s="11" t="str">
        <f>IF(plotting!$D$10&gt;0,plotting!$D$10,"na")</f>
        <v>idr4000_h24</v>
      </c>
      <c r="C242" s="11" t="str">
        <f>IF(plotting!$D$11&gt;0,plotting!$D$11,"na")</f>
        <v>t1</v>
      </c>
      <c r="D242" s="11">
        <f>IF(plotting!$D$8&gt;0,plotting!$D$8,"na")</f>
        <v>82.1</v>
      </c>
      <c r="E242" s="28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35">
      <c r="A243" s="11">
        <f>IF(plotting!$D$4&gt;0,plotting!$D$4,"na")</f>
        <v>7</v>
      </c>
      <c r="B243" s="11" t="str">
        <f>IF(plotting!$D$10&gt;0,plotting!$D$10,"na")</f>
        <v>idr4000_h24</v>
      </c>
      <c r="C243" s="11" t="str">
        <f>IF(plotting!$D$11&gt;0,plotting!$D$11,"na")</f>
        <v>t1</v>
      </c>
      <c r="D243" s="11">
        <f>IF(plotting!$D$8&gt;0,plotting!$D$8,"na")</f>
        <v>82.1</v>
      </c>
      <c r="E243" s="28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35">
      <c r="A244" s="11">
        <f>IF(plotting!$D$4&gt;0,plotting!$D$4,"na")</f>
        <v>7</v>
      </c>
      <c r="B244" s="11" t="str">
        <f>IF(plotting!$D$10&gt;0,plotting!$D$10,"na")</f>
        <v>idr4000_h24</v>
      </c>
      <c r="C244" s="11" t="str">
        <f>IF(plotting!$D$11&gt;0,plotting!$D$11,"na")</f>
        <v>t1</v>
      </c>
      <c r="D244" s="11">
        <f>IF(plotting!$D$8&gt;0,plotting!$D$8,"na")</f>
        <v>82.1</v>
      </c>
      <c r="E244" s="28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35">
      <c r="A245" s="11">
        <f>IF(plotting!$D$4&gt;0,plotting!$D$4,"na")</f>
        <v>7</v>
      </c>
      <c r="B245" s="11" t="str">
        <f>IF(plotting!$D$10&gt;0,plotting!$D$10,"na")</f>
        <v>idr4000_h24</v>
      </c>
      <c r="C245" s="11" t="str">
        <f>IF(plotting!$D$11&gt;0,plotting!$D$11,"na")</f>
        <v>t1</v>
      </c>
      <c r="D245" s="11">
        <f>IF(plotting!$D$8&gt;0,plotting!$D$8,"na")</f>
        <v>82.1</v>
      </c>
      <c r="E245" s="28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35">
      <c r="A246" s="11">
        <f>IF(plotting!$D$4&gt;0,plotting!$D$4,"na")</f>
        <v>7</v>
      </c>
      <c r="B246" s="11" t="str">
        <f>IF(plotting!$D$10&gt;0,plotting!$D$10,"na")</f>
        <v>idr4000_h24</v>
      </c>
      <c r="C246" s="11" t="str">
        <f>IF(plotting!$D$11&gt;0,plotting!$D$11,"na")</f>
        <v>t1</v>
      </c>
      <c r="D246" s="11">
        <f>IF(plotting!$D$8&gt;0,plotting!$D$8,"na")</f>
        <v>82.1</v>
      </c>
      <c r="E246" s="28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35">
      <c r="A247" s="11">
        <f>IF(plotting!$D$4&gt;0,plotting!$D$4,"na")</f>
        <v>7</v>
      </c>
      <c r="B247" s="11" t="str">
        <f>IF(plotting!$D$10&gt;0,plotting!$D$10,"na")</f>
        <v>idr4000_h24</v>
      </c>
      <c r="C247" s="11" t="str">
        <f>IF(plotting!$D$11&gt;0,plotting!$D$11,"na")</f>
        <v>t1</v>
      </c>
      <c r="D247" s="11">
        <f>IF(plotting!$D$8&gt;0,plotting!$D$8,"na")</f>
        <v>82.1</v>
      </c>
      <c r="E247" s="28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35">
      <c r="A248" s="11">
        <f>IF(plotting!$D$4&gt;0,plotting!$D$4,"na")</f>
        <v>7</v>
      </c>
      <c r="B248" s="11" t="str">
        <f>IF(plotting!$D$10&gt;0,plotting!$D$10,"na")</f>
        <v>idr4000_h24</v>
      </c>
      <c r="C248" s="11" t="str">
        <f>IF(plotting!$D$11&gt;0,plotting!$D$11,"na")</f>
        <v>t1</v>
      </c>
      <c r="D248" s="11">
        <f>IF(plotting!$D$8&gt;0,plotting!$D$8,"na")</f>
        <v>82.1</v>
      </c>
      <c r="E248" s="28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35">
      <c r="A249" s="11">
        <f>IF(plotting!$D$4&gt;0,plotting!$D$4,"na")</f>
        <v>7</v>
      </c>
      <c r="B249" s="11" t="str">
        <f>IF(plotting!$D$10&gt;0,plotting!$D$10,"na")</f>
        <v>idr4000_h24</v>
      </c>
      <c r="C249" s="11" t="str">
        <f>IF(plotting!$D$11&gt;0,plotting!$D$11,"na")</f>
        <v>t1</v>
      </c>
      <c r="D249" s="11">
        <f>IF(plotting!$D$8&gt;0,plotting!$D$8,"na")</f>
        <v>82.1</v>
      </c>
      <c r="E249" s="28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35">
      <c r="A250" s="11">
        <f>IF(plotting!$D$4&gt;0,plotting!$D$4,"na")</f>
        <v>7</v>
      </c>
      <c r="B250" s="11" t="str">
        <f>IF(plotting!$D$10&gt;0,plotting!$D$10,"na")</f>
        <v>idr4000_h24</v>
      </c>
      <c r="C250" s="11" t="str">
        <f>IF(plotting!$D$11&gt;0,plotting!$D$11,"na")</f>
        <v>t1</v>
      </c>
      <c r="D250" s="11">
        <f>IF(plotting!$D$8&gt;0,plotting!$D$8,"na")</f>
        <v>82.1</v>
      </c>
      <c r="E250" s="28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35">
      <c r="A251" s="11">
        <f>IF(plotting!$D$4&gt;0,plotting!$D$4,"na")</f>
        <v>7</v>
      </c>
      <c r="B251" s="11" t="str">
        <f>IF(plotting!$D$10&gt;0,plotting!$D$10,"na")</f>
        <v>idr4000_h24</v>
      </c>
      <c r="C251" s="11" t="str">
        <f>IF(plotting!$D$11&gt;0,plotting!$D$11,"na")</f>
        <v>t1</v>
      </c>
      <c r="D251" s="11">
        <f>IF(plotting!$D$8&gt;0,plotting!$D$8,"na")</f>
        <v>82.1</v>
      </c>
      <c r="E251" s="28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35">
      <c r="A252" s="11">
        <f>IF(plotting!$D$4&gt;0,plotting!$D$4,"na")</f>
        <v>7</v>
      </c>
      <c r="B252" s="11" t="str">
        <f>IF(plotting!$D$10&gt;0,plotting!$D$10,"na")</f>
        <v>idr4000_h24</v>
      </c>
      <c r="C252" s="11" t="str">
        <f>IF(plotting!$D$11&gt;0,plotting!$D$11,"na")</f>
        <v>t1</v>
      </c>
      <c r="D252" s="11">
        <f>IF(plotting!$D$8&gt;0,plotting!$D$8,"na")</f>
        <v>82.1</v>
      </c>
      <c r="E252" s="28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35">
      <c r="A253" s="11">
        <f>IF(plotting!$D$4&gt;0,plotting!$D$4,"na")</f>
        <v>7</v>
      </c>
      <c r="B253" s="11" t="str">
        <f>IF(plotting!$D$10&gt;0,plotting!$D$10,"na")</f>
        <v>idr4000_h24</v>
      </c>
      <c r="C253" s="11" t="str">
        <f>IF(plotting!$D$11&gt;0,plotting!$D$11,"na")</f>
        <v>t1</v>
      </c>
      <c r="D253" s="11">
        <f>IF(plotting!$D$8&gt;0,plotting!$D$8,"na")</f>
        <v>82.1</v>
      </c>
      <c r="E253" s="28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35">
      <c r="A254" s="11">
        <f>IF(plotting!$D$4&gt;0,plotting!$D$4,"na")</f>
        <v>7</v>
      </c>
      <c r="B254" s="11" t="str">
        <f>IF(plotting!$D$10&gt;0,plotting!$D$10,"na")</f>
        <v>idr4000_h24</v>
      </c>
      <c r="C254" s="11" t="str">
        <f>IF(plotting!$D$11&gt;0,plotting!$D$11,"na")</f>
        <v>t1</v>
      </c>
      <c r="D254" s="11">
        <f>IF(plotting!$D$8&gt;0,plotting!$D$8,"na")</f>
        <v>82.1</v>
      </c>
      <c r="E254" s="28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35">
      <c r="A255" s="11">
        <f>IF(plotting!$D$4&gt;0,plotting!$D$4,"na")</f>
        <v>7</v>
      </c>
      <c r="B255" s="11" t="str">
        <f>IF(plotting!$D$10&gt;0,plotting!$D$10,"na")</f>
        <v>idr4000_h24</v>
      </c>
      <c r="C255" s="11" t="str">
        <f>IF(plotting!$D$11&gt;0,plotting!$D$11,"na")</f>
        <v>t1</v>
      </c>
      <c r="D255" s="11">
        <f>IF(plotting!$D$8&gt;0,plotting!$D$8,"na")</f>
        <v>82.1</v>
      </c>
      <c r="E255" s="28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35">
      <c r="A256" s="11">
        <f>IF(plotting!$D$4&gt;0,plotting!$D$4,"na")</f>
        <v>7</v>
      </c>
      <c r="B256" s="11" t="str">
        <f>IF(plotting!$D$10&gt;0,plotting!$D$10,"na")</f>
        <v>idr4000_h24</v>
      </c>
      <c r="C256" s="11" t="str">
        <f>IF(plotting!$D$11&gt;0,plotting!$D$11,"na")</f>
        <v>t1</v>
      </c>
      <c r="D256" s="11">
        <f>IF(plotting!$D$8&gt;0,plotting!$D$8,"na")</f>
        <v>82.1</v>
      </c>
      <c r="E256" s="28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35">
      <c r="A257" s="11">
        <f>IF(plotting!$D$4&gt;0,plotting!$D$4,"na")</f>
        <v>7</v>
      </c>
      <c r="B257" s="11" t="str">
        <f>IF(plotting!$D$10&gt;0,plotting!$D$10,"na")</f>
        <v>idr4000_h24</v>
      </c>
      <c r="C257" s="11" t="str">
        <f>IF(plotting!$D$11&gt;0,plotting!$D$11,"na")</f>
        <v>t1</v>
      </c>
      <c r="D257" s="11">
        <f>IF(plotting!$D$8&gt;0,plotting!$D$8,"na")</f>
        <v>82.1</v>
      </c>
      <c r="E257" s="28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35">
      <c r="A258" s="11">
        <f>IF(plotting!$D$4&gt;0,plotting!$D$4,"na")</f>
        <v>7</v>
      </c>
      <c r="B258" s="11" t="str">
        <f>IF(plotting!$D$10&gt;0,plotting!$D$10,"na")</f>
        <v>idr4000_h24</v>
      </c>
      <c r="C258" s="11" t="str">
        <f>IF(plotting!$D$11&gt;0,plotting!$D$11,"na")</f>
        <v>t1</v>
      </c>
      <c r="D258" s="11">
        <f>IF(plotting!$D$8&gt;0,plotting!$D$8,"na")</f>
        <v>82.1</v>
      </c>
      <c r="E258" s="28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35">
      <c r="A259" s="11">
        <f>IF(plotting!$D$4&gt;0,plotting!$D$4,"na")</f>
        <v>7</v>
      </c>
      <c r="B259" s="11" t="str">
        <f>IF(plotting!$D$10&gt;0,plotting!$D$10,"na")</f>
        <v>idr4000_h24</v>
      </c>
      <c r="C259" s="11" t="str">
        <f>IF(plotting!$D$11&gt;0,plotting!$D$11,"na")</f>
        <v>t1</v>
      </c>
      <c r="D259" s="11">
        <f>IF(plotting!$D$8&gt;0,plotting!$D$8,"na")</f>
        <v>82.1</v>
      </c>
      <c r="E259" s="28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35">
      <c r="A260" s="11">
        <f>IF(plotting!$D$4&gt;0,plotting!$D$4,"na")</f>
        <v>7</v>
      </c>
      <c r="B260" s="11" t="str">
        <f>IF(plotting!$D$10&gt;0,plotting!$D$10,"na")</f>
        <v>idr4000_h24</v>
      </c>
      <c r="C260" s="11" t="str">
        <f>IF(plotting!$D$11&gt;0,plotting!$D$11,"na")</f>
        <v>t1</v>
      </c>
      <c r="D260" s="11">
        <f>IF(plotting!$D$8&gt;0,plotting!$D$8,"na")</f>
        <v>82.1</v>
      </c>
      <c r="E260" s="28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35">
      <c r="A261" s="11">
        <f>IF(plotting!$D$4&gt;0,plotting!$D$4,"na")</f>
        <v>7</v>
      </c>
      <c r="B261" s="11" t="str">
        <f>IF(plotting!$D$10&gt;0,plotting!$D$10,"na")</f>
        <v>idr4000_h24</v>
      </c>
      <c r="C261" s="11" t="str">
        <f>IF(plotting!$D$11&gt;0,plotting!$D$11,"na")</f>
        <v>t1</v>
      </c>
      <c r="D261" s="11">
        <f>IF(plotting!$D$8&gt;0,plotting!$D$8,"na")</f>
        <v>82.1</v>
      </c>
      <c r="E261" s="28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35">
      <c r="A262" s="11">
        <f>IF(plotting!$D$4&gt;0,plotting!$D$4,"na")</f>
        <v>7</v>
      </c>
      <c r="B262" s="11" t="str">
        <f>IF(plotting!$D$10&gt;0,plotting!$D$10,"na")</f>
        <v>idr4000_h24</v>
      </c>
      <c r="C262" s="11" t="str">
        <f>IF(plotting!$D$11&gt;0,plotting!$D$11,"na")</f>
        <v>t1</v>
      </c>
      <c r="D262" s="11">
        <f>IF(plotting!$D$8&gt;0,plotting!$D$8,"na")</f>
        <v>82.1</v>
      </c>
      <c r="E262" s="28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35">
      <c r="A263" s="11">
        <f>IF(plotting!$D$4&gt;0,plotting!$D$4,"na")</f>
        <v>7</v>
      </c>
      <c r="B263" s="11" t="str">
        <f>IF(plotting!$D$10&gt;0,plotting!$D$10,"na")</f>
        <v>idr4000_h24</v>
      </c>
      <c r="C263" s="11" t="str">
        <f>IF(plotting!$D$11&gt;0,plotting!$D$11,"na")</f>
        <v>t1</v>
      </c>
      <c r="D263" s="11">
        <f>IF(plotting!$D$8&gt;0,plotting!$D$8,"na")</f>
        <v>82.1</v>
      </c>
      <c r="E263" s="28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35">
      <c r="A264" s="11">
        <f>IF(plotting!$D$4&gt;0,plotting!$D$4,"na")</f>
        <v>7</v>
      </c>
      <c r="B264" s="11" t="str">
        <f>IF(plotting!$D$10&gt;0,plotting!$D$10,"na")</f>
        <v>idr4000_h24</v>
      </c>
      <c r="C264" s="11" t="str">
        <f>IF(plotting!$D$11&gt;0,plotting!$D$11,"na")</f>
        <v>t1</v>
      </c>
      <c r="D264" s="11">
        <f>IF(plotting!$D$8&gt;0,plotting!$D$8,"na")</f>
        <v>82.1</v>
      </c>
      <c r="E264" s="28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35">
      <c r="A265" s="11">
        <f>IF(plotting!$D$4&gt;0,plotting!$D$4,"na")</f>
        <v>7</v>
      </c>
      <c r="B265" s="11" t="str">
        <f>IF(plotting!$D$10&gt;0,plotting!$D$10,"na")</f>
        <v>idr4000_h24</v>
      </c>
      <c r="C265" s="11" t="str">
        <f>IF(plotting!$D$11&gt;0,plotting!$D$11,"na")</f>
        <v>t1</v>
      </c>
      <c r="D265" s="11">
        <f>IF(plotting!$D$8&gt;0,plotting!$D$8,"na")</f>
        <v>82.1</v>
      </c>
      <c r="E265" s="28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35">
      <c r="A266" s="11">
        <f>IF(plotting!$D$4&gt;0,plotting!$D$4,"na")</f>
        <v>7</v>
      </c>
      <c r="B266" s="11" t="str">
        <f>IF(plotting!$D$10&gt;0,plotting!$D$10,"na")</f>
        <v>idr4000_h24</v>
      </c>
      <c r="C266" s="11" t="str">
        <f>IF(plotting!$D$11&gt;0,plotting!$D$11,"na")</f>
        <v>t1</v>
      </c>
      <c r="D266" s="11">
        <f>IF(plotting!$D$8&gt;0,plotting!$D$8,"na")</f>
        <v>82.1</v>
      </c>
      <c r="E266" s="28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35">
      <c r="A267" s="11">
        <f>IF(plotting!$D$4&gt;0,plotting!$D$4,"na")</f>
        <v>7</v>
      </c>
      <c r="B267" s="11" t="str">
        <f>IF(plotting!$D$10&gt;0,plotting!$D$10,"na")</f>
        <v>idr4000_h24</v>
      </c>
      <c r="C267" s="11" t="str">
        <f>IF(plotting!$D$11&gt;0,plotting!$D$11,"na")</f>
        <v>t1</v>
      </c>
      <c r="D267" s="11">
        <f>IF(plotting!$D$8&gt;0,plotting!$D$8,"na")</f>
        <v>82.1</v>
      </c>
      <c r="E267" s="28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35">
      <c r="A268" s="11">
        <f>IF(plotting!$D$4&gt;0,plotting!$D$4,"na")</f>
        <v>7</v>
      </c>
      <c r="B268" s="11" t="str">
        <f>IF(plotting!$D$10&gt;0,plotting!$D$10,"na")</f>
        <v>idr4000_h24</v>
      </c>
      <c r="C268" s="11" t="str">
        <f>IF(plotting!$D$11&gt;0,plotting!$D$11,"na")</f>
        <v>t1</v>
      </c>
      <c r="D268" s="11">
        <f>IF(plotting!$D$8&gt;0,plotting!$D$8,"na")</f>
        <v>82.1</v>
      </c>
      <c r="E268" s="28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35">
      <c r="A269" s="11">
        <f>IF(plotting!$D$4&gt;0,plotting!$D$4,"na")</f>
        <v>7</v>
      </c>
      <c r="B269" s="11" t="str">
        <f>IF(plotting!$D$10&gt;0,plotting!$D$10,"na")</f>
        <v>idr4000_h24</v>
      </c>
      <c r="C269" s="11" t="str">
        <f>IF(plotting!$D$11&gt;0,plotting!$D$11,"na")</f>
        <v>t1</v>
      </c>
      <c r="D269" s="11">
        <f>IF(plotting!$D$8&gt;0,plotting!$D$8,"na")</f>
        <v>82.1</v>
      </c>
      <c r="E269" s="28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35">
      <c r="A270" s="11">
        <f>IF(plotting!$D$4&gt;0,plotting!$D$4,"na")</f>
        <v>7</v>
      </c>
      <c r="B270" s="11" t="str">
        <f>IF(plotting!$D$10&gt;0,plotting!$D$10,"na")</f>
        <v>idr4000_h24</v>
      </c>
      <c r="C270" s="11" t="str">
        <f>IF(plotting!$D$11&gt;0,plotting!$D$11,"na")</f>
        <v>t1</v>
      </c>
      <c r="D270" s="11">
        <f>IF(plotting!$D$8&gt;0,plotting!$D$8,"na")</f>
        <v>82.1</v>
      </c>
      <c r="E270" s="28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35">
      <c r="A271" s="11">
        <f>IF(plotting!$D$4&gt;0,plotting!$D$4,"na")</f>
        <v>7</v>
      </c>
      <c r="B271" s="11" t="str">
        <f>IF(plotting!$D$10&gt;0,plotting!$D$10,"na")</f>
        <v>idr4000_h24</v>
      </c>
      <c r="C271" s="11" t="str">
        <f>IF(plotting!$D$11&gt;0,plotting!$D$11,"na")</f>
        <v>t1</v>
      </c>
      <c r="D271" s="11">
        <f>IF(plotting!$D$8&gt;0,plotting!$D$8,"na")</f>
        <v>82.1</v>
      </c>
      <c r="E271" s="28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35">
      <c r="A272" s="11">
        <f>IF(plotting!$D$4&gt;0,plotting!$D$4,"na")</f>
        <v>7</v>
      </c>
      <c r="B272" s="11" t="str">
        <f>IF(plotting!$D$10&gt;0,plotting!$D$10,"na")</f>
        <v>idr4000_h24</v>
      </c>
      <c r="C272" s="11" t="str">
        <f>IF(plotting!$D$11&gt;0,plotting!$D$11,"na")</f>
        <v>t1</v>
      </c>
      <c r="D272" s="11">
        <f>IF(plotting!$D$8&gt;0,plotting!$D$8,"na")</f>
        <v>82.1</v>
      </c>
      <c r="E272" s="28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35">
      <c r="A273" s="11">
        <f>IF(plotting!$D$4&gt;0,plotting!$D$4,"na")</f>
        <v>7</v>
      </c>
      <c r="B273" s="11" t="str">
        <f>IF(plotting!$D$10&gt;0,plotting!$D$10,"na")</f>
        <v>idr4000_h24</v>
      </c>
      <c r="C273" s="11" t="str">
        <f>IF(plotting!$D$11&gt;0,plotting!$D$11,"na")</f>
        <v>t1</v>
      </c>
      <c r="D273" s="11">
        <f>IF(plotting!$D$8&gt;0,plotting!$D$8,"na")</f>
        <v>82.1</v>
      </c>
      <c r="E273" s="28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35">
      <c r="A274" s="11">
        <f>IF(plotting!$D$4&gt;0,plotting!$D$4,"na")</f>
        <v>7</v>
      </c>
      <c r="B274" s="11" t="str">
        <f>IF(plotting!$D$10&gt;0,plotting!$D$10,"na")</f>
        <v>idr4000_h24</v>
      </c>
      <c r="C274" s="11" t="str">
        <f>IF(plotting!$D$11&gt;0,plotting!$D$11,"na")</f>
        <v>t1</v>
      </c>
      <c r="D274" s="11">
        <f>IF(plotting!$D$8&gt;0,plotting!$D$8,"na")</f>
        <v>82.1</v>
      </c>
      <c r="E274" s="28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35">
      <c r="A275" s="11">
        <f>IF(plotting!$D$4&gt;0,plotting!$D$4,"na")</f>
        <v>7</v>
      </c>
      <c r="B275" s="11" t="str">
        <f>IF(plotting!$D$10&gt;0,plotting!$D$10,"na")</f>
        <v>idr4000_h24</v>
      </c>
      <c r="C275" s="11" t="str">
        <f>IF(plotting!$D$11&gt;0,plotting!$D$11,"na")</f>
        <v>t1</v>
      </c>
      <c r="D275" s="11">
        <f>IF(plotting!$D$8&gt;0,plotting!$D$8,"na")</f>
        <v>82.1</v>
      </c>
      <c r="E275" s="28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35">
      <c r="A276" s="11">
        <f>IF(plotting!$D$4&gt;0,plotting!$D$4,"na")</f>
        <v>7</v>
      </c>
      <c r="B276" s="11" t="str">
        <f>IF(plotting!$D$10&gt;0,plotting!$D$10,"na")</f>
        <v>idr4000_h24</v>
      </c>
      <c r="C276" s="11" t="str">
        <f>IF(plotting!$D$11&gt;0,plotting!$D$11,"na")</f>
        <v>t1</v>
      </c>
      <c r="D276" s="11">
        <f>IF(plotting!$D$8&gt;0,plotting!$D$8,"na")</f>
        <v>82.1</v>
      </c>
      <c r="E276" s="28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35">
      <c r="A277" s="11">
        <f>IF(plotting!$D$4&gt;0,plotting!$D$4,"na")</f>
        <v>7</v>
      </c>
      <c r="B277" s="11" t="str">
        <f>IF(plotting!$D$10&gt;0,plotting!$D$10,"na")</f>
        <v>idr4000_h24</v>
      </c>
      <c r="C277" s="11" t="str">
        <f>IF(plotting!$D$11&gt;0,plotting!$D$11,"na")</f>
        <v>t1</v>
      </c>
      <c r="D277" s="11">
        <f>IF(plotting!$D$8&gt;0,plotting!$D$8,"na")</f>
        <v>82.1</v>
      </c>
      <c r="E277" s="28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35">
      <c r="A278" s="11">
        <f>IF(plotting!$D$4&gt;0,plotting!$D$4,"na")</f>
        <v>7</v>
      </c>
      <c r="B278" s="11" t="str">
        <f>IF(plotting!$D$10&gt;0,plotting!$D$10,"na")</f>
        <v>idr4000_h24</v>
      </c>
      <c r="C278" s="11" t="str">
        <f>IF(plotting!$D$11&gt;0,plotting!$D$11,"na")</f>
        <v>t1</v>
      </c>
      <c r="D278" s="11">
        <f>IF(plotting!$D$8&gt;0,plotting!$D$8,"na")</f>
        <v>82.1</v>
      </c>
      <c r="E278" s="28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35">
      <c r="A279" s="11">
        <f>IF(plotting!$D$4&gt;0,plotting!$D$4,"na")</f>
        <v>7</v>
      </c>
      <c r="B279" s="11" t="str">
        <f>IF(plotting!$D$10&gt;0,plotting!$D$10,"na")</f>
        <v>idr4000_h24</v>
      </c>
      <c r="C279" s="11" t="str">
        <f>IF(plotting!$D$11&gt;0,plotting!$D$11,"na")</f>
        <v>t1</v>
      </c>
      <c r="D279" s="11">
        <f>IF(plotting!$D$8&gt;0,plotting!$D$8,"na")</f>
        <v>82.1</v>
      </c>
      <c r="E279" s="28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35">
      <c r="A280" s="11">
        <f>IF(plotting!$D$4&gt;0,plotting!$D$4,"na")</f>
        <v>7</v>
      </c>
      <c r="B280" s="11" t="str">
        <f>IF(plotting!$D$10&gt;0,plotting!$D$10,"na")</f>
        <v>idr4000_h24</v>
      </c>
      <c r="C280" s="11" t="str">
        <f>IF(plotting!$D$11&gt;0,plotting!$D$11,"na")</f>
        <v>t1</v>
      </c>
      <c r="D280" s="11">
        <f>IF(plotting!$D$8&gt;0,plotting!$D$8,"na")</f>
        <v>82.1</v>
      </c>
      <c r="E280" s="28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35">
      <c r="A281" s="11">
        <f>IF(plotting!$D$4&gt;0,plotting!$D$4,"na")</f>
        <v>7</v>
      </c>
      <c r="B281" s="11" t="str">
        <f>IF(plotting!$D$10&gt;0,plotting!$D$10,"na")</f>
        <v>idr4000_h24</v>
      </c>
      <c r="C281" s="11" t="str">
        <f>IF(plotting!$D$11&gt;0,plotting!$D$11,"na")</f>
        <v>t1</v>
      </c>
      <c r="D281" s="11">
        <f>IF(plotting!$D$8&gt;0,plotting!$D$8,"na")</f>
        <v>82.1</v>
      </c>
      <c r="E281" s="28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35">
      <c r="A282" s="11">
        <f>IF(plotting!$D$4&gt;0,plotting!$D$4,"na")</f>
        <v>7</v>
      </c>
      <c r="B282" s="11" t="str">
        <f>IF(plotting!$D$10&gt;0,plotting!$D$10,"na")</f>
        <v>idr4000_h24</v>
      </c>
      <c r="C282" s="11" t="str">
        <f>IF(plotting!$D$11&gt;0,plotting!$D$11,"na")</f>
        <v>t1</v>
      </c>
      <c r="D282" s="11">
        <f>IF(plotting!$D$8&gt;0,plotting!$D$8,"na")</f>
        <v>82.1</v>
      </c>
      <c r="E282" s="28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35">
      <c r="A283" s="11">
        <f>IF(plotting!$D$4&gt;0,plotting!$D$4,"na")</f>
        <v>7</v>
      </c>
      <c r="B283" s="11" t="str">
        <f>IF(plotting!$D$10&gt;0,plotting!$D$10,"na")</f>
        <v>idr4000_h24</v>
      </c>
      <c r="C283" s="11" t="str">
        <f>IF(plotting!$D$11&gt;0,plotting!$D$11,"na")</f>
        <v>t1</v>
      </c>
      <c r="D283" s="11">
        <f>IF(plotting!$D$8&gt;0,plotting!$D$8,"na")</f>
        <v>82.1</v>
      </c>
      <c r="E283" s="28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35">
      <c r="A284" s="11">
        <f>IF(plotting!$D$4&gt;0,plotting!$D$4,"na")</f>
        <v>7</v>
      </c>
      <c r="B284" s="11" t="str">
        <f>IF(plotting!$D$10&gt;0,plotting!$D$10,"na")</f>
        <v>idr4000_h24</v>
      </c>
      <c r="C284" s="11" t="str">
        <f>IF(plotting!$D$11&gt;0,plotting!$D$11,"na")</f>
        <v>t1</v>
      </c>
      <c r="D284" s="11">
        <f>IF(plotting!$D$8&gt;0,plotting!$D$8,"na")</f>
        <v>82.1</v>
      </c>
      <c r="E284" s="28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35">
      <c r="A285" s="11">
        <f>IF(plotting!$D$4&gt;0,plotting!$D$4,"na")</f>
        <v>7</v>
      </c>
      <c r="B285" s="11" t="str">
        <f>IF(plotting!$D$10&gt;0,plotting!$D$10,"na")</f>
        <v>idr4000_h24</v>
      </c>
      <c r="C285" s="11" t="str">
        <f>IF(plotting!$D$11&gt;0,plotting!$D$11,"na")</f>
        <v>t1</v>
      </c>
      <c r="D285" s="11">
        <f>IF(plotting!$D$8&gt;0,plotting!$D$8,"na")</f>
        <v>82.1</v>
      </c>
      <c r="E285" s="28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35">
      <c r="A286" s="11">
        <f>IF(plotting!$D$4&gt;0,plotting!$D$4,"na")</f>
        <v>7</v>
      </c>
      <c r="B286" s="11" t="str">
        <f>IF(plotting!$D$10&gt;0,plotting!$D$10,"na")</f>
        <v>idr4000_h24</v>
      </c>
      <c r="C286" s="11" t="str">
        <f>IF(plotting!$D$11&gt;0,plotting!$D$11,"na")</f>
        <v>t1</v>
      </c>
      <c r="D286" s="11">
        <f>IF(plotting!$D$8&gt;0,plotting!$D$8,"na")</f>
        <v>82.1</v>
      </c>
      <c r="E286" s="28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35">
      <c r="A287" s="11">
        <f>IF(plotting!$D$4&gt;0,plotting!$D$4,"na")</f>
        <v>7</v>
      </c>
      <c r="B287" s="11" t="str">
        <f>IF(plotting!$D$10&gt;0,plotting!$D$10,"na")</f>
        <v>idr4000_h24</v>
      </c>
      <c r="C287" s="11" t="str">
        <f>IF(plotting!$D$11&gt;0,plotting!$D$11,"na")</f>
        <v>t1</v>
      </c>
      <c r="D287" s="11">
        <f>IF(plotting!$D$8&gt;0,plotting!$D$8,"na")</f>
        <v>82.1</v>
      </c>
      <c r="E287" s="28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35">
      <c r="A288" s="11">
        <f>IF(plotting!$D$4&gt;0,plotting!$D$4,"na")</f>
        <v>7</v>
      </c>
      <c r="B288" s="11" t="str">
        <f>IF(plotting!$D$10&gt;0,plotting!$D$10,"na")</f>
        <v>idr4000_h24</v>
      </c>
      <c r="C288" s="11" t="str">
        <f>IF(plotting!$D$11&gt;0,plotting!$D$11,"na")</f>
        <v>t1</v>
      </c>
      <c r="D288" s="11">
        <f>IF(plotting!$D$8&gt;0,plotting!$D$8,"na")</f>
        <v>82.1</v>
      </c>
      <c r="E288" s="28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35">
      <c r="A289" s="11">
        <f>IF(plotting!$D$4&gt;0,plotting!$D$4,"na")</f>
        <v>7</v>
      </c>
      <c r="B289" s="11" t="str">
        <f>IF(plotting!$D$10&gt;0,plotting!$D$10,"na")</f>
        <v>idr4000_h24</v>
      </c>
      <c r="C289" s="11" t="str">
        <f>IF(plotting!$D$11&gt;0,plotting!$D$11,"na")</f>
        <v>t1</v>
      </c>
      <c r="D289" s="11">
        <f>IF(plotting!$D$8&gt;0,plotting!$D$8,"na")</f>
        <v>82.1</v>
      </c>
      <c r="E289" s="28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35">
      <c r="A290" s="11">
        <f>IF(plotting!$D$4&gt;0,plotting!$D$4,"na")</f>
        <v>7</v>
      </c>
      <c r="B290" s="11" t="str">
        <f>IF(plotting!$D$10&gt;0,plotting!$D$10,"na")</f>
        <v>idr4000_h24</v>
      </c>
      <c r="C290" s="11" t="str">
        <f>IF(plotting!$D$11&gt;0,plotting!$D$11,"na")</f>
        <v>t1</v>
      </c>
      <c r="D290" s="11">
        <f>IF(plotting!$D$8&gt;0,plotting!$D$8,"na")</f>
        <v>82.1</v>
      </c>
      <c r="E290" s="28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35">
      <c r="A291" s="11">
        <f>IF(plotting!$D$4&gt;0,plotting!$D$4,"na")</f>
        <v>7</v>
      </c>
      <c r="B291" s="11" t="str">
        <f>IF(plotting!$D$10&gt;0,plotting!$D$10,"na")</f>
        <v>idr4000_h24</v>
      </c>
      <c r="C291" s="11" t="str">
        <f>IF(plotting!$D$11&gt;0,plotting!$D$11,"na")</f>
        <v>t1</v>
      </c>
      <c r="D291" s="11">
        <f>IF(plotting!$D$8&gt;0,plotting!$D$8,"na")</f>
        <v>82.1</v>
      </c>
      <c r="E291" s="28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35">
      <c r="A292" s="11">
        <f>IF(plotting!$D$4&gt;0,plotting!$D$4,"na")</f>
        <v>7</v>
      </c>
      <c r="B292" s="11" t="str">
        <f>IF(plotting!$D$10&gt;0,plotting!$D$10,"na")</f>
        <v>idr4000_h24</v>
      </c>
      <c r="C292" s="11" t="str">
        <f>IF(plotting!$D$11&gt;0,plotting!$D$11,"na")</f>
        <v>t1</v>
      </c>
      <c r="D292" s="11">
        <f>IF(plotting!$D$8&gt;0,plotting!$D$8,"na")</f>
        <v>82.1</v>
      </c>
      <c r="E292" s="28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35">
      <c r="A293" s="11">
        <f>IF(plotting!$D$4&gt;0,plotting!$D$4,"na")</f>
        <v>7</v>
      </c>
      <c r="B293" s="11" t="str">
        <f>IF(plotting!$D$10&gt;0,plotting!$D$10,"na")</f>
        <v>idr4000_h24</v>
      </c>
      <c r="C293" s="11" t="str">
        <f>IF(plotting!$D$11&gt;0,plotting!$D$11,"na")</f>
        <v>t1</v>
      </c>
      <c r="D293" s="11">
        <f>IF(plotting!$D$8&gt;0,plotting!$D$8,"na")</f>
        <v>82.1</v>
      </c>
      <c r="E293" s="28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35">
      <c r="A294" s="11">
        <f>IF(plotting!$D$4&gt;0,plotting!$D$4,"na")</f>
        <v>7</v>
      </c>
      <c r="B294" s="11" t="str">
        <f>IF(plotting!$D$10&gt;0,plotting!$D$10,"na")</f>
        <v>idr4000_h24</v>
      </c>
      <c r="C294" s="11" t="str">
        <f>IF(plotting!$D$11&gt;0,plotting!$D$11,"na")</f>
        <v>t1</v>
      </c>
      <c r="D294" s="11">
        <f>IF(plotting!$D$8&gt;0,plotting!$D$8,"na")</f>
        <v>82.1</v>
      </c>
      <c r="E294" s="28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35">
      <c r="A295" s="11">
        <f>IF(plotting!$D$4&gt;0,plotting!$D$4,"na")</f>
        <v>7</v>
      </c>
      <c r="B295" s="11" t="str">
        <f>IF(plotting!$D$10&gt;0,plotting!$D$10,"na")</f>
        <v>idr4000_h24</v>
      </c>
      <c r="C295" s="11" t="str">
        <f>IF(plotting!$D$11&gt;0,plotting!$D$11,"na")</f>
        <v>t1</v>
      </c>
      <c r="D295" s="11">
        <f>IF(plotting!$D$8&gt;0,plotting!$D$8,"na")</f>
        <v>82.1</v>
      </c>
      <c r="E295" s="28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35">
      <c r="A296" s="11">
        <f>IF(plotting!$D$4&gt;0,plotting!$D$4,"na")</f>
        <v>7</v>
      </c>
      <c r="B296" s="11" t="str">
        <f>IF(plotting!$D$10&gt;0,plotting!$D$10,"na")</f>
        <v>idr4000_h24</v>
      </c>
      <c r="C296" s="11" t="str">
        <f>IF(plotting!$D$11&gt;0,plotting!$D$11,"na")</f>
        <v>t1</v>
      </c>
      <c r="D296" s="11">
        <f>IF(plotting!$D$8&gt;0,plotting!$D$8,"na")</f>
        <v>82.1</v>
      </c>
      <c r="E296" s="28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35">
      <c r="A297" s="11">
        <f>IF(plotting!$D$4&gt;0,plotting!$D$4,"na")</f>
        <v>7</v>
      </c>
      <c r="B297" s="11" t="str">
        <f>IF(plotting!$D$10&gt;0,plotting!$D$10,"na")</f>
        <v>idr4000_h24</v>
      </c>
      <c r="C297" s="11" t="str">
        <f>IF(plotting!$D$11&gt;0,plotting!$D$11,"na")</f>
        <v>t1</v>
      </c>
      <c r="D297" s="11">
        <f>IF(plotting!$D$8&gt;0,plotting!$D$8,"na")</f>
        <v>82.1</v>
      </c>
      <c r="E297" s="28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35">
      <c r="A298" s="11">
        <f>IF(plotting!$D$4&gt;0,plotting!$D$4,"na")</f>
        <v>7</v>
      </c>
      <c r="B298" s="11" t="str">
        <f>IF(plotting!$D$10&gt;0,plotting!$D$10,"na")</f>
        <v>idr4000_h24</v>
      </c>
      <c r="C298" s="11" t="str">
        <f>IF(plotting!$D$11&gt;0,plotting!$D$11,"na")</f>
        <v>t1</v>
      </c>
      <c r="D298" s="11">
        <f>IF(plotting!$D$8&gt;0,plotting!$D$8,"na")</f>
        <v>82.1</v>
      </c>
      <c r="E298" s="28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35">
      <c r="A299" s="11">
        <f>IF(plotting!$D$4&gt;0,plotting!$D$4,"na")</f>
        <v>7</v>
      </c>
      <c r="B299" s="11" t="str">
        <f>IF(plotting!$D$10&gt;0,plotting!$D$10,"na")</f>
        <v>idr4000_h24</v>
      </c>
      <c r="C299" s="11" t="str">
        <f>IF(plotting!$D$11&gt;0,plotting!$D$11,"na")</f>
        <v>t1</v>
      </c>
      <c r="D299" s="11">
        <f>IF(plotting!$D$8&gt;0,plotting!$D$8,"na")</f>
        <v>82.1</v>
      </c>
      <c r="E299" s="28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35">
      <c r="A300" s="11">
        <f>IF(plotting!$D$4&gt;0,plotting!$D$4,"na")</f>
        <v>7</v>
      </c>
      <c r="B300" s="11" t="str">
        <f>IF(plotting!$D$10&gt;0,plotting!$D$10,"na")</f>
        <v>idr4000_h24</v>
      </c>
      <c r="C300" s="11" t="str">
        <f>IF(plotting!$D$11&gt;0,plotting!$D$11,"na")</f>
        <v>t1</v>
      </c>
      <c r="D300" s="11">
        <f>IF(plotting!$D$8&gt;0,plotting!$D$8,"na")</f>
        <v>82.1</v>
      </c>
      <c r="E300" s="28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35">
      <c r="A301" s="11">
        <f>IF(plotting!$D$4&gt;0,plotting!$D$4,"na")</f>
        <v>7</v>
      </c>
      <c r="B301" s="11" t="str">
        <f>IF(plotting!$D$10&gt;0,plotting!$D$10,"na")</f>
        <v>idr4000_h24</v>
      </c>
      <c r="C301" s="11" t="str">
        <f>IF(plotting!$D$11&gt;0,plotting!$D$11,"na")</f>
        <v>t1</v>
      </c>
      <c r="D301" s="11">
        <f>IF(plotting!$D$8&gt;0,plotting!$D$8,"na")</f>
        <v>82.1</v>
      </c>
      <c r="E301" s="28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35">
      <c r="A302" s="11">
        <f>IF(plotting!$D$4&gt;0,plotting!$D$4,"na")</f>
        <v>7</v>
      </c>
      <c r="B302" s="11" t="str">
        <f>IF(plotting!$D$10&gt;0,plotting!$D$10,"na")</f>
        <v>idr4000_h24</v>
      </c>
      <c r="C302" s="11" t="str">
        <f>IF(plotting!$D$11&gt;0,plotting!$D$11,"na")</f>
        <v>t1</v>
      </c>
      <c r="D302" s="11">
        <f>IF(plotting!$D$8&gt;0,plotting!$D$8,"na")</f>
        <v>82.1</v>
      </c>
      <c r="E302" s="28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35">
      <c r="A303" s="11">
        <f>IF(plotting!$D$4&gt;0,plotting!$D$4,"na")</f>
        <v>7</v>
      </c>
      <c r="B303" s="11" t="str">
        <f>IF(plotting!$D$10&gt;0,plotting!$D$10,"na")</f>
        <v>idr4000_h24</v>
      </c>
      <c r="C303" s="11" t="str">
        <f>IF(plotting!$D$11&gt;0,plotting!$D$11,"na")</f>
        <v>t1</v>
      </c>
      <c r="D303" s="11">
        <f>IF(plotting!$D$8&gt;0,plotting!$D$8,"na")</f>
        <v>82.1</v>
      </c>
      <c r="E303" s="28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35">
      <c r="A304" s="11">
        <f>IF(plotting!$D$4&gt;0,plotting!$D$4,"na")</f>
        <v>7</v>
      </c>
      <c r="B304" s="11" t="str">
        <f>IF(plotting!$D$10&gt;0,plotting!$D$10,"na")</f>
        <v>idr4000_h24</v>
      </c>
      <c r="C304" s="11" t="str">
        <f>IF(plotting!$D$11&gt;0,plotting!$D$11,"na")</f>
        <v>t1</v>
      </c>
      <c r="D304" s="11">
        <f>IF(plotting!$D$8&gt;0,plotting!$D$8,"na")</f>
        <v>82.1</v>
      </c>
      <c r="E304" s="28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35">
      <c r="A305" s="11">
        <f>IF(plotting!$D$4&gt;0,plotting!$D$4,"na")</f>
        <v>7</v>
      </c>
      <c r="B305" s="11" t="str">
        <f>IF(plotting!$D$10&gt;0,plotting!$D$10,"na")</f>
        <v>idr4000_h24</v>
      </c>
      <c r="C305" s="11" t="str">
        <f>IF(plotting!$D$11&gt;0,plotting!$D$11,"na")</f>
        <v>t1</v>
      </c>
      <c r="D305" s="11">
        <f>IF(plotting!$D$8&gt;0,plotting!$D$8,"na")</f>
        <v>82.1</v>
      </c>
      <c r="E305" s="28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35">
      <c r="A306" s="11">
        <f>IF(plotting!$D$4&gt;0,plotting!$D$4,"na")</f>
        <v>7</v>
      </c>
      <c r="B306" s="11" t="str">
        <f>IF(plotting!$D$10&gt;0,plotting!$D$10,"na")</f>
        <v>idr4000_h24</v>
      </c>
      <c r="C306" s="11" t="str">
        <f>IF(plotting!$D$11&gt;0,plotting!$D$11,"na")</f>
        <v>t1</v>
      </c>
      <c r="D306" s="11">
        <f>IF(plotting!$D$8&gt;0,plotting!$D$8,"na")</f>
        <v>82.1</v>
      </c>
      <c r="E306" s="28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35">
      <c r="A307" s="11">
        <f>IF(plotting!$D$4&gt;0,plotting!$D$4,"na")</f>
        <v>7</v>
      </c>
      <c r="B307" s="11" t="str">
        <f>IF(plotting!$D$10&gt;0,plotting!$D$10,"na")</f>
        <v>idr4000_h24</v>
      </c>
      <c r="C307" s="11" t="str">
        <f>IF(plotting!$D$11&gt;0,plotting!$D$11,"na")</f>
        <v>t1</v>
      </c>
      <c r="D307" s="11">
        <f>IF(plotting!$D$8&gt;0,plotting!$D$8,"na")</f>
        <v>82.1</v>
      </c>
      <c r="E307" s="28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35">
      <c r="A308" s="11">
        <f>IF(plotting!$D$4&gt;0,plotting!$D$4,"na")</f>
        <v>7</v>
      </c>
      <c r="B308" s="11" t="str">
        <f>IF(plotting!$D$10&gt;0,plotting!$D$10,"na")</f>
        <v>idr4000_h24</v>
      </c>
      <c r="C308" s="11" t="str">
        <f>IF(plotting!$D$11&gt;0,plotting!$D$11,"na")</f>
        <v>t1</v>
      </c>
      <c r="D308" s="11">
        <f>IF(plotting!$D$8&gt;0,plotting!$D$8,"na")</f>
        <v>82.1</v>
      </c>
      <c r="E308" s="28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35">
      <c r="A309" s="11">
        <f>IF(plotting!$D$4&gt;0,plotting!$D$4,"na")</f>
        <v>7</v>
      </c>
      <c r="B309" s="11" t="str">
        <f>IF(plotting!$D$10&gt;0,plotting!$D$10,"na")</f>
        <v>idr4000_h24</v>
      </c>
      <c r="C309" s="11" t="str">
        <f>IF(plotting!$D$11&gt;0,plotting!$D$11,"na")</f>
        <v>t1</v>
      </c>
      <c r="D309" s="11">
        <f>IF(plotting!$D$8&gt;0,plotting!$D$8,"na")</f>
        <v>82.1</v>
      </c>
      <c r="E309" s="28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35">
      <c r="A310" s="11">
        <f>IF(plotting!$D$4&gt;0,plotting!$D$4,"na")</f>
        <v>7</v>
      </c>
      <c r="B310" s="11" t="str">
        <f>IF(plotting!$D$10&gt;0,plotting!$D$10,"na")</f>
        <v>idr4000_h24</v>
      </c>
      <c r="C310" s="11" t="str">
        <f>IF(plotting!$D$11&gt;0,plotting!$D$11,"na")</f>
        <v>t1</v>
      </c>
      <c r="D310" s="11">
        <f>IF(plotting!$D$8&gt;0,plotting!$D$8,"na")</f>
        <v>82.1</v>
      </c>
      <c r="E310" s="28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35">
      <c r="A311" s="11">
        <f>IF(plotting!$D$4&gt;0,plotting!$D$4,"na")</f>
        <v>7</v>
      </c>
      <c r="B311" s="11" t="str">
        <f>IF(plotting!$D$10&gt;0,plotting!$D$10,"na")</f>
        <v>idr4000_h24</v>
      </c>
      <c r="C311" s="11" t="str">
        <f>IF(plotting!$D$11&gt;0,plotting!$D$11,"na")</f>
        <v>t1</v>
      </c>
      <c r="D311" s="11">
        <f>IF(plotting!$D$8&gt;0,plotting!$D$8,"na")</f>
        <v>82.1</v>
      </c>
      <c r="E311" s="28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35">
      <c r="A312" s="11">
        <f>IF(plotting!$D$4&gt;0,plotting!$D$4,"na")</f>
        <v>7</v>
      </c>
      <c r="B312" s="11" t="str">
        <f>IF(plotting!$D$10&gt;0,plotting!$D$10,"na")</f>
        <v>idr4000_h24</v>
      </c>
      <c r="C312" s="11" t="str">
        <f>IF(plotting!$D$11&gt;0,plotting!$D$11,"na")</f>
        <v>t1</v>
      </c>
      <c r="D312" s="11">
        <f>IF(plotting!$D$8&gt;0,plotting!$D$8,"na")</f>
        <v>82.1</v>
      </c>
      <c r="E312" s="28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35">
      <c r="A313" s="11">
        <f>IF(plotting!$D$4&gt;0,plotting!$D$4,"na")</f>
        <v>7</v>
      </c>
      <c r="B313" s="11" t="str">
        <f>IF(plotting!$D$10&gt;0,plotting!$D$10,"na")</f>
        <v>idr4000_h24</v>
      </c>
      <c r="C313" s="11" t="str">
        <f>IF(plotting!$D$11&gt;0,plotting!$D$11,"na")</f>
        <v>t1</v>
      </c>
      <c r="D313" s="11">
        <f>IF(plotting!$D$8&gt;0,plotting!$D$8,"na")</f>
        <v>82.1</v>
      </c>
      <c r="E313" s="28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35">
      <c r="A314" s="11">
        <f>IF(plotting!$D$4&gt;0,plotting!$D$4,"na")</f>
        <v>7</v>
      </c>
      <c r="B314" s="11" t="str">
        <f>IF(plotting!$D$10&gt;0,plotting!$D$10,"na")</f>
        <v>idr4000_h24</v>
      </c>
      <c r="C314" s="11" t="str">
        <f>IF(plotting!$D$11&gt;0,plotting!$D$11,"na")</f>
        <v>t1</v>
      </c>
      <c r="D314" s="11">
        <f>IF(plotting!$D$8&gt;0,plotting!$D$8,"na")</f>
        <v>82.1</v>
      </c>
      <c r="E314" s="28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35">
      <c r="A315" s="11">
        <f>IF(plotting!$D$4&gt;0,plotting!$D$4,"na")</f>
        <v>7</v>
      </c>
      <c r="B315" s="11" t="str">
        <f>IF(plotting!$D$10&gt;0,plotting!$D$10,"na")</f>
        <v>idr4000_h24</v>
      </c>
      <c r="C315" s="11" t="str">
        <f>IF(plotting!$D$11&gt;0,plotting!$D$11,"na")</f>
        <v>t1</v>
      </c>
      <c r="D315" s="11">
        <f>IF(plotting!$D$8&gt;0,plotting!$D$8,"na")</f>
        <v>82.1</v>
      </c>
      <c r="E315" s="28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35">
      <c r="A316" s="11">
        <f>IF(plotting!$D$4&gt;0,plotting!$D$4,"na")</f>
        <v>7</v>
      </c>
      <c r="B316" s="11" t="str">
        <f>IF(plotting!$D$10&gt;0,plotting!$D$10,"na")</f>
        <v>idr4000_h24</v>
      </c>
      <c r="C316" s="11" t="str">
        <f>IF(plotting!$D$11&gt;0,plotting!$D$11,"na")</f>
        <v>t1</v>
      </c>
      <c r="D316" s="11">
        <f>IF(plotting!$D$8&gt;0,plotting!$D$8,"na")</f>
        <v>82.1</v>
      </c>
      <c r="E316" s="28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35">
      <c r="A317" s="11">
        <f>IF(plotting!$D$4&gt;0,plotting!$D$4,"na")</f>
        <v>7</v>
      </c>
      <c r="B317" s="11" t="str">
        <f>IF(plotting!$D$10&gt;0,plotting!$D$10,"na")</f>
        <v>idr4000_h24</v>
      </c>
      <c r="C317" s="11" t="str">
        <f>IF(plotting!$D$11&gt;0,plotting!$D$11,"na")</f>
        <v>t1</v>
      </c>
      <c r="D317" s="11">
        <f>IF(plotting!$D$8&gt;0,plotting!$D$8,"na")</f>
        <v>82.1</v>
      </c>
      <c r="E317" s="28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35">
      <c r="A318" s="11">
        <f>IF(plotting!$D$4&gt;0,plotting!$D$4,"na")</f>
        <v>7</v>
      </c>
      <c r="B318" s="11" t="str">
        <f>IF(plotting!$D$10&gt;0,plotting!$D$10,"na")</f>
        <v>idr4000_h24</v>
      </c>
      <c r="C318" s="11" t="str">
        <f>IF(plotting!$D$11&gt;0,plotting!$D$11,"na")</f>
        <v>t1</v>
      </c>
      <c r="D318" s="11">
        <f>IF(plotting!$D$8&gt;0,plotting!$D$8,"na")</f>
        <v>82.1</v>
      </c>
      <c r="E318" s="28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35">
      <c r="A319" s="11">
        <f>IF(plotting!$D$4&gt;0,plotting!$D$4,"na")</f>
        <v>7</v>
      </c>
      <c r="B319" s="11" t="str">
        <f>IF(plotting!$D$10&gt;0,plotting!$D$10,"na")</f>
        <v>idr4000_h24</v>
      </c>
      <c r="C319" s="11" t="str">
        <f>IF(plotting!$D$11&gt;0,plotting!$D$11,"na")</f>
        <v>t1</v>
      </c>
      <c r="D319" s="11">
        <f>IF(plotting!$D$8&gt;0,plotting!$D$8,"na")</f>
        <v>82.1</v>
      </c>
      <c r="E319" s="28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35">
      <c r="A320" s="11">
        <f>IF(plotting!$D$4&gt;0,plotting!$D$4,"na")</f>
        <v>7</v>
      </c>
      <c r="B320" s="11" t="str">
        <f>IF(plotting!$D$10&gt;0,plotting!$D$10,"na")</f>
        <v>idr4000_h24</v>
      </c>
      <c r="C320" s="11" t="str">
        <f>IF(plotting!$D$11&gt;0,plotting!$D$11,"na")</f>
        <v>t1</v>
      </c>
      <c r="D320" s="11">
        <f>IF(plotting!$D$8&gt;0,plotting!$D$8,"na")</f>
        <v>82.1</v>
      </c>
      <c r="E320" s="28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35">
      <c r="A321" s="11">
        <f>IF(plotting!$D$4&gt;0,plotting!$D$4,"na")</f>
        <v>7</v>
      </c>
      <c r="B321" s="11" t="str">
        <f>IF(plotting!$D$10&gt;0,plotting!$D$10,"na")</f>
        <v>idr4000_h24</v>
      </c>
      <c r="C321" s="11" t="str">
        <f>IF(plotting!$D$11&gt;0,plotting!$D$11,"na")</f>
        <v>t1</v>
      </c>
      <c r="D321" s="11">
        <f>IF(plotting!$D$8&gt;0,plotting!$D$8,"na")</f>
        <v>82.1</v>
      </c>
      <c r="E321" s="28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35">
      <c r="A322" s="11">
        <f>IF(plotting!$D$4&gt;0,plotting!$D$4,"na")</f>
        <v>7</v>
      </c>
      <c r="B322" s="11" t="str">
        <f>IF(plotting!$D$10&gt;0,plotting!$D$10,"na")</f>
        <v>idr4000_h24</v>
      </c>
      <c r="C322" s="11" t="str">
        <f>IF(plotting!$D$11&gt;0,plotting!$D$11,"na")</f>
        <v>t1</v>
      </c>
      <c r="D322" s="11">
        <f>IF(plotting!$D$8&gt;0,plotting!$D$8,"na")</f>
        <v>82.1</v>
      </c>
      <c r="E322" s="28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35">
      <c r="A323" s="11">
        <f>IF(plotting!$D$4&gt;0,plotting!$D$4,"na")</f>
        <v>7</v>
      </c>
      <c r="B323" s="11" t="str">
        <f>IF(plotting!$D$10&gt;0,plotting!$D$10,"na")</f>
        <v>idr4000_h24</v>
      </c>
      <c r="C323" s="11" t="str">
        <f>IF(plotting!$D$11&gt;0,plotting!$D$11,"na")</f>
        <v>t1</v>
      </c>
      <c r="D323" s="11">
        <f>IF(plotting!$D$8&gt;0,plotting!$D$8,"na")</f>
        <v>82.1</v>
      </c>
      <c r="E323" s="28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35">
      <c r="A324" s="11">
        <f>IF(plotting!$D$4&gt;0,plotting!$D$4,"na")</f>
        <v>7</v>
      </c>
      <c r="B324" s="11" t="str">
        <f>IF(plotting!$D$10&gt;0,plotting!$D$10,"na")</f>
        <v>idr4000_h24</v>
      </c>
      <c r="C324" s="11" t="str">
        <f>IF(plotting!$D$11&gt;0,plotting!$D$11,"na")</f>
        <v>t1</v>
      </c>
      <c r="D324" s="11">
        <f>IF(plotting!$D$8&gt;0,plotting!$D$8,"na")</f>
        <v>82.1</v>
      </c>
      <c r="E324" s="28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35">
      <c r="A325" s="11">
        <f>IF(plotting!$D$4&gt;0,plotting!$D$4,"na")</f>
        <v>7</v>
      </c>
      <c r="B325" s="11" t="str">
        <f>IF(plotting!$D$10&gt;0,plotting!$D$10,"na")</f>
        <v>idr4000_h24</v>
      </c>
      <c r="C325" s="11" t="str">
        <f>IF(plotting!$D$11&gt;0,plotting!$D$11,"na")</f>
        <v>t1</v>
      </c>
      <c r="D325" s="11">
        <f>IF(plotting!$D$8&gt;0,plotting!$D$8,"na")</f>
        <v>82.1</v>
      </c>
      <c r="E325" s="28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35">
      <c r="A326" s="11">
        <f>IF(plotting!$D$4&gt;0,plotting!$D$4,"na")</f>
        <v>7</v>
      </c>
      <c r="B326" s="11" t="str">
        <f>IF(plotting!$D$10&gt;0,plotting!$D$10,"na")</f>
        <v>idr4000_h24</v>
      </c>
      <c r="C326" s="11" t="str">
        <f>IF(plotting!$D$11&gt;0,plotting!$D$11,"na")</f>
        <v>t1</v>
      </c>
      <c r="D326" s="11">
        <f>IF(plotting!$D$8&gt;0,plotting!$D$8,"na")</f>
        <v>82.1</v>
      </c>
      <c r="E326" s="28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35">
      <c r="A327" s="11">
        <f>IF(plotting!$D$4&gt;0,plotting!$D$4,"na")</f>
        <v>7</v>
      </c>
      <c r="B327" s="11" t="str">
        <f>IF(plotting!$D$10&gt;0,plotting!$D$10,"na")</f>
        <v>idr4000_h24</v>
      </c>
      <c r="C327" s="11" t="str">
        <f>IF(plotting!$D$11&gt;0,plotting!$D$11,"na")</f>
        <v>t1</v>
      </c>
      <c r="D327" s="11">
        <f>IF(plotting!$D$8&gt;0,plotting!$D$8,"na")</f>
        <v>82.1</v>
      </c>
      <c r="E327" s="28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35">
      <c r="A328" s="11">
        <f>IF(plotting!$D$4&gt;0,plotting!$D$4,"na")</f>
        <v>7</v>
      </c>
      <c r="B328" s="11" t="str">
        <f>IF(plotting!$D$10&gt;0,plotting!$D$10,"na")</f>
        <v>idr4000_h24</v>
      </c>
      <c r="C328" s="11" t="str">
        <f>IF(plotting!$D$11&gt;0,plotting!$D$11,"na")</f>
        <v>t1</v>
      </c>
      <c r="D328" s="11">
        <f>IF(plotting!$D$8&gt;0,plotting!$D$8,"na")</f>
        <v>82.1</v>
      </c>
      <c r="E328" s="28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35">
      <c r="A329" s="11">
        <f>IF(plotting!$D$4&gt;0,plotting!$D$4,"na")</f>
        <v>7</v>
      </c>
      <c r="B329" s="11" t="str">
        <f>IF(plotting!$D$10&gt;0,plotting!$D$10,"na")</f>
        <v>idr4000_h24</v>
      </c>
      <c r="C329" s="11" t="str">
        <f>IF(plotting!$D$11&gt;0,plotting!$D$11,"na")</f>
        <v>t1</v>
      </c>
      <c r="D329" s="11">
        <f>IF(plotting!$D$8&gt;0,plotting!$D$8,"na")</f>
        <v>82.1</v>
      </c>
      <c r="E329" s="28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35">
      <c r="A330" s="11">
        <f>IF(plotting!$D$4&gt;0,plotting!$D$4,"na")</f>
        <v>7</v>
      </c>
      <c r="B330" s="11" t="str">
        <f>IF(plotting!$D$10&gt;0,plotting!$D$10,"na")</f>
        <v>idr4000_h24</v>
      </c>
      <c r="C330" s="11" t="str">
        <f>IF(plotting!$D$11&gt;0,plotting!$D$11,"na")</f>
        <v>t1</v>
      </c>
      <c r="D330" s="11">
        <f>IF(plotting!$D$8&gt;0,plotting!$D$8,"na")</f>
        <v>82.1</v>
      </c>
      <c r="E330" s="28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35">
      <c r="A331" s="11">
        <f>IF(plotting!$D$4&gt;0,plotting!$D$4,"na")</f>
        <v>7</v>
      </c>
      <c r="B331" s="11" t="str">
        <f>IF(plotting!$D$10&gt;0,plotting!$D$10,"na")</f>
        <v>idr4000_h24</v>
      </c>
      <c r="C331" s="11" t="str">
        <f>IF(plotting!$D$11&gt;0,plotting!$D$11,"na")</f>
        <v>t1</v>
      </c>
      <c r="D331" s="11">
        <f>IF(plotting!$D$8&gt;0,plotting!$D$8,"na")</f>
        <v>82.1</v>
      </c>
      <c r="E331" s="28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35">
      <c r="A332" s="11">
        <f>IF(plotting!$D$4&gt;0,plotting!$D$4,"na")</f>
        <v>7</v>
      </c>
      <c r="B332" s="11" t="str">
        <f>IF(plotting!$D$10&gt;0,plotting!$D$10,"na")</f>
        <v>idr4000_h24</v>
      </c>
      <c r="C332" s="11" t="str">
        <f>IF(plotting!$D$11&gt;0,plotting!$D$11,"na")</f>
        <v>t1</v>
      </c>
      <c r="D332" s="11">
        <f>IF(plotting!$D$8&gt;0,plotting!$D$8,"na")</f>
        <v>82.1</v>
      </c>
      <c r="E332" s="28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35">
      <c r="A333" s="11">
        <f>IF(plotting!$D$4&gt;0,plotting!$D$4,"na")</f>
        <v>7</v>
      </c>
      <c r="B333" s="11" t="str">
        <f>IF(plotting!$D$10&gt;0,plotting!$D$10,"na")</f>
        <v>idr4000_h24</v>
      </c>
      <c r="C333" s="11" t="str">
        <f>IF(plotting!$D$11&gt;0,plotting!$D$11,"na")</f>
        <v>t1</v>
      </c>
      <c r="D333" s="11">
        <f>IF(plotting!$D$8&gt;0,plotting!$D$8,"na")</f>
        <v>82.1</v>
      </c>
      <c r="E333" s="28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35">
      <c r="A334" s="11">
        <f>IF(plotting!$D$4&gt;0,plotting!$D$4,"na")</f>
        <v>7</v>
      </c>
      <c r="B334" s="11" t="str">
        <f>IF(plotting!$D$10&gt;0,plotting!$D$10,"na")</f>
        <v>idr4000_h24</v>
      </c>
      <c r="C334" s="11" t="str">
        <f>IF(plotting!$D$11&gt;0,plotting!$D$11,"na")</f>
        <v>t1</v>
      </c>
      <c r="D334" s="11">
        <f>IF(plotting!$D$8&gt;0,plotting!$D$8,"na")</f>
        <v>82.1</v>
      </c>
      <c r="E334" s="28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35">
      <c r="A335" s="11">
        <f>IF(plotting!$D$4&gt;0,plotting!$D$4,"na")</f>
        <v>7</v>
      </c>
      <c r="B335" s="11" t="str">
        <f>IF(plotting!$D$10&gt;0,plotting!$D$10,"na")</f>
        <v>idr4000_h24</v>
      </c>
      <c r="C335" s="11" t="str">
        <f>IF(plotting!$D$11&gt;0,plotting!$D$11,"na")</f>
        <v>t1</v>
      </c>
      <c r="D335" s="11">
        <f>IF(plotting!$D$8&gt;0,plotting!$D$8,"na")</f>
        <v>82.1</v>
      </c>
      <c r="E335" s="28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35">
      <c r="A336" s="11">
        <f>IF(plotting!$D$4&gt;0,plotting!$D$4,"na")</f>
        <v>7</v>
      </c>
      <c r="B336" s="11" t="str">
        <f>IF(plotting!$D$10&gt;0,plotting!$D$10,"na")</f>
        <v>idr4000_h24</v>
      </c>
      <c r="C336" s="11" t="str">
        <f>IF(plotting!$D$11&gt;0,plotting!$D$11,"na")</f>
        <v>t1</v>
      </c>
      <c r="D336" s="11">
        <f>IF(plotting!$D$8&gt;0,plotting!$D$8,"na")</f>
        <v>82.1</v>
      </c>
      <c r="E336" s="28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35">
      <c r="A337" s="11">
        <f>IF(plotting!$D$4&gt;0,plotting!$D$4,"na")</f>
        <v>7</v>
      </c>
      <c r="B337" s="11" t="str">
        <f>IF(plotting!$D$10&gt;0,plotting!$D$10,"na")</f>
        <v>idr4000_h24</v>
      </c>
      <c r="C337" s="11" t="str">
        <f>IF(plotting!$D$11&gt;0,plotting!$D$11,"na")</f>
        <v>t1</v>
      </c>
      <c r="D337" s="11">
        <f>IF(plotting!$D$8&gt;0,plotting!$D$8,"na")</f>
        <v>82.1</v>
      </c>
      <c r="E337" s="28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35">
      <c r="A338" s="11">
        <f>IF(plotting!$D$4&gt;0,plotting!$D$4,"na")</f>
        <v>7</v>
      </c>
      <c r="B338" s="11" t="str">
        <f>IF(plotting!$D$10&gt;0,plotting!$D$10,"na")</f>
        <v>idr4000_h24</v>
      </c>
      <c r="C338" s="11" t="str">
        <f>IF(plotting!$D$11&gt;0,plotting!$D$11,"na")</f>
        <v>t1</v>
      </c>
      <c r="D338" s="11">
        <f>IF(plotting!$D$8&gt;0,plotting!$D$8,"na")</f>
        <v>82.1</v>
      </c>
      <c r="E338" s="28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35">
      <c r="A339" s="11">
        <f>IF(plotting!$D$4&gt;0,plotting!$D$4,"na")</f>
        <v>7</v>
      </c>
      <c r="B339" s="11" t="str">
        <f>IF(plotting!$D$10&gt;0,plotting!$D$10,"na")</f>
        <v>idr4000_h24</v>
      </c>
      <c r="C339" s="11" t="str">
        <f>IF(plotting!$D$11&gt;0,plotting!$D$11,"na")</f>
        <v>t1</v>
      </c>
      <c r="D339" s="11">
        <f>IF(plotting!$D$8&gt;0,plotting!$D$8,"na")</f>
        <v>82.1</v>
      </c>
      <c r="E339" s="28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35">
      <c r="A340" s="11">
        <f>IF(plotting!$D$4&gt;0,plotting!$D$4,"na")</f>
        <v>7</v>
      </c>
      <c r="B340" s="11" t="str">
        <f>IF(plotting!$D$10&gt;0,plotting!$D$10,"na")</f>
        <v>idr4000_h24</v>
      </c>
      <c r="C340" s="11" t="str">
        <f>IF(plotting!$D$11&gt;0,plotting!$D$11,"na")</f>
        <v>t1</v>
      </c>
      <c r="D340" s="11">
        <f>IF(plotting!$D$8&gt;0,plotting!$D$8,"na")</f>
        <v>82.1</v>
      </c>
      <c r="E340" s="28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35">
      <c r="A341" s="11">
        <f>IF(plotting!$D$4&gt;0,plotting!$D$4,"na")</f>
        <v>7</v>
      </c>
      <c r="B341" s="11" t="str">
        <f>IF(plotting!$D$10&gt;0,plotting!$D$10,"na")</f>
        <v>idr4000_h24</v>
      </c>
      <c r="C341" s="11" t="str">
        <f>IF(plotting!$D$11&gt;0,plotting!$D$11,"na")</f>
        <v>t1</v>
      </c>
      <c r="D341" s="11">
        <f>IF(plotting!$D$8&gt;0,plotting!$D$8,"na")</f>
        <v>82.1</v>
      </c>
      <c r="E341" s="28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35">
      <c r="A342" s="11">
        <f>IF(plotting!$D$4&gt;0,plotting!$D$4,"na")</f>
        <v>7</v>
      </c>
      <c r="B342" s="11" t="str">
        <f>IF(plotting!$D$10&gt;0,plotting!$D$10,"na")</f>
        <v>idr4000_h24</v>
      </c>
      <c r="C342" s="11" t="str">
        <f>IF(plotting!$D$11&gt;0,plotting!$D$11,"na")</f>
        <v>t1</v>
      </c>
      <c r="D342" s="11">
        <f>IF(plotting!$D$8&gt;0,plotting!$D$8,"na")</f>
        <v>82.1</v>
      </c>
      <c r="E342" s="28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35">
      <c r="A343" s="11">
        <f>IF(plotting!$D$4&gt;0,plotting!$D$4,"na")</f>
        <v>7</v>
      </c>
      <c r="B343" s="11" t="str">
        <f>IF(plotting!$D$10&gt;0,plotting!$D$10,"na")</f>
        <v>idr4000_h24</v>
      </c>
      <c r="C343" s="11" t="str">
        <f>IF(plotting!$D$11&gt;0,plotting!$D$11,"na")</f>
        <v>t1</v>
      </c>
      <c r="D343" s="11">
        <f>IF(plotting!$D$8&gt;0,plotting!$D$8,"na")</f>
        <v>82.1</v>
      </c>
      <c r="E343" s="28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35">
      <c r="A344" s="11">
        <f>IF(plotting!$D$4&gt;0,plotting!$D$4,"na")</f>
        <v>7</v>
      </c>
      <c r="B344" s="11" t="str">
        <f>IF(plotting!$D$10&gt;0,plotting!$D$10,"na")</f>
        <v>idr4000_h24</v>
      </c>
      <c r="C344" s="11" t="str">
        <f>IF(plotting!$D$11&gt;0,plotting!$D$11,"na")</f>
        <v>t1</v>
      </c>
      <c r="D344" s="11">
        <f>IF(plotting!$D$8&gt;0,plotting!$D$8,"na")</f>
        <v>82.1</v>
      </c>
      <c r="E344" s="28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35">
      <c r="A345" s="11">
        <f>IF(plotting!$D$4&gt;0,plotting!$D$4,"na")</f>
        <v>7</v>
      </c>
      <c r="B345" s="11" t="str">
        <f>IF(plotting!$D$10&gt;0,plotting!$D$10,"na")</f>
        <v>idr4000_h24</v>
      </c>
      <c r="C345" s="11" t="str">
        <f>IF(plotting!$D$11&gt;0,plotting!$D$11,"na")</f>
        <v>t1</v>
      </c>
      <c r="D345" s="11">
        <f>IF(plotting!$D$8&gt;0,plotting!$D$8,"na")</f>
        <v>82.1</v>
      </c>
      <c r="E345" s="28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35">
      <c r="A346" s="11">
        <f>IF(plotting!$D$4&gt;0,plotting!$D$4,"na")</f>
        <v>7</v>
      </c>
      <c r="B346" s="11" t="str">
        <f>IF(plotting!$D$10&gt;0,plotting!$D$10,"na")</f>
        <v>idr4000_h24</v>
      </c>
      <c r="C346" s="11" t="str">
        <f>IF(plotting!$D$11&gt;0,plotting!$D$11,"na")</f>
        <v>t1</v>
      </c>
      <c r="D346" s="11">
        <f>IF(plotting!$D$8&gt;0,plotting!$D$8,"na")</f>
        <v>82.1</v>
      </c>
      <c r="E346" s="28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35">
      <c r="A347" s="11">
        <f>IF(plotting!$D$4&gt;0,plotting!$D$4,"na")</f>
        <v>7</v>
      </c>
      <c r="B347" s="11" t="str">
        <f>IF(plotting!$D$10&gt;0,plotting!$D$10,"na")</f>
        <v>idr4000_h24</v>
      </c>
      <c r="C347" s="11" t="str">
        <f>IF(plotting!$D$11&gt;0,plotting!$D$11,"na")</f>
        <v>t1</v>
      </c>
      <c r="D347" s="11">
        <f>IF(plotting!$D$8&gt;0,plotting!$D$8,"na")</f>
        <v>82.1</v>
      </c>
      <c r="E347" s="28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35">
      <c r="A348" s="11">
        <f>IF(plotting!$D$4&gt;0,plotting!$D$4,"na")</f>
        <v>7</v>
      </c>
      <c r="B348" s="11" t="str">
        <f>IF(plotting!$D$10&gt;0,plotting!$D$10,"na")</f>
        <v>idr4000_h24</v>
      </c>
      <c r="C348" s="11" t="str">
        <f>IF(plotting!$D$11&gt;0,plotting!$D$11,"na")</f>
        <v>t1</v>
      </c>
      <c r="D348" s="11">
        <f>IF(plotting!$D$8&gt;0,plotting!$D$8,"na")</f>
        <v>82.1</v>
      </c>
      <c r="E348" s="28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35">
      <c r="A349" s="11">
        <f>IF(plotting!$D$4&gt;0,plotting!$D$4,"na")</f>
        <v>7</v>
      </c>
      <c r="B349" s="11" t="str">
        <f>IF(plotting!$D$10&gt;0,plotting!$D$10,"na")</f>
        <v>idr4000_h24</v>
      </c>
      <c r="C349" s="11" t="str">
        <f>IF(plotting!$D$11&gt;0,plotting!$D$11,"na")</f>
        <v>t1</v>
      </c>
      <c r="D349" s="11">
        <f>IF(plotting!$D$8&gt;0,plotting!$D$8,"na")</f>
        <v>82.1</v>
      </c>
      <c r="E349" s="28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35">
      <c r="A350" s="11">
        <f>IF(plotting!$D$4&gt;0,plotting!$D$4,"na")</f>
        <v>7</v>
      </c>
      <c r="B350" s="11" t="str">
        <f>IF(plotting!$D$10&gt;0,plotting!$D$10,"na")</f>
        <v>idr4000_h24</v>
      </c>
      <c r="C350" s="11" t="str">
        <f>IF(plotting!$D$11&gt;0,plotting!$D$11,"na")</f>
        <v>t1</v>
      </c>
      <c r="D350" s="11">
        <f>IF(plotting!$D$8&gt;0,plotting!$D$8,"na")</f>
        <v>82.1</v>
      </c>
      <c r="E350" s="28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35">
      <c r="A351" s="11">
        <f>IF(plotting!$D$4&gt;0,plotting!$D$4,"na")</f>
        <v>7</v>
      </c>
      <c r="B351" s="11" t="str">
        <f>IF(plotting!$D$10&gt;0,plotting!$D$10,"na")</f>
        <v>idr4000_h24</v>
      </c>
      <c r="C351" s="11" t="str">
        <f>IF(plotting!$D$11&gt;0,plotting!$D$11,"na")</f>
        <v>t1</v>
      </c>
      <c r="D351" s="11">
        <f>IF(plotting!$D$8&gt;0,plotting!$D$8,"na")</f>
        <v>82.1</v>
      </c>
      <c r="E351" s="28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35">
      <c r="A352" s="11">
        <f>IF(plotting!$D$4&gt;0,plotting!$D$4,"na")</f>
        <v>7</v>
      </c>
      <c r="B352" s="11" t="str">
        <f>IF(plotting!$D$10&gt;0,plotting!$D$10,"na")</f>
        <v>idr4000_h24</v>
      </c>
      <c r="C352" s="11" t="str">
        <f>IF(plotting!$D$11&gt;0,plotting!$D$11,"na")</f>
        <v>t1</v>
      </c>
      <c r="D352" s="11">
        <f>IF(plotting!$D$8&gt;0,plotting!$D$8,"na")</f>
        <v>82.1</v>
      </c>
      <c r="E352" s="28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35">
      <c r="A353" s="11">
        <f>IF(plotting!$D$4&gt;0,plotting!$D$4,"na")</f>
        <v>7</v>
      </c>
      <c r="B353" s="11" t="str">
        <f>IF(plotting!$D$10&gt;0,plotting!$D$10,"na")</f>
        <v>idr4000_h24</v>
      </c>
      <c r="C353" s="11" t="str">
        <f>IF(plotting!$D$11&gt;0,plotting!$D$11,"na")</f>
        <v>t1</v>
      </c>
      <c r="D353" s="11">
        <f>IF(plotting!$D$8&gt;0,plotting!$D$8,"na")</f>
        <v>82.1</v>
      </c>
      <c r="E353" s="28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35">
      <c r="A354" s="11">
        <f>IF(plotting!$D$4&gt;0,plotting!$D$4,"na")</f>
        <v>7</v>
      </c>
      <c r="B354" s="11" t="str">
        <f>IF(plotting!$D$10&gt;0,plotting!$D$10,"na")</f>
        <v>idr4000_h24</v>
      </c>
      <c r="C354" s="11" t="str">
        <f>IF(plotting!$D$11&gt;0,plotting!$D$11,"na")</f>
        <v>t1</v>
      </c>
      <c r="D354" s="11">
        <f>IF(plotting!$D$8&gt;0,plotting!$D$8,"na")</f>
        <v>82.1</v>
      </c>
      <c r="E354" s="28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35">
      <c r="A355" s="11">
        <f>IF(plotting!$D$4&gt;0,plotting!$D$4,"na")</f>
        <v>7</v>
      </c>
      <c r="B355" s="11" t="str">
        <f>IF(plotting!$D$10&gt;0,plotting!$D$10,"na")</f>
        <v>idr4000_h24</v>
      </c>
      <c r="C355" s="11" t="str">
        <f>IF(plotting!$D$11&gt;0,plotting!$D$11,"na")</f>
        <v>t1</v>
      </c>
      <c r="D355" s="11">
        <f>IF(plotting!$D$8&gt;0,plotting!$D$8,"na")</f>
        <v>82.1</v>
      </c>
      <c r="E355" s="28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35">
      <c r="A356" s="11">
        <f>IF(plotting!$D$4&gt;0,plotting!$D$4,"na")</f>
        <v>7</v>
      </c>
      <c r="B356" s="11" t="str">
        <f>IF(plotting!$D$10&gt;0,plotting!$D$10,"na")</f>
        <v>idr4000_h24</v>
      </c>
      <c r="C356" s="11" t="str">
        <f>IF(plotting!$D$11&gt;0,plotting!$D$11,"na")</f>
        <v>t1</v>
      </c>
      <c r="D356" s="11">
        <f>IF(plotting!$D$8&gt;0,plotting!$D$8,"na")</f>
        <v>82.1</v>
      </c>
      <c r="E356" s="28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35">
      <c r="A357" s="11">
        <f>IF(plotting!$D$4&gt;0,plotting!$D$4,"na")</f>
        <v>7</v>
      </c>
      <c r="B357" s="11" t="str">
        <f>IF(plotting!$D$10&gt;0,plotting!$D$10,"na")</f>
        <v>idr4000_h24</v>
      </c>
      <c r="C357" s="11" t="str">
        <f>IF(plotting!$D$11&gt;0,plotting!$D$11,"na")</f>
        <v>t1</v>
      </c>
      <c r="D357" s="11">
        <f>IF(plotting!$D$8&gt;0,plotting!$D$8,"na")</f>
        <v>82.1</v>
      </c>
      <c r="E357" s="28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35">
      <c r="A358" s="11">
        <f>IF(plotting!$D$4&gt;0,plotting!$D$4,"na")</f>
        <v>7</v>
      </c>
      <c r="B358" s="11" t="str">
        <f>IF(plotting!$D$10&gt;0,plotting!$D$10,"na")</f>
        <v>idr4000_h24</v>
      </c>
      <c r="C358" s="11" t="str">
        <f>IF(plotting!$D$11&gt;0,plotting!$D$11,"na")</f>
        <v>t1</v>
      </c>
      <c r="D358" s="11">
        <f>IF(plotting!$D$8&gt;0,plotting!$D$8,"na")</f>
        <v>82.1</v>
      </c>
      <c r="E358" s="28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35">
      <c r="A359" s="11">
        <f>IF(plotting!$D$4&gt;0,plotting!$D$4,"na")</f>
        <v>7</v>
      </c>
      <c r="B359" s="11" t="str">
        <f>IF(plotting!$D$10&gt;0,plotting!$D$10,"na")</f>
        <v>idr4000_h24</v>
      </c>
      <c r="C359" s="11" t="str">
        <f>IF(plotting!$D$11&gt;0,plotting!$D$11,"na")</f>
        <v>t1</v>
      </c>
      <c r="D359" s="11">
        <f>IF(plotting!$D$8&gt;0,plotting!$D$8,"na")</f>
        <v>82.1</v>
      </c>
      <c r="E359" s="28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35">
      <c r="A360" s="11">
        <f>IF(plotting!$D$4&gt;0,plotting!$D$4,"na")</f>
        <v>7</v>
      </c>
      <c r="B360" s="11" t="str">
        <f>IF(plotting!$D$10&gt;0,plotting!$D$10,"na")</f>
        <v>idr4000_h24</v>
      </c>
      <c r="C360" s="11" t="str">
        <f>IF(plotting!$D$11&gt;0,plotting!$D$11,"na")</f>
        <v>t1</v>
      </c>
      <c r="D360" s="11">
        <f>IF(plotting!$D$8&gt;0,plotting!$D$8,"na")</f>
        <v>82.1</v>
      </c>
      <c r="E360" s="28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35">
      <c r="A361" s="11">
        <f>IF(plotting!$D$4&gt;0,plotting!$D$4,"na")</f>
        <v>7</v>
      </c>
      <c r="B361" s="11" t="str">
        <f>IF(plotting!$D$10&gt;0,plotting!$D$10,"na")</f>
        <v>idr4000_h24</v>
      </c>
      <c r="C361" s="11" t="str">
        <f>IF(plotting!$D$11&gt;0,plotting!$D$11,"na")</f>
        <v>t1</v>
      </c>
      <c r="D361" s="11">
        <f>IF(plotting!$D$8&gt;0,plotting!$D$8,"na")</f>
        <v>82.1</v>
      </c>
      <c r="E361" s="28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35">
      <c r="A362" s="11">
        <f>IF(plotting!$D$4&gt;0,plotting!$D$4,"na")</f>
        <v>7</v>
      </c>
      <c r="B362" s="11" t="str">
        <f>IF(plotting!$D$10&gt;0,plotting!$D$10,"na")</f>
        <v>idr4000_h24</v>
      </c>
      <c r="C362" s="11" t="str">
        <f>IF(plotting!$D$11&gt;0,plotting!$D$11,"na")</f>
        <v>t1</v>
      </c>
      <c r="D362" s="11">
        <f>IF(plotting!$D$8&gt;0,plotting!$D$8,"na")</f>
        <v>82.1</v>
      </c>
      <c r="E362" s="28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35">
      <c r="A363" s="11">
        <f>IF(plotting!$D$4&gt;0,plotting!$D$4,"na")</f>
        <v>7</v>
      </c>
      <c r="B363" s="11" t="str">
        <f>IF(plotting!$D$10&gt;0,plotting!$D$10,"na")</f>
        <v>idr4000_h24</v>
      </c>
      <c r="C363" s="11" t="str">
        <f>IF(plotting!$D$11&gt;0,plotting!$D$11,"na")</f>
        <v>t1</v>
      </c>
      <c r="D363" s="11">
        <f>IF(plotting!$D$8&gt;0,plotting!$D$8,"na")</f>
        <v>82.1</v>
      </c>
      <c r="E363" s="28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35">
      <c r="A364" s="11">
        <f>IF(plotting!$D$4&gt;0,plotting!$D$4,"na")</f>
        <v>7</v>
      </c>
      <c r="B364" s="11" t="str">
        <f>IF(plotting!$D$10&gt;0,plotting!$D$10,"na")</f>
        <v>idr4000_h24</v>
      </c>
      <c r="C364" s="11" t="str">
        <f>IF(plotting!$D$11&gt;0,plotting!$D$11,"na")</f>
        <v>t1</v>
      </c>
      <c r="D364" s="11">
        <f>IF(plotting!$D$8&gt;0,plotting!$D$8,"na")</f>
        <v>82.1</v>
      </c>
      <c r="E364" s="28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35">
      <c r="A365" s="11">
        <f>IF(plotting!$D$4&gt;0,plotting!$D$4,"na")</f>
        <v>7</v>
      </c>
      <c r="B365" s="11" t="str">
        <f>IF(plotting!$D$10&gt;0,plotting!$D$10,"na")</f>
        <v>idr4000_h24</v>
      </c>
      <c r="C365" s="11" t="str">
        <f>IF(plotting!$D$11&gt;0,plotting!$D$11,"na")</f>
        <v>t1</v>
      </c>
      <c r="D365" s="11">
        <f>IF(plotting!$D$8&gt;0,plotting!$D$8,"na")</f>
        <v>82.1</v>
      </c>
      <c r="E365" s="28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35">
      <c r="A366" s="11">
        <f>IF(plotting!$D$4&gt;0,plotting!$D$4,"na")</f>
        <v>7</v>
      </c>
      <c r="B366" s="11" t="str">
        <f>IF(plotting!$D$10&gt;0,plotting!$D$10,"na")</f>
        <v>idr4000_h24</v>
      </c>
      <c r="C366" s="11" t="str">
        <f>IF(plotting!$D$11&gt;0,plotting!$D$11,"na")</f>
        <v>t1</v>
      </c>
      <c r="D366" s="11">
        <f>IF(plotting!$D$8&gt;0,plotting!$D$8,"na")</f>
        <v>82.1</v>
      </c>
      <c r="E366" s="28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35">
      <c r="A367" s="11">
        <f>IF(plotting!$D$4&gt;0,plotting!$D$4,"na")</f>
        <v>7</v>
      </c>
      <c r="B367" s="11" t="str">
        <f>IF(plotting!$D$10&gt;0,plotting!$D$10,"na")</f>
        <v>idr4000_h24</v>
      </c>
      <c r="C367" s="11" t="str">
        <f>IF(plotting!$D$11&gt;0,plotting!$D$11,"na")</f>
        <v>t1</v>
      </c>
      <c r="D367" s="11">
        <f>IF(plotting!$D$8&gt;0,plotting!$D$8,"na")</f>
        <v>82.1</v>
      </c>
      <c r="E367" s="28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35">
      <c r="A368" s="11">
        <f>IF(plotting!$D$4&gt;0,plotting!$D$4,"na")</f>
        <v>7</v>
      </c>
      <c r="B368" s="11" t="str">
        <f>IF(plotting!$D$10&gt;0,plotting!$D$10,"na")</f>
        <v>idr4000_h24</v>
      </c>
      <c r="C368" s="11" t="str">
        <f>IF(plotting!$D$11&gt;0,plotting!$D$11,"na")</f>
        <v>t1</v>
      </c>
      <c r="D368" s="11">
        <f>IF(plotting!$D$8&gt;0,plotting!$D$8,"na")</f>
        <v>82.1</v>
      </c>
      <c r="E368" s="28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35">
      <c r="A369" s="11">
        <f>IF(plotting!$D$4&gt;0,plotting!$D$4,"na")</f>
        <v>7</v>
      </c>
      <c r="B369" s="11" t="str">
        <f>IF(plotting!$D$10&gt;0,plotting!$D$10,"na")</f>
        <v>idr4000_h24</v>
      </c>
      <c r="C369" s="11" t="str">
        <f>IF(plotting!$D$11&gt;0,plotting!$D$11,"na")</f>
        <v>t1</v>
      </c>
      <c r="D369" s="11">
        <f>IF(plotting!$D$8&gt;0,plotting!$D$8,"na")</f>
        <v>82.1</v>
      </c>
      <c r="E369" s="28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35">
      <c r="A370" s="11">
        <f>IF(plotting!$D$4&gt;0,plotting!$D$4,"na")</f>
        <v>7</v>
      </c>
      <c r="B370" s="11" t="str">
        <f>IF(plotting!$D$10&gt;0,plotting!$D$10,"na")</f>
        <v>idr4000_h24</v>
      </c>
      <c r="C370" s="11" t="str">
        <f>IF(plotting!$D$11&gt;0,plotting!$D$11,"na")</f>
        <v>t1</v>
      </c>
      <c r="D370" s="11">
        <f>IF(plotting!$D$8&gt;0,plotting!$D$8,"na")</f>
        <v>82.1</v>
      </c>
      <c r="E370" s="28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35">
      <c r="A371" s="11">
        <f>IF(plotting!$D$4&gt;0,plotting!$D$4,"na")</f>
        <v>7</v>
      </c>
      <c r="B371" s="11" t="str">
        <f>IF(plotting!$D$10&gt;0,plotting!$D$10,"na")</f>
        <v>idr4000_h24</v>
      </c>
      <c r="C371" s="11" t="str">
        <f>IF(plotting!$D$11&gt;0,plotting!$D$11,"na")</f>
        <v>t1</v>
      </c>
      <c r="D371" s="11">
        <f>IF(plotting!$D$8&gt;0,plotting!$D$8,"na")</f>
        <v>82.1</v>
      </c>
      <c r="E371" s="28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35">
      <c r="A372" s="11">
        <f>IF(plotting!$D$4&gt;0,plotting!$D$4,"na")</f>
        <v>7</v>
      </c>
      <c r="B372" s="11" t="str">
        <f>IF(plotting!$D$10&gt;0,plotting!$D$10,"na")</f>
        <v>idr4000_h24</v>
      </c>
      <c r="C372" s="11" t="str">
        <f>IF(plotting!$D$11&gt;0,plotting!$D$11,"na")</f>
        <v>t1</v>
      </c>
      <c r="D372" s="11">
        <f>IF(plotting!$D$8&gt;0,plotting!$D$8,"na")</f>
        <v>82.1</v>
      </c>
      <c r="E372" s="28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35">
      <c r="A373" s="11">
        <f>IF(plotting!$D$4&gt;0,plotting!$D$4,"na")</f>
        <v>7</v>
      </c>
      <c r="B373" s="11" t="str">
        <f>IF(plotting!$D$10&gt;0,plotting!$D$10,"na")</f>
        <v>idr4000_h24</v>
      </c>
      <c r="C373" s="11" t="str">
        <f>IF(plotting!$D$11&gt;0,plotting!$D$11,"na")</f>
        <v>t1</v>
      </c>
      <c r="D373" s="11">
        <f>IF(plotting!$D$8&gt;0,plotting!$D$8,"na")</f>
        <v>82.1</v>
      </c>
      <c r="E373" s="28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35">
      <c r="A374" s="11">
        <f>IF(plotting!$D$4&gt;0,plotting!$D$4,"na")</f>
        <v>7</v>
      </c>
      <c r="B374" s="11" t="str">
        <f>IF(plotting!$D$10&gt;0,plotting!$D$10,"na")</f>
        <v>idr4000_h24</v>
      </c>
      <c r="C374" s="11" t="str">
        <f>IF(plotting!$D$11&gt;0,plotting!$D$11,"na")</f>
        <v>t1</v>
      </c>
      <c r="D374" s="11">
        <f>IF(plotting!$D$8&gt;0,plotting!$D$8,"na")</f>
        <v>82.1</v>
      </c>
      <c r="E374" s="28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35">
      <c r="A375" s="11">
        <f>IF(plotting!$D$4&gt;0,plotting!$D$4,"na")</f>
        <v>7</v>
      </c>
      <c r="B375" s="11" t="str">
        <f>IF(plotting!$D$10&gt;0,plotting!$D$10,"na")</f>
        <v>idr4000_h24</v>
      </c>
      <c r="C375" s="11" t="str">
        <f>IF(plotting!$D$11&gt;0,plotting!$D$11,"na")</f>
        <v>t1</v>
      </c>
      <c r="D375" s="11">
        <f>IF(plotting!$D$8&gt;0,plotting!$D$8,"na")</f>
        <v>82.1</v>
      </c>
      <c r="E375" s="28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35">
      <c r="A376" s="11">
        <f>IF(plotting!$D$4&gt;0,plotting!$D$4,"na")</f>
        <v>7</v>
      </c>
      <c r="B376" s="11" t="str">
        <f>IF(plotting!$D$10&gt;0,plotting!$D$10,"na")</f>
        <v>idr4000_h24</v>
      </c>
      <c r="C376" s="11" t="str">
        <f>IF(plotting!$D$11&gt;0,plotting!$D$11,"na")</f>
        <v>t1</v>
      </c>
      <c r="D376" s="11">
        <f>IF(plotting!$D$8&gt;0,plotting!$D$8,"na")</f>
        <v>82.1</v>
      </c>
      <c r="E376" s="28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35">
      <c r="A377" s="11">
        <f>IF(plotting!$D$4&gt;0,plotting!$D$4,"na")</f>
        <v>7</v>
      </c>
      <c r="B377" s="11" t="str">
        <f>IF(plotting!$D$10&gt;0,plotting!$D$10,"na")</f>
        <v>idr4000_h24</v>
      </c>
      <c r="C377" s="11" t="str">
        <f>IF(plotting!$D$11&gt;0,plotting!$D$11,"na")</f>
        <v>t1</v>
      </c>
      <c r="D377" s="11">
        <f>IF(plotting!$D$8&gt;0,plotting!$D$8,"na")</f>
        <v>82.1</v>
      </c>
      <c r="E377" s="28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35">
      <c r="A378" s="11">
        <f>IF(plotting!$D$4&gt;0,plotting!$D$4,"na")</f>
        <v>7</v>
      </c>
      <c r="B378" s="11" t="str">
        <f>IF(plotting!$D$10&gt;0,plotting!$D$10,"na")</f>
        <v>idr4000_h24</v>
      </c>
      <c r="C378" s="11" t="str">
        <f>IF(plotting!$D$11&gt;0,plotting!$D$11,"na")</f>
        <v>t1</v>
      </c>
      <c r="D378" s="11">
        <f>IF(plotting!$D$8&gt;0,plotting!$D$8,"na")</f>
        <v>82.1</v>
      </c>
      <c r="E378" s="28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35">
      <c r="A379" s="11">
        <f>IF(plotting!$D$4&gt;0,plotting!$D$4,"na")</f>
        <v>7</v>
      </c>
      <c r="B379" s="11" t="str">
        <f>IF(plotting!$D$10&gt;0,plotting!$D$10,"na")</f>
        <v>idr4000_h24</v>
      </c>
      <c r="C379" s="11" t="str">
        <f>IF(plotting!$D$11&gt;0,plotting!$D$11,"na")</f>
        <v>t1</v>
      </c>
      <c r="D379" s="11">
        <f>IF(plotting!$D$8&gt;0,plotting!$D$8,"na")</f>
        <v>82.1</v>
      </c>
      <c r="E379" s="28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35">
      <c r="A380" s="11">
        <f>IF(plotting!$D$4&gt;0,plotting!$D$4,"na")</f>
        <v>7</v>
      </c>
      <c r="B380" s="11" t="str">
        <f>IF(plotting!$D$10&gt;0,plotting!$D$10,"na")</f>
        <v>idr4000_h24</v>
      </c>
      <c r="C380" s="11" t="str">
        <f>IF(plotting!$D$11&gt;0,plotting!$D$11,"na")</f>
        <v>t1</v>
      </c>
      <c r="D380" s="11">
        <f>IF(plotting!$D$8&gt;0,plotting!$D$8,"na")</f>
        <v>82.1</v>
      </c>
      <c r="E380" s="28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35">
      <c r="A381" s="11">
        <f>IF(plotting!$D$4&gt;0,plotting!$D$4,"na")</f>
        <v>7</v>
      </c>
      <c r="B381" s="11" t="str">
        <f>IF(plotting!$D$10&gt;0,plotting!$D$10,"na")</f>
        <v>idr4000_h24</v>
      </c>
      <c r="C381" s="11" t="str">
        <f>IF(plotting!$D$11&gt;0,plotting!$D$11,"na")</f>
        <v>t1</v>
      </c>
      <c r="D381" s="11">
        <f>IF(plotting!$D$8&gt;0,plotting!$D$8,"na")</f>
        <v>82.1</v>
      </c>
      <c r="E381" s="28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35">
      <c r="A382" s="11">
        <f>IF(plotting!$D$4&gt;0,plotting!$D$4,"na")</f>
        <v>7</v>
      </c>
      <c r="B382" s="11" t="str">
        <f>IF(plotting!$D$10&gt;0,plotting!$D$10,"na")</f>
        <v>idr4000_h24</v>
      </c>
      <c r="C382" s="11" t="str">
        <f>IF(plotting!$D$11&gt;0,plotting!$D$11,"na")</f>
        <v>t1</v>
      </c>
      <c r="D382" s="11">
        <f>IF(plotting!$D$8&gt;0,plotting!$D$8,"na")</f>
        <v>82.1</v>
      </c>
      <c r="E382" s="28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35">
      <c r="A383" s="11">
        <f>IF(plotting!$D$4&gt;0,plotting!$D$4,"na")</f>
        <v>7</v>
      </c>
      <c r="B383" s="11" t="str">
        <f>IF(plotting!$D$10&gt;0,plotting!$D$10,"na")</f>
        <v>idr4000_h24</v>
      </c>
      <c r="C383" s="11" t="str">
        <f>IF(plotting!$D$11&gt;0,plotting!$D$11,"na")</f>
        <v>t1</v>
      </c>
      <c r="D383" s="11">
        <f>IF(plotting!$D$8&gt;0,plotting!$D$8,"na")</f>
        <v>82.1</v>
      </c>
      <c r="E383" s="28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35">
      <c r="A384" s="11">
        <f>IF(plotting!$D$4&gt;0,plotting!$D$4,"na")</f>
        <v>7</v>
      </c>
      <c r="B384" s="11" t="str">
        <f>IF(plotting!$D$10&gt;0,plotting!$D$10,"na")</f>
        <v>idr4000_h24</v>
      </c>
      <c r="C384" s="11" t="str">
        <f>IF(plotting!$D$11&gt;0,plotting!$D$11,"na")</f>
        <v>t1</v>
      </c>
      <c r="D384" s="11">
        <f>IF(plotting!$D$8&gt;0,plotting!$D$8,"na")</f>
        <v>82.1</v>
      </c>
      <c r="E384" s="28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35">
      <c r="A385" s="11">
        <f>IF(plotting!$D$4&gt;0,plotting!$D$4,"na")</f>
        <v>7</v>
      </c>
      <c r="B385" s="11" t="str">
        <f>IF(plotting!$D$10&gt;0,plotting!$D$10,"na")</f>
        <v>idr4000_h24</v>
      </c>
      <c r="C385" s="11" t="str">
        <f>IF(plotting!$D$11&gt;0,plotting!$D$11,"na")</f>
        <v>t1</v>
      </c>
      <c r="D385" s="11">
        <f>IF(plotting!$D$8&gt;0,plotting!$D$8,"na")</f>
        <v>82.1</v>
      </c>
      <c r="E385" s="28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35">
      <c r="A386" s="11">
        <f>IF(plotting!$D$4&gt;0,plotting!$D$4,"na")</f>
        <v>7</v>
      </c>
      <c r="B386" s="11" t="str">
        <f>IF(plotting!$D$10&gt;0,plotting!$D$10,"na")</f>
        <v>idr4000_h24</v>
      </c>
      <c r="C386" s="11" t="str">
        <f>IF(plotting!$D$11&gt;0,plotting!$D$11,"na")</f>
        <v>t1</v>
      </c>
      <c r="D386" s="11">
        <f>IF(plotting!$D$8&gt;0,plotting!$D$8,"na")</f>
        <v>82.1</v>
      </c>
      <c r="E386" s="28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35">
      <c r="A387" s="11">
        <f>IF(plotting!$D$4&gt;0,plotting!$D$4,"na")</f>
        <v>7</v>
      </c>
      <c r="B387" s="11" t="str">
        <f>IF(plotting!$D$10&gt;0,plotting!$D$10,"na")</f>
        <v>idr4000_h24</v>
      </c>
      <c r="C387" s="11" t="str">
        <f>IF(plotting!$D$11&gt;0,plotting!$D$11,"na")</f>
        <v>t1</v>
      </c>
      <c r="D387" s="11">
        <f>IF(plotting!$D$8&gt;0,plotting!$D$8,"na")</f>
        <v>82.1</v>
      </c>
      <c r="E387" s="28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35">
      <c r="A388" s="11">
        <f>IF(plotting!$D$4&gt;0,plotting!$D$4,"na")</f>
        <v>7</v>
      </c>
      <c r="B388" s="11" t="str">
        <f>IF(plotting!$D$10&gt;0,plotting!$D$10,"na")</f>
        <v>idr4000_h24</v>
      </c>
      <c r="C388" s="11" t="str">
        <f>IF(plotting!$D$11&gt;0,plotting!$D$11,"na")</f>
        <v>t1</v>
      </c>
      <c r="D388" s="11">
        <f>IF(plotting!$D$8&gt;0,plotting!$D$8,"na")</f>
        <v>82.1</v>
      </c>
      <c r="E388" s="28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35">
      <c r="A389" s="11">
        <f>IF(plotting!$D$4&gt;0,plotting!$D$4,"na")</f>
        <v>7</v>
      </c>
      <c r="B389" s="11" t="str">
        <f>IF(plotting!$D$10&gt;0,plotting!$D$10,"na")</f>
        <v>idr4000_h24</v>
      </c>
      <c r="C389" s="11" t="str">
        <f>IF(plotting!$D$11&gt;0,plotting!$D$11,"na")</f>
        <v>t1</v>
      </c>
      <c r="D389" s="11">
        <f>IF(plotting!$D$8&gt;0,plotting!$D$8,"na")</f>
        <v>82.1</v>
      </c>
      <c r="E389" s="28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35">
      <c r="A390" s="11">
        <f>IF(plotting!$D$4&gt;0,plotting!$D$4,"na")</f>
        <v>7</v>
      </c>
      <c r="B390" s="11" t="str">
        <f>IF(plotting!$D$10&gt;0,plotting!$D$10,"na")</f>
        <v>idr4000_h24</v>
      </c>
      <c r="C390" s="11" t="str">
        <f>IF(plotting!$D$11&gt;0,plotting!$D$11,"na")</f>
        <v>t1</v>
      </c>
      <c r="D390" s="11">
        <f>IF(plotting!$D$8&gt;0,plotting!$D$8,"na")</f>
        <v>82.1</v>
      </c>
      <c r="E390" s="28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35">
      <c r="A391" s="11">
        <f>IF(plotting!$D$4&gt;0,plotting!$D$4,"na")</f>
        <v>7</v>
      </c>
      <c r="B391" s="11" t="str">
        <f>IF(plotting!$D$10&gt;0,plotting!$D$10,"na")</f>
        <v>idr4000_h24</v>
      </c>
      <c r="C391" s="11" t="str">
        <f>IF(plotting!$D$11&gt;0,plotting!$D$11,"na")</f>
        <v>t1</v>
      </c>
      <c r="D391" s="11">
        <f>IF(plotting!$D$8&gt;0,plotting!$D$8,"na")</f>
        <v>82.1</v>
      </c>
      <c r="E391" s="28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35">
      <c r="A392" s="11">
        <f>IF(plotting!$D$4&gt;0,plotting!$D$4,"na")</f>
        <v>7</v>
      </c>
      <c r="B392" s="11" t="str">
        <f>IF(plotting!$D$10&gt;0,plotting!$D$10,"na")</f>
        <v>idr4000_h24</v>
      </c>
      <c r="C392" s="11" t="str">
        <f>IF(plotting!$D$11&gt;0,plotting!$D$11,"na")</f>
        <v>t1</v>
      </c>
      <c r="D392" s="11">
        <f>IF(plotting!$D$8&gt;0,plotting!$D$8,"na")</f>
        <v>82.1</v>
      </c>
      <c r="E392" s="28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35">
      <c r="A393" s="11">
        <f>IF(plotting!$D$4&gt;0,plotting!$D$4,"na")</f>
        <v>7</v>
      </c>
      <c r="B393" s="11" t="str">
        <f>IF(plotting!$D$10&gt;0,plotting!$D$10,"na")</f>
        <v>idr4000_h24</v>
      </c>
      <c r="C393" s="11" t="str">
        <f>IF(plotting!$D$11&gt;0,plotting!$D$11,"na")</f>
        <v>t1</v>
      </c>
      <c r="D393" s="11">
        <f>IF(plotting!$D$8&gt;0,plotting!$D$8,"na")</f>
        <v>82.1</v>
      </c>
      <c r="E393" s="28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35">
      <c r="A394" s="11">
        <f>IF(plotting!$D$4&gt;0,plotting!$D$4,"na")</f>
        <v>7</v>
      </c>
      <c r="B394" s="11" t="str">
        <f>IF(plotting!$D$10&gt;0,plotting!$D$10,"na")</f>
        <v>idr4000_h24</v>
      </c>
      <c r="C394" s="11" t="str">
        <f>IF(plotting!$D$11&gt;0,plotting!$D$11,"na")</f>
        <v>t1</v>
      </c>
      <c r="D394" s="11">
        <f>IF(plotting!$D$8&gt;0,plotting!$D$8,"na")</f>
        <v>82.1</v>
      </c>
      <c r="E394" s="28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35">
      <c r="A395" s="11">
        <f>IF(plotting!$D$4&gt;0,plotting!$D$4,"na")</f>
        <v>7</v>
      </c>
      <c r="B395" s="11" t="str">
        <f>IF(plotting!$D$10&gt;0,plotting!$D$10,"na")</f>
        <v>idr4000_h24</v>
      </c>
      <c r="C395" s="11" t="str">
        <f>IF(plotting!$D$11&gt;0,plotting!$D$11,"na")</f>
        <v>t1</v>
      </c>
      <c r="D395" s="11">
        <f>IF(plotting!$D$8&gt;0,plotting!$D$8,"na")</f>
        <v>82.1</v>
      </c>
      <c r="E395" s="28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35">
      <c r="A396" s="11">
        <f>IF(plotting!$D$4&gt;0,plotting!$D$4,"na")</f>
        <v>7</v>
      </c>
      <c r="B396" s="11" t="str">
        <f>IF(plotting!$D$10&gt;0,plotting!$D$10,"na")</f>
        <v>idr4000_h24</v>
      </c>
      <c r="C396" s="11" t="str">
        <f>IF(plotting!$D$11&gt;0,plotting!$D$11,"na")</f>
        <v>t1</v>
      </c>
      <c r="D396" s="11">
        <f>IF(plotting!$D$8&gt;0,plotting!$D$8,"na")</f>
        <v>82.1</v>
      </c>
      <c r="E396" s="28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35">
      <c r="A397" s="11">
        <f>IF(plotting!$D$4&gt;0,plotting!$D$4,"na")</f>
        <v>7</v>
      </c>
      <c r="B397" s="11" t="str">
        <f>IF(plotting!$D$10&gt;0,plotting!$D$10,"na")</f>
        <v>idr4000_h24</v>
      </c>
      <c r="C397" s="11" t="str">
        <f>IF(plotting!$D$11&gt;0,plotting!$D$11,"na")</f>
        <v>t1</v>
      </c>
      <c r="D397" s="11">
        <f>IF(plotting!$D$8&gt;0,plotting!$D$8,"na")</f>
        <v>82.1</v>
      </c>
      <c r="E397" s="28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35">
      <c r="A398" s="11">
        <f>IF(plotting!$D$4&gt;0,plotting!$D$4,"na")</f>
        <v>7</v>
      </c>
      <c r="B398" s="11" t="str">
        <f>IF(plotting!$D$10&gt;0,plotting!$D$10,"na")</f>
        <v>idr4000_h24</v>
      </c>
      <c r="C398" s="11" t="str">
        <f>IF(plotting!$D$11&gt;0,plotting!$D$11,"na")</f>
        <v>t1</v>
      </c>
      <c r="D398" s="11">
        <f>IF(plotting!$D$8&gt;0,plotting!$D$8,"na")</f>
        <v>82.1</v>
      </c>
      <c r="E398" s="28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35">
      <c r="A399" s="11">
        <f>IF(plotting!$D$4&gt;0,plotting!$D$4,"na")</f>
        <v>7</v>
      </c>
      <c r="B399" s="11" t="str">
        <f>IF(plotting!$D$10&gt;0,plotting!$D$10,"na")</f>
        <v>idr4000_h24</v>
      </c>
      <c r="C399" s="11" t="str">
        <f>IF(plotting!$D$11&gt;0,plotting!$D$11,"na")</f>
        <v>t1</v>
      </c>
      <c r="D399" s="11">
        <f>IF(plotting!$D$8&gt;0,plotting!$D$8,"na")</f>
        <v>82.1</v>
      </c>
      <c r="E399" s="28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35">
      <c r="A400" s="11">
        <f>IF(plotting!$D$4&gt;0,plotting!$D$4,"na")</f>
        <v>7</v>
      </c>
      <c r="B400" s="11" t="str">
        <f>IF(plotting!$D$10&gt;0,plotting!$D$10,"na")</f>
        <v>idr4000_h24</v>
      </c>
      <c r="C400" s="11" t="str">
        <f>IF(plotting!$D$11&gt;0,plotting!$D$11,"na")</f>
        <v>t1</v>
      </c>
      <c r="D400" s="11">
        <f>IF(plotting!$D$8&gt;0,plotting!$D$8,"na")</f>
        <v>82.1</v>
      </c>
      <c r="E400" s="28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35">
      <c r="A401" s="11">
        <f>IF(plotting!$D$4&gt;0,plotting!$D$4,"na")</f>
        <v>7</v>
      </c>
      <c r="B401" s="11" t="str">
        <f>IF(plotting!$D$10&gt;0,plotting!$D$10,"na")</f>
        <v>idr4000_h24</v>
      </c>
      <c r="C401" s="11" t="str">
        <f>IF(plotting!$D$11&gt;0,plotting!$D$11,"na")</f>
        <v>t1</v>
      </c>
      <c r="D401" s="11">
        <f>IF(plotting!$D$8&gt;0,plotting!$D$8,"na")</f>
        <v>82.1</v>
      </c>
      <c r="E401" s="28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35">
      <c r="A402" s="11">
        <f>IF(plotting!$D$4&gt;0,plotting!$D$4,"na")</f>
        <v>7</v>
      </c>
      <c r="B402" s="11" t="str">
        <f>IF(plotting!$D$10&gt;0,plotting!$D$10,"na")</f>
        <v>idr4000_h24</v>
      </c>
      <c r="C402" s="11" t="str">
        <f>IF(plotting!$D$11&gt;0,plotting!$D$11,"na")</f>
        <v>t1</v>
      </c>
      <c r="D402" s="11">
        <f>IF(plotting!$D$8&gt;0,plotting!$D$8,"na")</f>
        <v>82.1</v>
      </c>
      <c r="E402" s="28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35">
      <c r="A403" s="11">
        <f>IF(plotting!$D$4&gt;0,plotting!$D$4,"na")</f>
        <v>7</v>
      </c>
      <c r="B403" s="11" t="str">
        <f>IF(plotting!$D$10&gt;0,plotting!$D$10,"na")</f>
        <v>idr4000_h24</v>
      </c>
      <c r="C403" s="11" t="str">
        <f>IF(plotting!$D$11&gt;0,plotting!$D$11,"na")</f>
        <v>t1</v>
      </c>
      <c r="D403" s="11">
        <f>IF(plotting!$D$8&gt;0,plotting!$D$8,"na")</f>
        <v>82.1</v>
      </c>
      <c r="E403" s="28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35">
      <c r="A404" s="11">
        <f>IF(plotting!$D$4&gt;0,plotting!$D$4,"na")</f>
        <v>7</v>
      </c>
      <c r="B404" s="11" t="str">
        <f>IF(plotting!$D$10&gt;0,plotting!$D$10,"na")</f>
        <v>idr4000_h24</v>
      </c>
      <c r="C404" s="11" t="str">
        <f>IF(plotting!$D$11&gt;0,plotting!$D$11,"na")</f>
        <v>t1</v>
      </c>
      <c r="D404" s="11">
        <f>IF(plotting!$D$8&gt;0,plotting!$D$8,"na")</f>
        <v>82.1</v>
      </c>
      <c r="E404" s="28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35">
      <c r="A405" s="11">
        <f>IF(plotting!$D$4&gt;0,plotting!$D$4,"na")</f>
        <v>7</v>
      </c>
      <c r="B405" s="11" t="str">
        <f>IF(plotting!$D$10&gt;0,plotting!$D$10,"na")</f>
        <v>idr4000_h24</v>
      </c>
      <c r="C405" s="11" t="str">
        <f>IF(plotting!$D$11&gt;0,plotting!$D$11,"na")</f>
        <v>t1</v>
      </c>
      <c r="D405" s="11">
        <f>IF(plotting!$D$8&gt;0,plotting!$D$8,"na")</f>
        <v>82.1</v>
      </c>
      <c r="E405" s="28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35">
      <c r="A406" s="11">
        <f>IF(plotting!$D$4&gt;0,plotting!$D$4,"na")</f>
        <v>7</v>
      </c>
      <c r="B406" s="11" t="str">
        <f>IF(plotting!$D$10&gt;0,plotting!$D$10,"na")</f>
        <v>idr4000_h24</v>
      </c>
      <c r="C406" s="11" t="str">
        <f>IF(plotting!$D$11&gt;0,plotting!$D$11,"na")</f>
        <v>t1</v>
      </c>
      <c r="D406" s="11">
        <f>IF(plotting!$D$8&gt;0,plotting!$D$8,"na")</f>
        <v>82.1</v>
      </c>
      <c r="E406" s="28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35">
      <c r="A407" s="11">
        <f>IF(plotting!$D$4&gt;0,plotting!$D$4,"na")</f>
        <v>7</v>
      </c>
      <c r="B407" s="11" t="str">
        <f>IF(plotting!$D$10&gt;0,plotting!$D$10,"na")</f>
        <v>idr4000_h24</v>
      </c>
      <c r="C407" s="11" t="str">
        <f>IF(plotting!$D$11&gt;0,plotting!$D$11,"na")</f>
        <v>t1</v>
      </c>
      <c r="D407" s="11">
        <f>IF(plotting!$D$8&gt;0,plotting!$D$8,"na")</f>
        <v>82.1</v>
      </c>
      <c r="E407" s="28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35">
      <c r="A408" s="11">
        <f>IF(plotting!$D$4&gt;0,plotting!$D$4,"na")</f>
        <v>7</v>
      </c>
      <c r="B408" s="11" t="str">
        <f>IF(plotting!$D$10&gt;0,plotting!$D$10,"na")</f>
        <v>idr4000_h24</v>
      </c>
      <c r="C408" s="11" t="str">
        <f>IF(plotting!$D$11&gt;0,plotting!$D$11,"na")</f>
        <v>t1</v>
      </c>
      <c r="D408" s="11">
        <f>IF(plotting!$D$8&gt;0,plotting!$D$8,"na")</f>
        <v>82.1</v>
      </c>
      <c r="E408" s="28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35">
      <c r="A409" s="11">
        <f>IF(plotting!$D$4&gt;0,plotting!$D$4,"na")</f>
        <v>7</v>
      </c>
      <c r="B409" s="11" t="str">
        <f>IF(plotting!$D$10&gt;0,plotting!$D$10,"na")</f>
        <v>idr4000_h24</v>
      </c>
      <c r="C409" s="11" t="str">
        <f>IF(plotting!$D$11&gt;0,plotting!$D$11,"na")</f>
        <v>t1</v>
      </c>
      <c r="D409" s="11">
        <f>IF(plotting!$D$8&gt;0,plotting!$D$8,"na")</f>
        <v>82.1</v>
      </c>
      <c r="E409" s="28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35">
      <c r="A410" s="11">
        <f>IF(plotting!$D$4&gt;0,plotting!$D$4,"na")</f>
        <v>7</v>
      </c>
      <c r="B410" s="11" t="str">
        <f>IF(plotting!$D$10&gt;0,plotting!$D$10,"na")</f>
        <v>idr4000_h24</v>
      </c>
      <c r="C410" s="11" t="str">
        <f>IF(plotting!$D$11&gt;0,plotting!$D$11,"na")</f>
        <v>t1</v>
      </c>
      <c r="D410" s="11">
        <f>IF(plotting!$D$8&gt;0,plotting!$D$8,"na")</f>
        <v>82.1</v>
      </c>
      <c r="E410" s="28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35">
      <c r="A411" s="11">
        <f>IF(plotting!$D$4&gt;0,plotting!$D$4,"na")</f>
        <v>7</v>
      </c>
      <c r="B411" s="11" t="str">
        <f>IF(plotting!$D$10&gt;0,plotting!$D$10,"na")</f>
        <v>idr4000_h24</v>
      </c>
      <c r="C411" s="11" t="str">
        <f>IF(plotting!$D$11&gt;0,plotting!$D$11,"na")</f>
        <v>t1</v>
      </c>
      <c r="D411" s="11">
        <f>IF(plotting!$D$8&gt;0,plotting!$D$8,"na")</f>
        <v>82.1</v>
      </c>
      <c r="E411" s="28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35">
      <c r="A412" s="11">
        <f>IF(plotting!$D$4&gt;0,plotting!$D$4,"na")</f>
        <v>7</v>
      </c>
      <c r="B412" s="11" t="str">
        <f>IF(plotting!$D$10&gt;0,plotting!$D$10,"na")</f>
        <v>idr4000_h24</v>
      </c>
      <c r="C412" s="11" t="str">
        <f>IF(plotting!$D$11&gt;0,plotting!$D$11,"na")</f>
        <v>t1</v>
      </c>
      <c r="D412" s="11">
        <f>IF(plotting!$D$8&gt;0,plotting!$D$8,"na")</f>
        <v>82.1</v>
      </c>
      <c r="E412" s="28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35">
      <c r="A413" s="11">
        <f>IF(plotting!$D$4&gt;0,plotting!$D$4,"na")</f>
        <v>7</v>
      </c>
      <c r="B413" s="11" t="str">
        <f>IF(plotting!$D$10&gt;0,plotting!$D$10,"na")</f>
        <v>idr4000_h24</v>
      </c>
      <c r="C413" s="11" t="str">
        <f>IF(plotting!$D$11&gt;0,plotting!$D$11,"na")</f>
        <v>t1</v>
      </c>
      <c r="D413" s="11">
        <f>IF(plotting!$D$8&gt;0,plotting!$D$8,"na")</f>
        <v>82.1</v>
      </c>
      <c r="E413" s="28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35">
      <c r="A414" s="11">
        <f>IF(plotting!$D$4&gt;0,plotting!$D$4,"na")</f>
        <v>7</v>
      </c>
      <c r="B414" s="11" t="str">
        <f>IF(plotting!$D$10&gt;0,plotting!$D$10,"na")</f>
        <v>idr4000_h24</v>
      </c>
      <c r="C414" s="11" t="str">
        <f>IF(plotting!$D$11&gt;0,plotting!$D$11,"na")</f>
        <v>t1</v>
      </c>
      <c r="D414" s="11">
        <f>IF(plotting!$D$8&gt;0,plotting!$D$8,"na")</f>
        <v>82.1</v>
      </c>
      <c r="E414" s="28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35">
      <c r="A415" s="11">
        <f>IF(plotting!$D$4&gt;0,plotting!$D$4,"na")</f>
        <v>7</v>
      </c>
      <c r="B415" s="11" t="str">
        <f>IF(plotting!$D$10&gt;0,plotting!$D$10,"na")</f>
        <v>idr4000_h24</v>
      </c>
      <c r="C415" s="11" t="str">
        <f>IF(plotting!$D$11&gt;0,plotting!$D$11,"na")</f>
        <v>t1</v>
      </c>
      <c r="D415" s="11">
        <f>IF(plotting!$D$8&gt;0,plotting!$D$8,"na")</f>
        <v>82.1</v>
      </c>
      <c r="E415" s="28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35">
      <c r="A416" s="11">
        <f>IF(plotting!$D$4&gt;0,plotting!$D$4,"na")</f>
        <v>7</v>
      </c>
      <c r="B416" s="11" t="str">
        <f>IF(plotting!$D$10&gt;0,plotting!$D$10,"na")</f>
        <v>idr4000_h24</v>
      </c>
      <c r="C416" s="11" t="str">
        <f>IF(plotting!$D$11&gt;0,plotting!$D$11,"na")</f>
        <v>t1</v>
      </c>
      <c r="D416" s="11">
        <f>IF(plotting!$D$8&gt;0,plotting!$D$8,"na")</f>
        <v>82.1</v>
      </c>
      <c r="E416" s="28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35">
      <c r="A417" s="11">
        <f>IF(plotting!$D$4&gt;0,plotting!$D$4,"na")</f>
        <v>7</v>
      </c>
      <c r="B417" s="11" t="str">
        <f>IF(plotting!$D$10&gt;0,plotting!$D$10,"na")</f>
        <v>idr4000_h24</v>
      </c>
      <c r="C417" s="11" t="str">
        <f>IF(plotting!$D$11&gt;0,plotting!$D$11,"na")</f>
        <v>t1</v>
      </c>
      <c r="D417" s="11">
        <f>IF(plotting!$D$8&gt;0,plotting!$D$8,"na")</f>
        <v>82.1</v>
      </c>
      <c r="E417" s="28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35">
      <c r="A418" s="11">
        <f>IF(plotting!$D$4&gt;0,plotting!$D$4,"na")</f>
        <v>7</v>
      </c>
      <c r="B418" s="11" t="str">
        <f>IF(plotting!$D$10&gt;0,plotting!$D$10,"na")</f>
        <v>idr4000_h24</v>
      </c>
      <c r="C418" s="11" t="str">
        <f>IF(plotting!$D$11&gt;0,plotting!$D$11,"na")</f>
        <v>t1</v>
      </c>
      <c r="D418" s="11">
        <f>IF(plotting!$D$8&gt;0,plotting!$D$8,"na")</f>
        <v>82.1</v>
      </c>
      <c r="E418" s="28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35">
      <c r="A419" s="11">
        <f>IF(plotting!$D$4&gt;0,plotting!$D$4,"na")</f>
        <v>7</v>
      </c>
      <c r="B419" s="11" t="str">
        <f>IF(plotting!$D$10&gt;0,plotting!$D$10,"na")</f>
        <v>idr4000_h24</v>
      </c>
      <c r="C419" s="11" t="str">
        <f>IF(plotting!$D$11&gt;0,plotting!$D$11,"na")</f>
        <v>t1</v>
      </c>
      <c r="D419" s="11">
        <f>IF(plotting!$D$8&gt;0,plotting!$D$8,"na")</f>
        <v>82.1</v>
      </c>
      <c r="E419" s="28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35">
      <c r="A420" s="11">
        <f>IF(plotting!$D$4&gt;0,plotting!$D$4,"na")</f>
        <v>7</v>
      </c>
      <c r="B420" s="11" t="str">
        <f>IF(plotting!$D$10&gt;0,plotting!$D$10,"na")</f>
        <v>idr4000_h24</v>
      </c>
      <c r="C420" s="11" t="str">
        <f>IF(plotting!$D$11&gt;0,plotting!$D$11,"na")</f>
        <v>t1</v>
      </c>
      <c r="D420" s="11">
        <f>IF(plotting!$D$8&gt;0,plotting!$D$8,"na")</f>
        <v>82.1</v>
      </c>
      <c r="E420" s="28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35">
      <c r="A421" s="11">
        <f>IF(plotting!$D$4&gt;0,plotting!$D$4,"na")</f>
        <v>7</v>
      </c>
      <c r="B421" s="11" t="str">
        <f>IF(plotting!$D$10&gt;0,plotting!$D$10,"na")</f>
        <v>idr4000_h24</v>
      </c>
      <c r="C421" s="11" t="str">
        <f>IF(plotting!$D$11&gt;0,plotting!$D$11,"na")</f>
        <v>t1</v>
      </c>
      <c r="D421" s="11">
        <f>IF(plotting!$D$8&gt;0,plotting!$D$8,"na")</f>
        <v>82.1</v>
      </c>
      <c r="E421" s="28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35">
      <c r="A422" s="11">
        <f>IF(plotting!$D$4&gt;0,plotting!$D$4,"na")</f>
        <v>7</v>
      </c>
      <c r="B422" s="11" t="str">
        <f>IF(plotting!$D$10&gt;0,plotting!$D$10,"na")</f>
        <v>idr4000_h24</v>
      </c>
      <c r="C422" s="11" t="str">
        <f>IF(plotting!$D$11&gt;0,plotting!$D$11,"na")</f>
        <v>t1</v>
      </c>
      <c r="D422" s="11">
        <f>IF(plotting!$D$8&gt;0,plotting!$D$8,"na")</f>
        <v>82.1</v>
      </c>
      <c r="E422" s="28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35">
      <c r="A423" s="11">
        <f>IF(plotting!$D$4&gt;0,plotting!$D$4,"na")</f>
        <v>7</v>
      </c>
      <c r="B423" s="11" t="str">
        <f>IF(plotting!$D$10&gt;0,plotting!$D$10,"na")</f>
        <v>idr4000_h24</v>
      </c>
      <c r="C423" s="11" t="str">
        <f>IF(plotting!$D$11&gt;0,plotting!$D$11,"na")</f>
        <v>t1</v>
      </c>
      <c r="D423" s="11">
        <f>IF(plotting!$D$8&gt;0,plotting!$D$8,"na")</f>
        <v>82.1</v>
      </c>
      <c r="E423" s="28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35">
      <c r="A424" s="11">
        <f>IF(plotting!$D$4&gt;0,plotting!$D$4,"na")</f>
        <v>7</v>
      </c>
      <c r="B424" s="11" t="str">
        <f>IF(plotting!$D$10&gt;0,plotting!$D$10,"na")</f>
        <v>idr4000_h24</v>
      </c>
      <c r="C424" s="11" t="str">
        <f>IF(plotting!$D$11&gt;0,plotting!$D$11,"na")</f>
        <v>t1</v>
      </c>
      <c r="D424" s="11">
        <f>IF(plotting!$D$8&gt;0,plotting!$D$8,"na")</f>
        <v>82.1</v>
      </c>
      <c r="E424" s="28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35">
      <c r="A425" s="11">
        <f>IF(plotting!$D$4&gt;0,plotting!$D$4,"na")</f>
        <v>7</v>
      </c>
      <c r="B425" s="11" t="str">
        <f>IF(plotting!$D$10&gt;0,plotting!$D$10,"na")</f>
        <v>idr4000_h24</v>
      </c>
      <c r="C425" s="11" t="str">
        <f>IF(plotting!$D$11&gt;0,plotting!$D$11,"na")</f>
        <v>t1</v>
      </c>
      <c r="D425" s="11">
        <f>IF(plotting!$D$8&gt;0,plotting!$D$8,"na")</f>
        <v>82.1</v>
      </c>
      <c r="E425" s="28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35">
      <c r="A426" s="11">
        <f>IF(plotting!$D$4&gt;0,plotting!$D$4,"na")</f>
        <v>7</v>
      </c>
      <c r="B426" s="11" t="str">
        <f>IF(plotting!$D$10&gt;0,plotting!$D$10,"na")</f>
        <v>idr4000_h24</v>
      </c>
      <c r="C426" s="11" t="str">
        <f>IF(plotting!$D$11&gt;0,plotting!$D$11,"na")</f>
        <v>t1</v>
      </c>
      <c r="D426" s="11">
        <f>IF(plotting!$D$8&gt;0,plotting!$D$8,"na")</f>
        <v>82.1</v>
      </c>
      <c r="E426" s="28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35">
      <c r="A427" s="11">
        <f>IF(plotting!$D$4&gt;0,plotting!$D$4,"na")</f>
        <v>7</v>
      </c>
      <c r="B427" s="11" t="str">
        <f>IF(plotting!$D$10&gt;0,plotting!$D$10,"na")</f>
        <v>idr4000_h24</v>
      </c>
      <c r="C427" s="11" t="str">
        <f>IF(plotting!$D$11&gt;0,plotting!$D$11,"na")</f>
        <v>t1</v>
      </c>
      <c r="D427" s="11">
        <f>IF(plotting!$D$8&gt;0,plotting!$D$8,"na")</f>
        <v>82.1</v>
      </c>
      <c r="E427" s="28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35">
      <c r="A428" s="11">
        <f>IF(plotting!$D$4&gt;0,plotting!$D$4,"na")</f>
        <v>7</v>
      </c>
      <c r="B428" s="11" t="str">
        <f>IF(plotting!$D$10&gt;0,plotting!$D$10,"na")</f>
        <v>idr4000_h24</v>
      </c>
      <c r="C428" s="11" t="str">
        <f>IF(plotting!$D$11&gt;0,plotting!$D$11,"na")</f>
        <v>t1</v>
      </c>
      <c r="D428" s="11">
        <f>IF(plotting!$D$8&gt;0,plotting!$D$8,"na")</f>
        <v>82.1</v>
      </c>
      <c r="E428" s="28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35">
      <c r="A429" s="11">
        <f>IF(plotting!$D$4&gt;0,plotting!$D$4,"na")</f>
        <v>7</v>
      </c>
      <c r="B429" s="11" t="str">
        <f>IF(plotting!$D$10&gt;0,plotting!$D$10,"na")</f>
        <v>idr4000_h24</v>
      </c>
      <c r="C429" s="11" t="str">
        <f>IF(plotting!$D$11&gt;0,plotting!$D$11,"na")</f>
        <v>t1</v>
      </c>
      <c r="D429" s="11">
        <f>IF(plotting!$D$8&gt;0,plotting!$D$8,"na")</f>
        <v>82.1</v>
      </c>
      <c r="E429" s="28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35">
      <c r="A430" s="11">
        <f>IF(plotting!$D$4&gt;0,plotting!$D$4,"na")</f>
        <v>7</v>
      </c>
      <c r="B430" s="11" t="str">
        <f>IF(plotting!$D$10&gt;0,plotting!$D$10,"na")</f>
        <v>idr4000_h24</v>
      </c>
      <c r="C430" s="11" t="str">
        <f>IF(plotting!$D$11&gt;0,plotting!$D$11,"na")</f>
        <v>t1</v>
      </c>
      <c r="D430" s="11">
        <f>IF(plotting!$D$8&gt;0,plotting!$D$8,"na")</f>
        <v>82.1</v>
      </c>
      <c r="E430" s="28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35">
      <c r="A431" s="11">
        <f>IF(plotting!$D$4&gt;0,plotting!$D$4,"na")</f>
        <v>7</v>
      </c>
      <c r="B431" s="11" t="str">
        <f>IF(plotting!$D$10&gt;0,plotting!$D$10,"na")</f>
        <v>idr4000_h24</v>
      </c>
      <c r="C431" s="11" t="str">
        <f>IF(plotting!$D$11&gt;0,plotting!$D$11,"na")</f>
        <v>t1</v>
      </c>
      <c r="D431" s="11">
        <f>IF(plotting!$D$8&gt;0,plotting!$D$8,"na")</f>
        <v>82.1</v>
      </c>
      <c r="E431" s="28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35">
      <c r="A432" s="11">
        <f>IF(plotting!$D$4&gt;0,plotting!$D$4,"na")</f>
        <v>7</v>
      </c>
      <c r="B432" s="11" t="str">
        <f>IF(plotting!$D$10&gt;0,plotting!$D$10,"na")</f>
        <v>idr4000_h24</v>
      </c>
      <c r="C432" s="11" t="str">
        <f>IF(plotting!$D$11&gt;0,plotting!$D$11,"na")</f>
        <v>t1</v>
      </c>
      <c r="D432" s="11">
        <f>IF(plotting!$D$8&gt;0,plotting!$D$8,"na")</f>
        <v>82.1</v>
      </c>
      <c r="E432" s="28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35">
      <c r="A433" s="11">
        <f>IF(plotting!$D$4&gt;0,plotting!$D$4,"na")</f>
        <v>7</v>
      </c>
      <c r="B433" s="11" t="str">
        <f>IF(plotting!$D$10&gt;0,plotting!$D$10,"na")</f>
        <v>idr4000_h24</v>
      </c>
      <c r="C433" s="11" t="str">
        <f>IF(plotting!$D$11&gt;0,plotting!$D$11,"na")</f>
        <v>t1</v>
      </c>
      <c r="D433" s="11">
        <f>IF(plotting!$D$8&gt;0,plotting!$D$8,"na")</f>
        <v>82.1</v>
      </c>
      <c r="E433" s="28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35">
      <c r="A434" s="11">
        <f>IF(plotting!$D$4&gt;0,plotting!$D$4,"na")</f>
        <v>7</v>
      </c>
      <c r="B434" s="11" t="str">
        <f>IF(plotting!$D$10&gt;0,plotting!$D$10,"na")</f>
        <v>idr4000_h24</v>
      </c>
      <c r="C434" s="11" t="str">
        <f>IF(plotting!$D$11&gt;0,plotting!$D$11,"na")</f>
        <v>t1</v>
      </c>
      <c r="D434" s="11">
        <f>IF(plotting!$D$8&gt;0,plotting!$D$8,"na")</f>
        <v>82.1</v>
      </c>
      <c r="E434" s="28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35">
      <c r="A435" s="11">
        <f>IF(plotting!$D$4&gt;0,plotting!$D$4,"na")</f>
        <v>7</v>
      </c>
      <c r="B435" s="11" t="str">
        <f>IF(plotting!$D$10&gt;0,plotting!$D$10,"na")</f>
        <v>idr4000_h24</v>
      </c>
      <c r="C435" s="11" t="str">
        <f>IF(plotting!$D$11&gt;0,plotting!$D$11,"na")</f>
        <v>t1</v>
      </c>
      <c r="D435" s="11">
        <f>IF(plotting!$D$8&gt;0,plotting!$D$8,"na")</f>
        <v>82.1</v>
      </c>
      <c r="E435" s="28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35">
      <c r="A436" s="11">
        <f>IF(plotting!$D$4&gt;0,plotting!$D$4,"na")</f>
        <v>7</v>
      </c>
      <c r="B436" s="11" t="str">
        <f>IF(plotting!$D$10&gt;0,plotting!$D$10,"na")</f>
        <v>idr4000_h24</v>
      </c>
      <c r="C436" s="11" t="str">
        <f>IF(plotting!$D$11&gt;0,plotting!$D$11,"na")</f>
        <v>t1</v>
      </c>
      <c r="D436" s="11">
        <f>IF(plotting!$D$8&gt;0,plotting!$D$8,"na")</f>
        <v>82.1</v>
      </c>
      <c r="E436" s="28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35">
      <c r="A437" s="11">
        <f>IF(plotting!$D$4&gt;0,plotting!$D$4,"na")</f>
        <v>7</v>
      </c>
      <c r="B437" s="11" t="str">
        <f>IF(plotting!$D$10&gt;0,plotting!$D$10,"na")</f>
        <v>idr4000_h24</v>
      </c>
      <c r="C437" s="11" t="str">
        <f>IF(plotting!$D$11&gt;0,plotting!$D$11,"na")</f>
        <v>t1</v>
      </c>
      <c r="D437" s="11">
        <f>IF(plotting!$D$8&gt;0,plotting!$D$8,"na")</f>
        <v>82.1</v>
      </c>
      <c r="E437" s="28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35">
      <c r="A438" s="11">
        <f>IF(plotting!$D$4&gt;0,plotting!$D$4,"na")</f>
        <v>7</v>
      </c>
      <c r="B438" s="11" t="str">
        <f>IF(plotting!$D$10&gt;0,plotting!$D$10,"na")</f>
        <v>idr4000_h24</v>
      </c>
      <c r="C438" s="11" t="str">
        <f>IF(plotting!$D$11&gt;0,plotting!$D$11,"na")</f>
        <v>t1</v>
      </c>
      <c r="D438" s="11">
        <f>IF(plotting!$D$8&gt;0,plotting!$D$8,"na")</f>
        <v>82.1</v>
      </c>
      <c r="E438" s="28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35">
      <c r="A439" s="11">
        <f>IF(plotting!$D$4&gt;0,plotting!$D$4,"na")</f>
        <v>7</v>
      </c>
      <c r="B439" s="11" t="str">
        <f>IF(plotting!$D$10&gt;0,plotting!$D$10,"na")</f>
        <v>idr4000_h24</v>
      </c>
      <c r="C439" s="11" t="str">
        <f>IF(plotting!$D$11&gt;0,plotting!$D$11,"na")</f>
        <v>t1</v>
      </c>
      <c r="D439" s="11">
        <f>IF(plotting!$D$8&gt;0,plotting!$D$8,"na")</f>
        <v>82.1</v>
      </c>
      <c r="E439" s="28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35">
      <c r="A440" s="11">
        <f>IF(plotting!$D$4&gt;0,plotting!$D$4,"na")</f>
        <v>7</v>
      </c>
      <c r="B440" s="11" t="str">
        <f>IF(plotting!$D$10&gt;0,plotting!$D$10,"na")</f>
        <v>idr4000_h24</v>
      </c>
      <c r="C440" s="11" t="str">
        <f>IF(plotting!$D$11&gt;0,plotting!$D$11,"na")</f>
        <v>t1</v>
      </c>
      <c r="D440" s="11">
        <f>IF(plotting!$D$8&gt;0,plotting!$D$8,"na")</f>
        <v>82.1</v>
      </c>
      <c r="E440" s="28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35">
      <c r="A441" s="11">
        <f>IF(plotting!$D$4&gt;0,plotting!$D$4,"na")</f>
        <v>7</v>
      </c>
      <c r="B441" s="11" t="str">
        <f>IF(plotting!$D$10&gt;0,plotting!$D$10,"na")</f>
        <v>idr4000_h24</v>
      </c>
      <c r="C441" s="11" t="str">
        <f>IF(plotting!$D$11&gt;0,plotting!$D$11,"na")</f>
        <v>t1</v>
      </c>
      <c r="D441" s="11">
        <f>IF(plotting!$D$8&gt;0,plotting!$D$8,"na")</f>
        <v>82.1</v>
      </c>
      <c r="E441" s="28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35">
      <c r="A442" s="11">
        <f>IF(plotting!$D$4&gt;0,plotting!$D$4,"na")</f>
        <v>7</v>
      </c>
      <c r="B442" s="11" t="str">
        <f>IF(plotting!$D$10&gt;0,plotting!$D$10,"na")</f>
        <v>idr4000_h24</v>
      </c>
      <c r="C442" s="11" t="str">
        <f>IF(plotting!$D$11&gt;0,plotting!$D$11,"na")</f>
        <v>t1</v>
      </c>
      <c r="D442" s="11">
        <f>IF(plotting!$D$8&gt;0,plotting!$D$8,"na")</f>
        <v>82.1</v>
      </c>
      <c r="E442" s="28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35">
      <c r="A443" s="11">
        <f>IF(plotting!$D$4&gt;0,plotting!$D$4,"na")</f>
        <v>7</v>
      </c>
      <c r="B443" s="11" t="str">
        <f>IF(plotting!$D$10&gt;0,plotting!$D$10,"na")</f>
        <v>idr4000_h24</v>
      </c>
      <c r="C443" s="11" t="str">
        <f>IF(plotting!$D$11&gt;0,plotting!$D$11,"na")</f>
        <v>t1</v>
      </c>
      <c r="D443" s="11">
        <f>IF(plotting!$D$8&gt;0,plotting!$D$8,"na")</f>
        <v>82.1</v>
      </c>
      <c r="E443" s="28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35">
      <c r="A444" s="11">
        <f>IF(plotting!$D$4&gt;0,plotting!$D$4,"na")</f>
        <v>7</v>
      </c>
      <c r="B444" s="11" t="str">
        <f>IF(plotting!$D$10&gt;0,plotting!$D$10,"na")</f>
        <v>idr4000_h24</v>
      </c>
      <c r="C444" s="11" t="str">
        <f>IF(plotting!$D$11&gt;0,plotting!$D$11,"na")</f>
        <v>t1</v>
      </c>
      <c r="D444" s="11">
        <f>IF(plotting!$D$8&gt;0,plotting!$D$8,"na")</f>
        <v>82.1</v>
      </c>
      <c r="E444" s="28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35">
      <c r="A445" s="11">
        <f>IF(plotting!$D$4&gt;0,plotting!$D$4,"na")</f>
        <v>7</v>
      </c>
      <c r="B445" s="11" t="str">
        <f>IF(plotting!$D$10&gt;0,plotting!$D$10,"na")</f>
        <v>idr4000_h24</v>
      </c>
      <c r="C445" s="11" t="str">
        <f>IF(plotting!$D$11&gt;0,plotting!$D$11,"na")</f>
        <v>t1</v>
      </c>
      <c r="D445" s="11">
        <f>IF(plotting!$D$8&gt;0,plotting!$D$8,"na")</f>
        <v>82.1</v>
      </c>
      <c r="E445" s="28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35">
      <c r="A446" s="11">
        <f>IF(plotting!$D$4&gt;0,plotting!$D$4,"na")</f>
        <v>7</v>
      </c>
      <c r="B446" s="11" t="str">
        <f>IF(plotting!$D$10&gt;0,plotting!$D$10,"na")</f>
        <v>idr4000_h24</v>
      </c>
      <c r="C446" s="11" t="str">
        <f>IF(plotting!$D$11&gt;0,plotting!$D$11,"na")</f>
        <v>t1</v>
      </c>
      <c r="D446" s="11">
        <f>IF(plotting!$D$8&gt;0,plotting!$D$8,"na")</f>
        <v>82.1</v>
      </c>
      <c r="E446" s="28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35">
      <c r="A447" s="11">
        <f>IF(plotting!$D$4&gt;0,plotting!$D$4,"na")</f>
        <v>7</v>
      </c>
      <c r="B447" s="11" t="str">
        <f>IF(plotting!$D$10&gt;0,plotting!$D$10,"na")</f>
        <v>idr4000_h24</v>
      </c>
      <c r="C447" s="11" t="str">
        <f>IF(plotting!$D$11&gt;0,plotting!$D$11,"na")</f>
        <v>t1</v>
      </c>
      <c r="D447" s="11">
        <f>IF(plotting!$D$8&gt;0,plotting!$D$8,"na")</f>
        <v>82.1</v>
      </c>
      <c r="E447" s="28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35">
      <c r="A448" s="11">
        <f>IF(plotting!$D$4&gt;0,plotting!$D$4,"na")</f>
        <v>7</v>
      </c>
      <c r="B448" s="11" t="str">
        <f>IF(plotting!$D$10&gt;0,plotting!$D$10,"na")</f>
        <v>idr4000_h24</v>
      </c>
      <c r="C448" s="11" t="str">
        <f>IF(plotting!$D$11&gt;0,plotting!$D$11,"na")</f>
        <v>t1</v>
      </c>
      <c r="D448" s="11">
        <f>IF(plotting!$D$8&gt;0,plotting!$D$8,"na")</f>
        <v>82.1</v>
      </c>
      <c r="E448" s="28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35">
      <c r="A449" s="11">
        <f>IF(plotting!$D$4&gt;0,plotting!$D$4,"na")</f>
        <v>7</v>
      </c>
      <c r="B449" s="11" t="str">
        <f>IF(plotting!$D$10&gt;0,plotting!$D$10,"na")</f>
        <v>idr4000_h24</v>
      </c>
      <c r="C449" s="11" t="str">
        <f>IF(plotting!$D$11&gt;0,plotting!$D$11,"na")</f>
        <v>t1</v>
      </c>
      <c r="D449" s="11">
        <f>IF(plotting!$D$8&gt;0,plotting!$D$8,"na")</f>
        <v>82.1</v>
      </c>
      <c r="E449" s="28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35">
      <c r="A450" s="11">
        <f>IF(plotting!$D$4&gt;0,plotting!$D$4,"na")</f>
        <v>7</v>
      </c>
      <c r="B450" s="11" t="str">
        <f>IF(plotting!$D$10&gt;0,plotting!$D$10,"na")</f>
        <v>idr4000_h24</v>
      </c>
      <c r="C450" s="11" t="str">
        <f>IF(plotting!$D$11&gt;0,plotting!$D$11,"na")</f>
        <v>t1</v>
      </c>
      <c r="D450" s="11">
        <f>IF(plotting!$D$8&gt;0,plotting!$D$8,"na")</f>
        <v>82.1</v>
      </c>
      <c r="E450" s="28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35">
      <c r="A451" s="11">
        <f>IF(plotting!$D$4&gt;0,plotting!$D$4,"na")</f>
        <v>7</v>
      </c>
      <c r="B451" s="11" t="str">
        <f>IF(plotting!$D$10&gt;0,plotting!$D$10,"na")</f>
        <v>idr4000_h24</v>
      </c>
      <c r="C451" s="11" t="str">
        <f>IF(plotting!$D$11&gt;0,plotting!$D$11,"na")</f>
        <v>t1</v>
      </c>
      <c r="D451" s="11">
        <f>IF(plotting!$D$8&gt;0,plotting!$D$8,"na")</f>
        <v>82.1</v>
      </c>
      <c r="E451" s="28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35">
      <c r="A452" s="11">
        <f>IF(plotting!$D$4&gt;0,plotting!$D$4,"na")</f>
        <v>7</v>
      </c>
      <c r="B452" s="11" t="str">
        <f>IF(plotting!$D$10&gt;0,plotting!$D$10,"na")</f>
        <v>idr4000_h24</v>
      </c>
      <c r="C452" s="11" t="str">
        <f>IF(plotting!$D$11&gt;0,plotting!$D$11,"na")</f>
        <v>t1</v>
      </c>
      <c r="D452" s="11">
        <f>IF(plotting!$D$8&gt;0,plotting!$D$8,"na")</f>
        <v>82.1</v>
      </c>
      <c r="E452" s="28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35">
      <c r="A453" s="11">
        <f>IF(plotting!$D$4&gt;0,plotting!$D$4,"na")</f>
        <v>7</v>
      </c>
      <c r="B453" s="11" t="str">
        <f>IF(plotting!$D$10&gt;0,plotting!$D$10,"na")</f>
        <v>idr4000_h24</v>
      </c>
      <c r="C453" s="11" t="str">
        <f>IF(plotting!$D$11&gt;0,plotting!$D$11,"na")</f>
        <v>t1</v>
      </c>
      <c r="D453" s="11">
        <f>IF(plotting!$D$8&gt;0,plotting!$D$8,"na")</f>
        <v>82.1</v>
      </c>
      <c r="E453" s="28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35">
      <c r="A454" s="11">
        <f>IF(plotting!$D$4&gt;0,plotting!$D$4,"na")</f>
        <v>7</v>
      </c>
      <c r="B454" s="11" t="str">
        <f>IF(plotting!$D$10&gt;0,plotting!$D$10,"na")</f>
        <v>idr4000_h24</v>
      </c>
      <c r="C454" s="11" t="str">
        <f>IF(plotting!$D$11&gt;0,plotting!$D$11,"na")</f>
        <v>t1</v>
      </c>
      <c r="D454" s="11">
        <f>IF(plotting!$D$8&gt;0,plotting!$D$8,"na")</f>
        <v>82.1</v>
      </c>
      <c r="E454" s="28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35">
      <c r="A455" s="11">
        <f>IF(plotting!$D$4&gt;0,plotting!$D$4,"na")</f>
        <v>7</v>
      </c>
      <c r="B455" s="11" t="str">
        <f>IF(plotting!$D$10&gt;0,plotting!$D$10,"na")</f>
        <v>idr4000_h24</v>
      </c>
      <c r="C455" s="11" t="str">
        <f>IF(plotting!$D$11&gt;0,plotting!$D$11,"na")</f>
        <v>t1</v>
      </c>
      <c r="D455" s="11">
        <f>IF(plotting!$D$8&gt;0,plotting!$D$8,"na")</f>
        <v>82.1</v>
      </c>
      <c r="E455" s="28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35">
      <c r="A456" s="11">
        <f>IF(plotting!$D$4&gt;0,plotting!$D$4,"na")</f>
        <v>7</v>
      </c>
      <c r="B456" s="11" t="str">
        <f>IF(plotting!$D$10&gt;0,plotting!$D$10,"na")</f>
        <v>idr4000_h24</v>
      </c>
      <c r="C456" s="11" t="str">
        <f>IF(plotting!$D$11&gt;0,plotting!$D$11,"na")</f>
        <v>t1</v>
      </c>
      <c r="D456" s="11">
        <f>IF(plotting!$D$8&gt;0,plotting!$D$8,"na")</f>
        <v>82.1</v>
      </c>
      <c r="E456" s="28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35">
      <c r="A457" s="11">
        <f>IF(plotting!$D$4&gt;0,plotting!$D$4,"na")</f>
        <v>7</v>
      </c>
      <c r="B457" s="11" t="str">
        <f>IF(plotting!$D$10&gt;0,plotting!$D$10,"na")</f>
        <v>idr4000_h24</v>
      </c>
      <c r="C457" s="11" t="str">
        <f>IF(plotting!$D$11&gt;0,plotting!$D$11,"na")</f>
        <v>t1</v>
      </c>
      <c r="D457" s="11">
        <f>IF(plotting!$D$8&gt;0,plotting!$D$8,"na")</f>
        <v>82.1</v>
      </c>
      <c r="E457" s="28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35">
      <c r="A458" s="11">
        <f>IF(plotting!$D$4&gt;0,plotting!$D$4,"na")</f>
        <v>7</v>
      </c>
      <c r="B458" s="11" t="str">
        <f>IF(plotting!$D$10&gt;0,plotting!$D$10,"na")</f>
        <v>idr4000_h24</v>
      </c>
      <c r="C458" s="11" t="str">
        <f>IF(plotting!$D$11&gt;0,plotting!$D$11,"na")</f>
        <v>t1</v>
      </c>
      <c r="D458" s="11">
        <f>IF(plotting!$D$8&gt;0,plotting!$D$8,"na")</f>
        <v>82.1</v>
      </c>
      <c r="E458" s="28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35">
      <c r="A459" s="11">
        <f>IF(plotting!$D$4&gt;0,plotting!$D$4,"na")</f>
        <v>7</v>
      </c>
      <c r="B459" s="11" t="str">
        <f>IF(plotting!$D$10&gt;0,plotting!$D$10,"na")</f>
        <v>idr4000_h24</v>
      </c>
      <c r="C459" s="11" t="str">
        <f>IF(plotting!$D$11&gt;0,plotting!$D$11,"na")</f>
        <v>t1</v>
      </c>
      <c r="D459" s="11">
        <f>IF(plotting!$D$8&gt;0,plotting!$D$8,"na")</f>
        <v>82.1</v>
      </c>
      <c r="E459" s="28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35">
      <c r="A460" s="11">
        <f>IF(plotting!$D$4&gt;0,plotting!$D$4,"na")</f>
        <v>7</v>
      </c>
      <c r="B460" s="11" t="str">
        <f>IF(plotting!$D$10&gt;0,plotting!$D$10,"na")</f>
        <v>idr4000_h24</v>
      </c>
      <c r="C460" s="11" t="str">
        <f>IF(plotting!$D$11&gt;0,plotting!$D$11,"na")</f>
        <v>t1</v>
      </c>
      <c r="D460" s="11">
        <f>IF(plotting!$D$8&gt;0,plotting!$D$8,"na")</f>
        <v>82.1</v>
      </c>
      <c r="E460" s="28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35">
      <c r="A461" s="11">
        <f>IF(plotting!$D$4&gt;0,plotting!$D$4,"na")</f>
        <v>7</v>
      </c>
      <c r="B461" s="11" t="str">
        <f>IF(plotting!$D$10&gt;0,plotting!$D$10,"na")</f>
        <v>idr4000_h24</v>
      </c>
      <c r="C461" s="11" t="str">
        <f>IF(plotting!$D$11&gt;0,plotting!$D$11,"na")</f>
        <v>t1</v>
      </c>
      <c r="D461" s="11">
        <f>IF(plotting!$D$8&gt;0,plotting!$D$8,"na")</f>
        <v>82.1</v>
      </c>
      <c r="E461" s="28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35">
      <c r="A462" s="11">
        <f>IF(plotting!$D$4&gt;0,plotting!$D$4,"na")</f>
        <v>7</v>
      </c>
      <c r="B462" s="11" t="str">
        <f>IF(plotting!$D$10&gt;0,plotting!$D$10,"na")</f>
        <v>idr4000_h24</v>
      </c>
      <c r="C462" s="11" t="str">
        <f>IF(plotting!$D$11&gt;0,plotting!$D$11,"na")</f>
        <v>t1</v>
      </c>
      <c r="D462" s="11">
        <f>IF(plotting!$D$8&gt;0,plotting!$D$8,"na")</f>
        <v>82.1</v>
      </c>
      <c r="E462" s="28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35">
      <c r="A463" s="11">
        <f>IF(plotting!$D$4&gt;0,plotting!$D$4,"na")</f>
        <v>7</v>
      </c>
      <c r="B463" s="11" t="str">
        <f>IF(plotting!$D$10&gt;0,plotting!$D$10,"na")</f>
        <v>idr4000_h24</v>
      </c>
      <c r="C463" s="11" t="str">
        <f>IF(plotting!$D$11&gt;0,plotting!$D$11,"na")</f>
        <v>t1</v>
      </c>
      <c r="D463" s="11">
        <f>IF(plotting!$D$8&gt;0,plotting!$D$8,"na")</f>
        <v>82.1</v>
      </c>
      <c r="E463" s="28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35">
      <c r="A464" s="11">
        <f>IF(plotting!$D$4&gt;0,plotting!$D$4,"na")</f>
        <v>7</v>
      </c>
      <c r="B464" s="11" t="str">
        <f>IF(plotting!$D$10&gt;0,plotting!$D$10,"na")</f>
        <v>idr4000_h24</v>
      </c>
      <c r="C464" s="11" t="str">
        <f>IF(plotting!$D$11&gt;0,plotting!$D$11,"na")</f>
        <v>t1</v>
      </c>
      <c r="D464" s="11">
        <f>IF(plotting!$D$8&gt;0,plotting!$D$8,"na")</f>
        <v>82.1</v>
      </c>
      <c r="E464" s="28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35">
      <c r="A465" s="11">
        <f>IF(plotting!$D$4&gt;0,plotting!$D$4,"na")</f>
        <v>7</v>
      </c>
      <c r="B465" s="11" t="str">
        <f>IF(plotting!$D$10&gt;0,plotting!$D$10,"na")</f>
        <v>idr4000_h24</v>
      </c>
      <c r="C465" s="11" t="str">
        <f>IF(plotting!$D$11&gt;0,plotting!$D$11,"na")</f>
        <v>t1</v>
      </c>
      <c r="D465" s="11">
        <f>IF(plotting!$D$8&gt;0,plotting!$D$8,"na")</f>
        <v>82.1</v>
      </c>
      <c r="E465" s="28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35">
      <c r="A466" s="11">
        <f>IF(plotting!$D$4&gt;0,plotting!$D$4,"na")</f>
        <v>7</v>
      </c>
      <c r="B466" s="11" t="str">
        <f>IF(plotting!$D$10&gt;0,plotting!$D$10,"na")</f>
        <v>idr4000_h24</v>
      </c>
      <c r="C466" s="11" t="str">
        <f>IF(plotting!$D$11&gt;0,plotting!$D$11,"na")</f>
        <v>t1</v>
      </c>
      <c r="D466" s="11">
        <f>IF(plotting!$D$8&gt;0,plotting!$D$8,"na")</f>
        <v>82.1</v>
      </c>
      <c r="E466" s="28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35">
      <c r="A467" s="11">
        <f>IF(plotting!$D$4&gt;0,plotting!$D$4,"na")</f>
        <v>7</v>
      </c>
      <c r="B467" s="11" t="str">
        <f>IF(plotting!$D$10&gt;0,plotting!$D$10,"na")</f>
        <v>idr4000_h24</v>
      </c>
      <c r="C467" s="11" t="str">
        <f>IF(plotting!$D$11&gt;0,plotting!$D$11,"na")</f>
        <v>t1</v>
      </c>
      <c r="D467" s="11">
        <f>IF(plotting!$D$8&gt;0,plotting!$D$8,"na")</f>
        <v>82.1</v>
      </c>
      <c r="E467" s="28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35">
      <c r="A468" s="11">
        <f>IF(plotting!$D$4&gt;0,plotting!$D$4,"na")</f>
        <v>7</v>
      </c>
      <c r="B468" s="11" t="str">
        <f>IF(plotting!$D$10&gt;0,plotting!$D$10,"na")</f>
        <v>idr4000_h24</v>
      </c>
      <c r="C468" s="11" t="str">
        <f>IF(plotting!$D$11&gt;0,plotting!$D$11,"na")</f>
        <v>t1</v>
      </c>
      <c r="D468" s="11">
        <f>IF(plotting!$D$8&gt;0,plotting!$D$8,"na")</f>
        <v>82.1</v>
      </c>
      <c r="E468" s="28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35">
      <c r="A469" s="11">
        <f>IF(plotting!$D$4&gt;0,plotting!$D$4,"na")</f>
        <v>7</v>
      </c>
      <c r="B469" s="11" t="str">
        <f>IF(plotting!$D$10&gt;0,plotting!$D$10,"na")</f>
        <v>idr4000_h24</v>
      </c>
      <c r="C469" s="11" t="str">
        <f>IF(plotting!$D$11&gt;0,plotting!$D$11,"na")</f>
        <v>t1</v>
      </c>
      <c r="D469" s="11">
        <f>IF(plotting!$D$8&gt;0,plotting!$D$8,"na")</f>
        <v>82.1</v>
      </c>
      <c r="E469" s="28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35">
      <c r="A470" s="11">
        <f>IF(plotting!$D$4&gt;0,plotting!$D$4,"na")</f>
        <v>7</v>
      </c>
      <c r="B470" s="11" t="str">
        <f>IF(plotting!$D$10&gt;0,plotting!$D$10,"na")</f>
        <v>idr4000_h24</v>
      </c>
      <c r="C470" s="11" t="str">
        <f>IF(plotting!$D$11&gt;0,plotting!$D$11,"na")</f>
        <v>t1</v>
      </c>
      <c r="D470" s="11">
        <f>IF(plotting!$D$8&gt;0,plotting!$D$8,"na")</f>
        <v>82.1</v>
      </c>
      <c r="E470" s="28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35">
      <c r="A471" s="11">
        <f>IF(plotting!$D$4&gt;0,plotting!$D$4,"na")</f>
        <v>7</v>
      </c>
      <c r="B471" s="11" t="str">
        <f>IF(plotting!$D$10&gt;0,plotting!$D$10,"na")</f>
        <v>idr4000_h24</v>
      </c>
      <c r="C471" s="11" t="str">
        <f>IF(plotting!$D$11&gt;0,plotting!$D$11,"na")</f>
        <v>t1</v>
      </c>
      <c r="D471" s="11">
        <f>IF(plotting!$D$8&gt;0,plotting!$D$8,"na")</f>
        <v>82.1</v>
      </c>
      <c r="E471" s="28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35">
      <c r="A472" s="11">
        <f>IF(plotting!$D$4&gt;0,plotting!$D$4,"na")</f>
        <v>7</v>
      </c>
      <c r="B472" s="11" t="str">
        <f>IF(plotting!$D$10&gt;0,plotting!$D$10,"na")</f>
        <v>idr4000_h24</v>
      </c>
      <c r="C472" s="11" t="str">
        <f>IF(plotting!$D$11&gt;0,plotting!$D$11,"na")</f>
        <v>t1</v>
      </c>
      <c r="D472" s="11">
        <f>IF(plotting!$D$8&gt;0,plotting!$D$8,"na")</f>
        <v>82.1</v>
      </c>
      <c r="E472" s="28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35">
      <c r="A473" s="11">
        <f>IF(plotting!$D$4&gt;0,plotting!$D$4,"na")</f>
        <v>7</v>
      </c>
      <c r="B473" s="11" t="str">
        <f>IF(plotting!$D$10&gt;0,plotting!$D$10,"na")</f>
        <v>idr4000_h24</v>
      </c>
      <c r="C473" s="11" t="str">
        <f>IF(plotting!$D$11&gt;0,plotting!$D$11,"na")</f>
        <v>t1</v>
      </c>
      <c r="D473" s="11">
        <f>IF(plotting!$D$8&gt;0,plotting!$D$8,"na")</f>
        <v>82.1</v>
      </c>
      <c r="E473" s="28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35">
      <c r="A474" s="11">
        <f>IF(plotting!$D$4&gt;0,plotting!$D$4,"na")</f>
        <v>7</v>
      </c>
      <c r="B474" s="11" t="str">
        <f>IF(plotting!$D$10&gt;0,plotting!$D$10,"na")</f>
        <v>idr4000_h24</v>
      </c>
      <c r="C474" s="11" t="str">
        <f>IF(plotting!$D$11&gt;0,plotting!$D$11,"na")</f>
        <v>t1</v>
      </c>
      <c r="D474" s="11">
        <f>IF(plotting!$D$8&gt;0,plotting!$D$8,"na")</f>
        <v>82.1</v>
      </c>
      <c r="E474" s="28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35">
      <c r="A475" s="11">
        <f>IF(plotting!$D$4&gt;0,plotting!$D$4,"na")</f>
        <v>7</v>
      </c>
      <c r="B475" s="11" t="str">
        <f>IF(plotting!$D$10&gt;0,plotting!$D$10,"na")</f>
        <v>idr4000_h24</v>
      </c>
      <c r="C475" s="11" t="str">
        <f>IF(plotting!$D$11&gt;0,plotting!$D$11,"na")</f>
        <v>t1</v>
      </c>
      <c r="D475" s="11">
        <f>IF(plotting!$D$8&gt;0,plotting!$D$8,"na")</f>
        <v>82.1</v>
      </c>
      <c r="E475" s="28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35">
      <c r="A476" s="11">
        <f>IF(plotting!$D$4&gt;0,plotting!$D$4,"na")</f>
        <v>7</v>
      </c>
      <c r="B476" s="11" t="str">
        <f>IF(plotting!$D$10&gt;0,plotting!$D$10,"na")</f>
        <v>idr4000_h24</v>
      </c>
      <c r="C476" s="11" t="str">
        <f>IF(plotting!$D$11&gt;0,plotting!$D$11,"na")</f>
        <v>t1</v>
      </c>
      <c r="D476" s="11">
        <f>IF(plotting!$D$8&gt;0,plotting!$D$8,"na")</f>
        <v>82.1</v>
      </c>
      <c r="E476" s="28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35">
      <c r="A477" s="11">
        <f>IF(plotting!$D$4&gt;0,plotting!$D$4,"na")</f>
        <v>7</v>
      </c>
      <c r="B477" s="11" t="str">
        <f>IF(plotting!$D$10&gt;0,plotting!$D$10,"na")</f>
        <v>idr4000_h24</v>
      </c>
      <c r="C477" s="11" t="str">
        <f>IF(plotting!$D$11&gt;0,plotting!$D$11,"na")</f>
        <v>t1</v>
      </c>
      <c r="D477" s="11">
        <f>IF(plotting!$D$8&gt;0,plotting!$D$8,"na")</f>
        <v>82.1</v>
      </c>
      <c r="E477" s="28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35">
      <c r="A478" s="11">
        <f>IF(plotting!$D$4&gt;0,plotting!$D$4,"na")</f>
        <v>7</v>
      </c>
      <c r="B478" s="11" t="str">
        <f>IF(plotting!$D$10&gt;0,plotting!$D$10,"na")</f>
        <v>idr4000_h24</v>
      </c>
      <c r="C478" s="11" t="str">
        <f>IF(plotting!$D$11&gt;0,plotting!$D$11,"na")</f>
        <v>t1</v>
      </c>
      <c r="D478" s="11">
        <f>IF(plotting!$D$8&gt;0,plotting!$D$8,"na")</f>
        <v>82.1</v>
      </c>
      <c r="E478" s="28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35">
      <c r="A479" s="11">
        <f>IF(plotting!$D$4&gt;0,plotting!$D$4,"na")</f>
        <v>7</v>
      </c>
      <c r="B479" s="11" t="str">
        <f>IF(plotting!$D$10&gt;0,plotting!$D$10,"na")</f>
        <v>idr4000_h24</v>
      </c>
      <c r="C479" s="11" t="str">
        <f>IF(plotting!$D$11&gt;0,plotting!$D$11,"na")</f>
        <v>t1</v>
      </c>
      <c r="D479" s="11">
        <f>IF(plotting!$D$8&gt;0,plotting!$D$8,"na")</f>
        <v>82.1</v>
      </c>
      <c r="E479" s="28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35">
      <c r="A480" s="11">
        <f>IF(plotting!$D$4&gt;0,plotting!$D$4,"na")</f>
        <v>7</v>
      </c>
      <c r="B480" s="11" t="str">
        <f>IF(plotting!$D$10&gt;0,plotting!$D$10,"na")</f>
        <v>idr4000_h24</v>
      </c>
      <c r="C480" s="11" t="str">
        <f>IF(plotting!$D$11&gt;0,plotting!$D$11,"na")</f>
        <v>t1</v>
      </c>
      <c r="D480" s="11">
        <f>IF(plotting!$D$8&gt;0,plotting!$D$8,"na")</f>
        <v>82.1</v>
      </c>
      <c r="E480" s="28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35">
      <c r="A481" s="11">
        <f>IF(plotting!$D$4&gt;0,plotting!$D$4,"na")</f>
        <v>7</v>
      </c>
      <c r="B481" s="11" t="str">
        <f>IF(plotting!$D$10&gt;0,plotting!$D$10,"na")</f>
        <v>idr4000_h24</v>
      </c>
      <c r="C481" s="11" t="str">
        <f>IF(plotting!$D$11&gt;0,plotting!$D$11,"na")</f>
        <v>t1</v>
      </c>
      <c r="D481" s="11">
        <f>IF(plotting!$D$8&gt;0,plotting!$D$8,"na")</f>
        <v>82.1</v>
      </c>
      <c r="E481" s="28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35">
      <c r="A482" s="11">
        <f>IF(plotting!$D$4&gt;0,plotting!$D$4,"na")</f>
        <v>7</v>
      </c>
      <c r="B482" s="11" t="str">
        <f>IF(plotting!$D$10&gt;0,plotting!$D$10,"na")</f>
        <v>idr4000_h24</v>
      </c>
      <c r="C482" s="11" t="str">
        <f>IF(plotting!$D$11&gt;0,plotting!$D$11,"na")</f>
        <v>t1</v>
      </c>
      <c r="D482" s="11">
        <f>IF(plotting!$D$8&gt;0,plotting!$D$8,"na")</f>
        <v>82.1</v>
      </c>
      <c r="E482" s="28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35">
      <c r="A483" s="11">
        <f>IF(plotting!$D$4&gt;0,plotting!$D$4,"na")</f>
        <v>7</v>
      </c>
      <c r="B483" s="11" t="str">
        <f>IF(plotting!$D$10&gt;0,plotting!$D$10,"na")</f>
        <v>idr4000_h24</v>
      </c>
      <c r="C483" s="11" t="str">
        <f>IF(plotting!$D$11&gt;0,plotting!$D$11,"na")</f>
        <v>t1</v>
      </c>
      <c r="D483" s="11">
        <f>IF(plotting!$D$8&gt;0,plotting!$D$8,"na")</f>
        <v>82.1</v>
      </c>
      <c r="E483" s="28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35">
      <c r="A484" s="11">
        <f>IF(plotting!$D$4&gt;0,plotting!$D$4,"na")</f>
        <v>7</v>
      </c>
      <c r="B484" s="11" t="str">
        <f>IF(plotting!$D$10&gt;0,plotting!$D$10,"na")</f>
        <v>idr4000_h24</v>
      </c>
      <c r="C484" s="11" t="str">
        <f>IF(plotting!$D$11&gt;0,plotting!$D$11,"na")</f>
        <v>t1</v>
      </c>
      <c r="D484" s="11">
        <f>IF(plotting!$D$8&gt;0,plotting!$D$8,"na")</f>
        <v>82.1</v>
      </c>
      <c r="E484" s="28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35">
      <c r="A485" s="11">
        <f>IF(plotting!$D$4&gt;0,plotting!$D$4,"na")</f>
        <v>7</v>
      </c>
      <c r="B485" s="11" t="str">
        <f>IF(plotting!$D$10&gt;0,plotting!$D$10,"na")</f>
        <v>idr4000_h24</v>
      </c>
      <c r="C485" s="11" t="str">
        <f>IF(plotting!$D$11&gt;0,plotting!$D$11,"na")</f>
        <v>t1</v>
      </c>
      <c r="D485" s="11">
        <f>IF(plotting!$D$8&gt;0,plotting!$D$8,"na")</f>
        <v>82.1</v>
      </c>
      <c r="E485" s="28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35">
      <c r="A486" s="11">
        <f>IF(plotting!$D$4&gt;0,plotting!$D$4,"na")</f>
        <v>7</v>
      </c>
      <c r="B486" s="11" t="str">
        <f>IF(plotting!$D$10&gt;0,plotting!$D$10,"na")</f>
        <v>idr4000_h24</v>
      </c>
      <c r="C486" s="11" t="str">
        <f>IF(plotting!$D$11&gt;0,plotting!$D$11,"na")</f>
        <v>t1</v>
      </c>
      <c r="D486" s="11">
        <f>IF(plotting!$D$8&gt;0,plotting!$D$8,"na")</f>
        <v>82.1</v>
      </c>
      <c r="E486" s="28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35">
      <c r="A487" s="11">
        <f>IF(plotting!$D$4&gt;0,plotting!$D$4,"na")</f>
        <v>7</v>
      </c>
      <c r="B487" s="11" t="str">
        <f>IF(plotting!$D$10&gt;0,plotting!$D$10,"na")</f>
        <v>idr4000_h24</v>
      </c>
      <c r="C487" s="11" t="str">
        <f>IF(plotting!$D$11&gt;0,plotting!$D$11,"na")</f>
        <v>t1</v>
      </c>
      <c r="D487" s="11">
        <f>IF(plotting!$D$8&gt;0,plotting!$D$8,"na")</f>
        <v>82.1</v>
      </c>
      <c r="E487" s="28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35">
      <c r="A488" s="11">
        <f>IF(plotting!$D$4&gt;0,plotting!$D$4,"na")</f>
        <v>7</v>
      </c>
      <c r="B488" s="11" t="str">
        <f>IF(plotting!$D$10&gt;0,plotting!$D$10,"na")</f>
        <v>idr4000_h24</v>
      </c>
      <c r="C488" s="11" t="str">
        <f>IF(plotting!$D$11&gt;0,plotting!$D$11,"na")</f>
        <v>t1</v>
      </c>
      <c r="D488" s="11">
        <f>IF(plotting!$D$8&gt;0,plotting!$D$8,"na")</f>
        <v>82.1</v>
      </c>
      <c r="E488" s="28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35">
      <c r="A489" s="11">
        <f>IF(plotting!$D$4&gt;0,plotting!$D$4,"na")</f>
        <v>7</v>
      </c>
      <c r="B489" s="11" t="str">
        <f>IF(plotting!$D$10&gt;0,plotting!$D$10,"na")</f>
        <v>idr4000_h24</v>
      </c>
      <c r="C489" s="11" t="str">
        <f>IF(plotting!$D$11&gt;0,plotting!$D$11,"na")</f>
        <v>t1</v>
      </c>
      <c r="D489" s="11">
        <f>IF(plotting!$D$8&gt;0,plotting!$D$8,"na")</f>
        <v>82.1</v>
      </c>
      <c r="E489" s="28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35">
      <c r="A490" s="11">
        <f>IF(plotting!$D$4&gt;0,plotting!$D$4,"na")</f>
        <v>7</v>
      </c>
      <c r="B490" s="11" t="str">
        <f>IF(plotting!$D$10&gt;0,plotting!$D$10,"na")</f>
        <v>idr4000_h24</v>
      </c>
      <c r="C490" s="11" t="str">
        <f>IF(plotting!$D$11&gt;0,plotting!$D$11,"na")</f>
        <v>t1</v>
      </c>
      <c r="D490" s="11">
        <f>IF(plotting!$D$8&gt;0,plotting!$D$8,"na")</f>
        <v>82.1</v>
      </c>
      <c r="E490" s="28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35">
      <c r="A491" s="11">
        <f>IF(plotting!$D$4&gt;0,plotting!$D$4,"na")</f>
        <v>7</v>
      </c>
      <c r="B491" s="11" t="str">
        <f>IF(plotting!$D$10&gt;0,plotting!$D$10,"na")</f>
        <v>idr4000_h24</v>
      </c>
      <c r="C491" s="11" t="str">
        <f>IF(plotting!$D$11&gt;0,plotting!$D$11,"na")</f>
        <v>t1</v>
      </c>
      <c r="D491" s="11">
        <f>IF(plotting!$D$8&gt;0,plotting!$D$8,"na")</f>
        <v>82.1</v>
      </c>
      <c r="E491" s="28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35">
      <c r="A492" s="11">
        <f>IF(plotting!$D$4&gt;0,plotting!$D$4,"na")</f>
        <v>7</v>
      </c>
      <c r="B492" s="11" t="str">
        <f>IF(plotting!$D$10&gt;0,plotting!$D$10,"na")</f>
        <v>idr4000_h24</v>
      </c>
      <c r="C492" s="11" t="str">
        <f>IF(plotting!$D$11&gt;0,plotting!$D$11,"na")</f>
        <v>t1</v>
      </c>
      <c r="D492" s="11">
        <f>IF(plotting!$D$8&gt;0,plotting!$D$8,"na")</f>
        <v>82.1</v>
      </c>
      <c r="E492" s="28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35">
      <c r="A493" s="11">
        <f>IF(plotting!$D$4&gt;0,plotting!$D$4,"na")</f>
        <v>7</v>
      </c>
      <c r="B493" s="11" t="str">
        <f>IF(plotting!$D$10&gt;0,plotting!$D$10,"na")</f>
        <v>idr4000_h24</v>
      </c>
      <c r="C493" s="11" t="str">
        <f>IF(plotting!$D$11&gt;0,plotting!$D$11,"na")</f>
        <v>t1</v>
      </c>
      <c r="D493" s="11">
        <f>IF(plotting!$D$8&gt;0,plotting!$D$8,"na")</f>
        <v>82.1</v>
      </c>
      <c r="E493" s="28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35">
      <c r="A494" s="11">
        <f>IF(plotting!$D$4&gt;0,plotting!$D$4,"na")</f>
        <v>7</v>
      </c>
      <c r="B494" s="11" t="str">
        <f>IF(plotting!$D$10&gt;0,plotting!$D$10,"na")</f>
        <v>idr4000_h24</v>
      </c>
      <c r="C494" s="11" t="str">
        <f>IF(plotting!$D$11&gt;0,plotting!$D$11,"na")</f>
        <v>t1</v>
      </c>
      <c r="D494" s="11">
        <f>IF(plotting!$D$8&gt;0,plotting!$D$8,"na")</f>
        <v>82.1</v>
      </c>
      <c r="E494" s="28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35">
      <c r="A495" s="11">
        <f>IF(plotting!$D$4&gt;0,plotting!$D$4,"na")</f>
        <v>7</v>
      </c>
      <c r="B495" s="11" t="str">
        <f>IF(plotting!$D$10&gt;0,plotting!$D$10,"na")</f>
        <v>idr4000_h24</v>
      </c>
      <c r="C495" s="11" t="str">
        <f>IF(plotting!$D$11&gt;0,plotting!$D$11,"na")</f>
        <v>t1</v>
      </c>
      <c r="D495" s="11">
        <f>IF(plotting!$D$8&gt;0,plotting!$D$8,"na")</f>
        <v>82.1</v>
      </c>
      <c r="E495" s="28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35">
      <c r="A496" s="11">
        <f>IF(plotting!$D$4&gt;0,plotting!$D$4,"na")</f>
        <v>7</v>
      </c>
      <c r="B496" s="11" t="str">
        <f>IF(plotting!$D$10&gt;0,plotting!$D$10,"na")</f>
        <v>idr4000_h24</v>
      </c>
      <c r="C496" s="11" t="str">
        <f>IF(plotting!$D$11&gt;0,plotting!$D$11,"na")</f>
        <v>t1</v>
      </c>
      <c r="D496" s="11">
        <f>IF(plotting!$D$8&gt;0,plotting!$D$8,"na")</f>
        <v>82.1</v>
      </c>
      <c r="E496" s="28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35">
      <c r="A497" s="11">
        <f>IF(plotting!$D$4&gt;0,plotting!$D$4,"na")</f>
        <v>7</v>
      </c>
      <c r="B497" s="11" t="str">
        <f>IF(plotting!$D$10&gt;0,plotting!$D$10,"na")</f>
        <v>idr4000_h24</v>
      </c>
      <c r="C497" s="11" t="str">
        <f>IF(plotting!$D$11&gt;0,plotting!$D$11,"na")</f>
        <v>t1</v>
      </c>
      <c r="D497" s="11">
        <f>IF(plotting!$D$8&gt;0,plotting!$D$8,"na")</f>
        <v>82.1</v>
      </c>
      <c r="E497" s="28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35">
      <c r="A498" s="11">
        <f>IF(plotting!$D$4&gt;0,plotting!$D$4,"na")</f>
        <v>7</v>
      </c>
      <c r="B498" s="11" t="str">
        <f>IF(plotting!$D$10&gt;0,plotting!$D$10,"na")</f>
        <v>idr4000_h24</v>
      </c>
      <c r="C498" s="11" t="str">
        <f>IF(plotting!$D$11&gt;0,plotting!$D$11,"na")</f>
        <v>t1</v>
      </c>
      <c r="D498" s="11">
        <f>IF(plotting!$D$8&gt;0,plotting!$D$8,"na")</f>
        <v>82.1</v>
      </c>
      <c r="E498" s="28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35">
      <c r="A499" s="11">
        <f>IF(plotting!$D$4&gt;0,plotting!$D$4,"na")</f>
        <v>7</v>
      </c>
      <c r="B499" s="11" t="str">
        <f>IF(plotting!$D$10&gt;0,plotting!$D$10,"na")</f>
        <v>idr4000_h24</v>
      </c>
      <c r="C499" s="11" t="str">
        <f>IF(plotting!$D$11&gt;0,plotting!$D$11,"na")</f>
        <v>t1</v>
      </c>
      <c r="D499" s="11">
        <f>IF(plotting!$D$8&gt;0,plotting!$D$8,"na")</f>
        <v>82.1</v>
      </c>
      <c r="E499" s="28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35">
      <c r="A500" s="11">
        <f>IF(plotting!$D$4&gt;0,plotting!$D$4,"na")</f>
        <v>7</v>
      </c>
      <c r="B500" s="11" t="str">
        <f>IF(plotting!$D$10&gt;0,plotting!$D$10,"na")</f>
        <v>idr4000_h24</v>
      </c>
      <c r="C500" s="11" t="str">
        <f>IF(plotting!$D$11&gt;0,plotting!$D$11,"na")</f>
        <v>t1</v>
      </c>
      <c r="D500" s="11">
        <f>IF(plotting!$D$8&gt;0,plotting!$D$8,"na")</f>
        <v>82.1</v>
      </c>
      <c r="E500" s="28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35">
      <c r="A501" s="11">
        <f>IF(plotting!$D$4&gt;0,plotting!$D$4,"na")</f>
        <v>7</v>
      </c>
      <c r="B501" s="11" t="str">
        <f>IF(plotting!$D$10&gt;0,plotting!$D$10,"na")</f>
        <v>idr4000_h24</v>
      </c>
      <c r="C501" s="11" t="str">
        <f>IF(plotting!$D$11&gt;0,plotting!$D$11,"na")</f>
        <v>t1</v>
      </c>
      <c r="D501" s="11">
        <f>IF(plotting!$D$8&gt;0,plotting!$D$8,"na")</f>
        <v>82.1</v>
      </c>
      <c r="E501" s="28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35">
      <c r="A502" s="11">
        <f>IF(plotting!$D$4&gt;0,plotting!$D$4,"na")</f>
        <v>7</v>
      </c>
      <c r="B502" s="11" t="str">
        <f>IF(plotting!$D$10&gt;0,plotting!$D$10,"na")</f>
        <v>idr4000_h24</v>
      </c>
      <c r="C502" s="11" t="str">
        <f>IF(plotting!$D$11&gt;0,plotting!$D$11,"na")</f>
        <v>t1</v>
      </c>
      <c r="D502" s="11">
        <f>IF(plotting!$D$8&gt;0,plotting!$D$8,"na")</f>
        <v>82.1</v>
      </c>
      <c r="E502" s="28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35">
      <c r="A503" s="11">
        <f>IF(plotting!$D$4&gt;0,plotting!$D$4,"na")</f>
        <v>7</v>
      </c>
      <c r="B503" s="11" t="str">
        <f>IF(plotting!$D$10&gt;0,plotting!$D$10,"na")</f>
        <v>idr4000_h24</v>
      </c>
      <c r="C503" s="11" t="str">
        <f>IF(plotting!$D$11&gt;0,plotting!$D$11,"na")</f>
        <v>t1</v>
      </c>
      <c r="D503" s="11">
        <f>IF(plotting!$D$8&gt;0,plotting!$D$8,"na")</f>
        <v>82.1</v>
      </c>
      <c r="E503" s="28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35">
      <c r="A504" s="11">
        <f>IF(plotting!$D$4&gt;0,plotting!$D$4,"na")</f>
        <v>7</v>
      </c>
      <c r="B504" s="11" t="str">
        <f>IF(plotting!$D$10&gt;0,plotting!$D$10,"na")</f>
        <v>idr4000_h24</v>
      </c>
      <c r="C504" s="11" t="str">
        <f>IF(plotting!$D$11&gt;0,plotting!$D$11,"na")</f>
        <v>t1</v>
      </c>
      <c r="D504" s="11">
        <f>IF(plotting!$D$8&gt;0,plotting!$D$8,"na")</f>
        <v>82.1</v>
      </c>
      <c r="E504" s="28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35">
      <c r="A505" s="11">
        <f>IF(plotting!$D$4&gt;0,plotting!$D$4,"na")</f>
        <v>7</v>
      </c>
      <c r="B505" s="11" t="str">
        <f>IF(plotting!$D$10&gt;0,plotting!$D$10,"na")</f>
        <v>idr4000_h24</v>
      </c>
      <c r="C505" s="11" t="str">
        <f>IF(plotting!$D$11&gt;0,plotting!$D$11,"na")</f>
        <v>t1</v>
      </c>
      <c r="D505" s="11">
        <f>IF(plotting!$D$8&gt;0,plotting!$D$8,"na")</f>
        <v>82.1</v>
      </c>
      <c r="E505" s="28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35">
      <c r="A506" s="11">
        <f>IF(plotting!$D$4&gt;0,plotting!$D$4,"na")</f>
        <v>7</v>
      </c>
      <c r="B506" s="11" t="str">
        <f>IF(plotting!$D$10&gt;0,plotting!$D$10,"na")</f>
        <v>idr4000_h24</v>
      </c>
      <c r="C506" s="11" t="str">
        <f>IF(plotting!$D$11&gt;0,plotting!$D$11,"na")</f>
        <v>t1</v>
      </c>
      <c r="D506" s="11">
        <f>IF(plotting!$D$8&gt;0,plotting!$D$8,"na")</f>
        <v>82.1</v>
      </c>
      <c r="E506" s="28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35">
      <c r="A507" s="11">
        <f>IF(plotting!$D$4&gt;0,plotting!$D$4,"na")</f>
        <v>7</v>
      </c>
      <c r="B507" s="11" t="str">
        <f>IF(plotting!$D$10&gt;0,plotting!$D$10,"na")</f>
        <v>idr4000_h24</v>
      </c>
      <c r="C507" s="11" t="str">
        <f>IF(plotting!$D$11&gt;0,plotting!$D$11,"na")</f>
        <v>t1</v>
      </c>
      <c r="D507" s="11">
        <f>IF(plotting!$D$8&gt;0,plotting!$D$8,"na")</f>
        <v>82.1</v>
      </c>
      <c r="E507" s="28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35">
      <c r="A508" s="11">
        <f>IF(plotting!$D$4&gt;0,plotting!$D$4,"na")</f>
        <v>7</v>
      </c>
      <c r="B508" s="11" t="str">
        <f>IF(plotting!$D$10&gt;0,plotting!$D$10,"na")</f>
        <v>idr4000_h24</v>
      </c>
      <c r="C508" s="11" t="str">
        <f>IF(plotting!$D$11&gt;0,plotting!$D$11,"na")</f>
        <v>t1</v>
      </c>
      <c r="D508" s="11">
        <f>IF(plotting!$D$8&gt;0,plotting!$D$8,"na")</f>
        <v>82.1</v>
      </c>
      <c r="E508" s="28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35">
      <c r="A509" s="11">
        <f>IF(plotting!$D$4&gt;0,plotting!$D$4,"na")</f>
        <v>7</v>
      </c>
      <c r="B509" s="11" t="str">
        <f>IF(plotting!$D$10&gt;0,plotting!$D$10,"na")</f>
        <v>idr4000_h24</v>
      </c>
      <c r="C509" s="11" t="str">
        <f>IF(plotting!$D$11&gt;0,plotting!$D$11,"na")</f>
        <v>t1</v>
      </c>
      <c r="D509" s="11">
        <f>IF(plotting!$D$8&gt;0,plotting!$D$8,"na")</f>
        <v>82.1</v>
      </c>
      <c r="E509" s="28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35">
      <c r="A510" s="11">
        <f>IF(plotting!$D$4&gt;0,plotting!$D$4,"na")</f>
        <v>7</v>
      </c>
      <c r="B510" s="11" t="str">
        <f>IF(plotting!$D$10&gt;0,plotting!$D$10,"na")</f>
        <v>idr4000_h24</v>
      </c>
      <c r="C510" s="11" t="str">
        <f>IF(plotting!$D$11&gt;0,plotting!$D$11,"na")</f>
        <v>t1</v>
      </c>
      <c r="D510" s="11">
        <f>IF(plotting!$D$8&gt;0,plotting!$D$8,"na")</f>
        <v>82.1</v>
      </c>
      <c r="E510" s="28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35">
      <c r="A511" s="11">
        <f>IF(plotting!$D$4&gt;0,plotting!$D$4,"na")</f>
        <v>7</v>
      </c>
      <c r="B511" s="11" t="str">
        <f>IF(plotting!$D$10&gt;0,plotting!$D$10,"na")</f>
        <v>idr4000_h24</v>
      </c>
      <c r="C511" s="11" t="str">
        <f>IF(plotting!$D$11&gt;0,plotting!$D$11,"na")</f>
        <v>t1</v>
      </c>
      <c r="D511" s="11">
        <f>IF(plotting!$D$8&gt;0,plotting!$D$8,"na")</f>
        <v>82.1</v>
      </c>
      <c r="E511" s="28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35">
      <c r="A512" s="11">
        <f>IF(plotting!$D$4&gt;0,plotting!$D$4,"na")</f>
        <v>7</v>
      </c>
      <c r="B512" s="11" t="str">
        <f>IF(plotting!$D$10&gt;0,plotting!$D$10,"na")</f>
        <v>idr4000_h24</v>
      </c>
      <c r="C512" s="11" t="str">
        <f>IF(plotting!$D$11&gt;0,plotting!$D$11,"na")</f>
        <v>t1</v>
      </c>
      <c r="D512" s="11">
        <f>IF(plotting!$D$8&gt;0,plotting!$D$8,"na")</f>
        <v>82.1</v>
      </c>
      <c r="E512" s="28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35">
      <c r="A513" s="11">
        <f>IF(plotting!$D$4&gt;0,plotting!$D$4,"na")</f>
        <v>7</v>
      </c>
      <c r="B513" s="11" t="str">
        <f>IF(plotting!$D$10&gt;0,plotting!$D$10,"na")</f>
        <v>idr4000_h24</v>
      </c>
      <c r="C513" s="11" t="str">
        <f>IF(plotting!$D$11&gt;0,plotting!$D$11,"na")</f>
        <v>t1</v>
      </c>
      <c r="D513" s="11">
        <f>IF(plotting!$D$8&gt;0,plotting!$D$8,"na")</f>
        <v>82.1</v>
      </c>
      <c r="E513" s="28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35">
      <c r="A514" s="11">
        <f>IF(plotting!$D$4&gt;0,plotting!$D$4,"na")</f>
        <v>7</v>
      </c>
      <c r="B514" s="11" t="str">
        <f>IF(plotting!$D$10&gt;0,plotting!$D$10,"na")</f>
        <v>idr4000_h24</v>
      </c>
      <c r="C514" s="11" t="str">
        <f>IF(plotting!$D$11&gt;0,plotting!$D$11,"na")</f>
        <v>t1</v>
      </c>
      <c r="D514" s="11">
        <f>IF(plotting!$D$8&gt;0,plotting!$D$8,"na")</f>
        <v>82.1</v>
      </c>
      <c r="E514" s="28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35">
      <c r="A515" s="11">
        <f>IF(plotting!$D$4&gt;0,plotting!$D$4,"na")</f>
        <v>7</v>
      </c>
      <c r="B515" s="11" t="str">
        <f>IF(plotting!$D$10&gt;0,plotting!$D$10,"na")</f>
        <v>idr4000_h24</v>
      </c>
      <c r="C515" s="11" t="str">
        <f>IF(plotting!$D$11&gt;0,plotting!$D$11,"na")</f>
        <v>t1</v>
      </c>
      <c r="D515" s="11">
        <f>IF(plotting!$D$8&gt;0,plotting!$D$8,"na")</f>
        <v>82.1</v>
      </c>
      <c r="E515" s="28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35">
      <c r="A516" s="11">
        <f>IF(plotting!$D$4&gt;0,plotting!$D$4,"na")</f>
        <v>7</v>
      </c>
      <c r="B516" s="11" t="str">
        <f>IF(plotting!$D$10&gt;0,plotting!$D$10,"na")</f>
        <v>idr4000_h24</v>
      </c>
      <c r="C516" s="11" t="str">
        <f>IF(plotting!$D$11&gt;0,plotting!$D$11,"na")</f>
        <v>t1</v>
      </c>
      <c r="D516" s="11">
        <f>IF(plotting!$D$8&gt;0,plotting!$D$8,"na")</f>
        <v>82.1</v>
      </c>
      <c r="E516" s="28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35">
      <c r="A517" s="11">
        <f>IF(plotting!$D$4&gt;0,plotting!$D$4,"na")</f>
        <v>7</v>
      </c>
      <c r="B517" s="11" t="str">
        <f>IF(plotting!$D$10&gt;0,plotting!$D$10,"na")</f>
        <v>idr4000_h24</v>
      </c>
      <c r="C517" s="11" t="str">
        <f>IF(plotting!$D$11&gt;0,plotting!$D$11,"na")</f>
        <v>t1</v>
      </c>
      <c r="D517" s="11">
        <f>IF(plotting!$D$8&gt;0,plotting!$D$8,"na")</f>
        <v>82.1</v>
      </c>
      <c r="E517" s="28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35">
      <c r="A518" s="11">
        <f>IF(plotting!$D$4&gt;0,plotting!$D$4,"na")</f>
        <v>7</v>
      </c>
      <c r="B518" s="11" t="str">
        <f>IF(plotting!$D$10&gt;0,plotting!$D$10,"na")</f>
        <v>idr4000_h24</v>
      </c>
      <c r="C518" s="11" t="str">
        <f>IF(plotting!$D$11&gt;0,plotting!$D$11,"na")</f>
        <v>t1</v>
      </c>
      <c r="D518" s="11">
        <f>IF(plotting!$D$8&gt;0,plotting!$D$8,"na")</f>
        <v>82.1</v>
      </c>
      <c r="E518" s="28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35">
      <c r="A519" s="11">
        <f>IF(plotting!$D$4&gt;0,plotting!$D$4,"na")</f>
        <v>7</v>
      </c>
      <c r="B519" s="11" t="str">
        <f>IF(plotting!$D$10&gt;0,plotting!$D$10,"na")</f>
        <v>idr4000_h24</v>
      </c>
      <c r="C519" s="11" t="str">
        <f>IF(plotting!$D$11&gt;0,plotting!$D$11,"na")</f>
        <v>t1</v>
      </c>
      <c r="D519" s="11">
        <f>IF(plotting!$D$8&gt;0,plotting!$D$8,"na")</f>
        <v>82.1</v>
      </c>
      <c r="E519" s="28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35">
      <c r="A520" s="11">
        <f>IF(plotting!$D$4&gt;0,plotting!$D$4,"na")</f>
        <v>7</v>
      </c>
      <c r="B520" s="11" t="str">
        <f>IF(plotting!$D$10&gt;0,plotting!$D$10,"na")</f>
        <v>idr4000_h24</v>
      </c>
      <c r="C520" s="11" t="str">
        <f>IF(plotting!$D$11&gt;0,plotting!$D$11,"na")</f>
        <v>t1</v>
      </c>
      <c r="D520" s="11">
        <f>IF(plotting!$D$8&gt;0,plotting!$D$8,"na")</f>
        <v>82.1</v>
      </c>
      <c r="E520" s="28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35">
      <c r="A521" s="11">
        <f>IF(plotting!$D$4&gt;0,plotting!$D$4,"na")</f>
        <v>7</v>
      </c>
      <c r="B521" s="11" t="str">
        <f>IF(plotting!$D$10&gt;0,plotting!$D$10,"na")</f>
        <v>idr4000_h24</v>
      </c>
      <c r="C521" s="11" t="str">
        <f>IF(plotting!$D$11&gt;0,plotting!$D$11,"na")</f>
        <v>t1</v>
      </c>
      <c r="D521" s="11">
        <f>IF(plotting!$D$8&gt;0,plotting!$D$8,"na")</f>
        <v>82.1</v>
      </c>
      <c r="E521" s="28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35">
      <c r="A522" s="11">
        <f>IF(plotting!$D$4&gt;0,plotting!$D$4,"na")</f>
        <v>7</v>
      </c>
      <c r="B522" s="11" t="str">
        <f>IF(plotting!$D$10&gt;0,plotting!$D$10,"na")</f>
        <v>idr4000_h24</v>
      </c>
      <c r="C522" s="11" t="str">
        <f>IF(plotting!$D$11&gt;0,plotting!$D$11,"na")</f>
        <v>t1</v>
      </c>
      <c r="D522" s="11">
        <f>IF(plotting!$D$8&gt;0,plotting!$D$8,"na")</f>
        <v>82.1</v>
      </c>
      <c r="E522" s="28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35">
      <c r="A523" s="11">
        <f>IF(plotting!$D$4&gt;0,plotting!$D$4,"na")</f>
        <v>7</v>
      </c>
      <c r="B523" s="11" t="str">
        <f>IF(plotting!$D$10&gt;0,plotting!$D$10,"na")</f>
        <v>idr4000_h24</v>
      </c>
      <c r="C523" s="11" t="str">
        <f>IF(plotting!$D$11&gt;0,plotting!$D$11,"na")</f>
        <v>t1</v>
      </c>
      <c r="D523" s="11">
        <f>IF(plotting!$D$8&gt;0,plotting!$D$8,"na")</f>
        <v>82.1</v>
      </c>
      <c r="E523" s="28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35">
      <c r="A524" s="11">
        <f>IF(plotting!$D$4&gt;0,plotting!$D$4,"na")</f>
        <v>7</v>
      </c>
      <c r="B524" s="11" t="str">
        <f>IF(plotting!$D$10&gt;0,plotting!$D$10,"na")</f>
        <v>idr4000_h24</v>
      </c>
      <c r="C524" s="11" t="str">
        <f>IF(plotting!$D$11&gt;0,plotting!$D$11,"na")</f>
        <v>t1</v>
      </c>
      <c r="D524" s="11">
        <f>IF(plotting!$D$8&gt;0,plotting!$D$8,"na")</f>
        <v>82.1</v>
      </c>
      <c r="E524" s="28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35">
      <c r="A525" s="11">
        <f>IF(plotting!$D$4&gt;0,plotting!$D$4,"na")</f>
        <v>7</v>
      </c>
      <c r="B525" s="11" t="str">
        <f>IF(plotting!$D$10&gt;0,plotting!$D$10,"na")</f>
        <v>idr4000_h24</v>
      </c>
      <c r="C525" s="11" t="str">
        <f>IF(plotting!$D$11&gt;0,plotting!$D$11,"na")</f>
        <v>t1</v>
      </c>
      <c r="D525" s="11">
        <f>IF(plotting!$D$8&gt;0,plotting!$D$8,"na")</f>
        <v>82.1</v>
      </c>
      <c r="E525" s="28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35">
      <c r="A526" s="11">
        <f>IF(plotting!$D$4&gt;0,plotting!$D$4,"na")</f>
        <v>7</v>
      </c>
      <c r="B526" s="11" t="str">
        <f>IF(plotting!$D$10&gt;0,plotting!$D$10,"na")</f>
        <v>idr4000_h24</v>
      </c>
      <c r="C526" s="11" t="str">
        <f>IF(plotting!$D$11&gt;0,plotting!$D$11,"na")</f>
        <v>t1</v>
      </c>
      <c r="D526" s="11">
        <f>IF(plotting!$D$8&gt;0,plotting!$D$8,"na")</f>
        <v>82.1</v>
      </c>
      <c r="E526" s="28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35">
      <c r="A527" s="11">
        <f>IF(plotting!$D$4&gt;0,plotting!$D$4,"na")</f>
        <v>7</v>
      </c>
      <c r="B527" s="11" t="str">
        <f>IF(plotting!$D$10&gt;0,plotting!$D$10,"na")</f>
        <v>idr4000_h24</v>
      </c>
      <c r="C527" s="11" t="str">
        <f>IF(plotting!$D$11&gt;0,plotting!$D$11,"na")</f>
        <v>t1</v>
      </c>
      <c r="D527" s="11">
        <f>IF(plotting!$D$8&gt;0,plotting!$D$8,"na")</f>
        <v>82.1</v>
      </c>
      <c r="E527" s="28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35">
      <c r="A528" s="11">
        <f>IF(plotting!$D$4&gt;0,plotting!$D$4,"na")</f>
        <v>7</v>
      </c>
      <c r="B528" s="11" t="str">
        <f>IF(plotting!$D$10&gt;0,plotting!$D$10,"na")</f>
        <v>idr4000_h24</v>
      </c>
      <c r="C528" s="11" t="str">
        <f>IF(plotting!$D$11&gt;0,plotting!$D$11,"na")</f>
        <v>t1</v>
      </c>
      <c r="D528" s="11">
        <f>IF(plotting!$D$8&gt;0,plotting!$D$8,"na")</f>
        <v>82.1</v>
      </c>
      <c r="E528" s="28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35">
      <c r="A529" s="11">
        <f>IF(plotting!$D$4&gt;0,plotting!$D$4,"na")</f>
        <v>7</v>
      </c>
      <c r="B529" s="11" t="str">
        <f>IF(plotting!$D$10&gt;0,plotting!$D$10,"na")</f>
        <v>idr4000_h24</v>
      </c>
      <c r="C529" s="11" t="str">
        <f>IF(plotting!$D$11&gt;0,plotting!$D$11,"na")</f>
        <v>t1</v>
      </c>
      <c r="D529" s="11">
        <f>IF(plotting!$D$8&gt;0,plotting!$D$8,"na")</f>
        <v>82.1</v>
      </c>
      <c r="E529" s="28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35">
      <c r="A530" s="11">
        <f>IF(plotting!$D$4&gt;0,plotting!$D$4,"na")</f>
        <v>7</v>
      </c>
      <c r="B530" s="11" t="str">
        <f>IF(plotting!$D$10&gt;0,plotting!$D$10,"na")</f>
        <v>idr4000_h24</v>
      </c>
      <c r="C530" s="11" t="str">
        <f>IF(plotting!$D$11&gt;0,plotting!$D$11,"na")</f>
        <v>t1</v>
      </c>
      <c r="D530" s="11">
        <f>IF(plotting!$D$8&gt;0,plotting!$D$8,"na")</f>
        <v>82.1</v>
      </c>
      <c r="E530" s="28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35">
      <c r="A531" s="11">
        <f>IF(plotting!$D$4&gt;0,plotting!$D$4,"na")</f>
        <v>7</v>
      </c>
      <c r="B531" s="11" t="str">
        <f>IF(plotting!$D$10&gt;0,plotting!$D$10,"na")</f>
        <v>idr4000_h24</v>
      </c>
      <c r="C531" s="11" t="str">
        <f>IF(plotting!$D$11&gt;0,plotting!$D$11,"na")</f>
        <v>t1</v>
      </c>
      <c r="D531" s="11">
        <f>IF(plotting!$D$8&gt;0,plotting!$D$8,"na")</f>
        <v>82.1</v>
      </c>
      <c r="E531" s="28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35">
      <c r="A532" s="11">
        <f>IF(plotting!$D$4&gt;0,plotting!$D$4,"na")</f>
        <v>7</v>
      </c>
      <c r="B532" s="11" t="str">
        <f>IF(plotting!$D$10&gt;0,plotting!$D$10,"na")</f>
        <v>idr4000_h24</v>
      </c>
      <c r="C532" s="11" t="str">
        <f>IF(plotting!$D$11&gt;0,plotting!$D$11,"na")</f>
        <v>t1</v>
      </c>
      <c r="D532" s="11">
        <f>IF(plotting!$D$8&gt;0,plotting!$D$8,"na")</f>
        <v>82.1</v>
      </c>
      <c r="E532" s="28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35">
      <c r="A533" s="11">
        <f>IF(plotting!$D$4&gt;0,plotting!$D$4,"na")</f>
        <v>7</v>
      </c>
      <c r="B533" s="11" t="str">
        <f>IF(plotting!$D$10&gt;0,plotting!$D$10,"na")</f>
        <v>idr4000_h24</v>
      </c>
      <c r="C533" s="11" t="str">
        <f>IF(plotting!$D$11&gt;0,plotting!$D$11,"na")</f>
        <v>t1</v>
      </c>
      <c r="D533" s="11">
        <f>IF(plotting!$D$8&gt;0,plotting!$D$8,"na")</f>
        <v>82.1</v>
      </c>
      <c r="E533" s="28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35">
      <c r="A534" s="11">
        <f>IF(plotting!$D$4&gt;0,plotting!$D$4,"na")</f>
        <v>7</v>
      </c>
      <c r="B534" s="11" t="str">
        <f>IF(plotting!$D$10&gt;0,plotting!$D$10,"na")</f>
        <v>idr4000_h24</v>
      </c>
      <c r="C534" s="11" t="str">
        <f>IF(plotting!$D$11&gt;0,plotting!$D$11,"na")</f>
        <v>t1</v>
      </c>
      <c r="D534" s="11">
        <f>IF(plotting!$D$8&gt;0,plotting!$D$8,"na")</f>
        <v>82.1</v>
      </c>
      <c r="E534" s="28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35">
      <c r="A535" s="11">
        <f>IF(plotting!$D$4&gt;0,plotting!$D$4,"na")</f>
        <v>7</v>
      </c>
      <c r="B535" s="11" t="str">
        <f>IF(plotting!$D$10&gt;0,plotting!$D$10,"na")</f>
        <v>idr4000_h24</v>
      </c>
      <c r="C535" s="11" t="str">
        <f>IF(plotting!$D$11&gt;0,plotting!$D$11,"na")</f>
        <v>t1</v>
      </c>
      <c r="D535" s="11">
        <f>IF(plotting!$D$8&gt;0,plotting!$D$8,"na")</f>
        <v>82.1</v>
      </c>
      <c r="E535" s="28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35">
      <c r="A536" s="11">
        <f>IF(plotting!$D$4&gt;0,plotting!$D$4,"na")</f>
        <v>7</v>
      </c>
      <c r="B536" s="11" t="str">
        <f>IF(plotting!$D$10&gt;0,plotting!$D$10,"na")</f>
        <v>idr4000_h24</v>
      </c>
      <c r="C536" s="11" t="str">
        <f>IF(plotting!$D$11&gt;0,plotting!$D$11,"na")</f>
        <v>t1</v>
      </c>
      <c r="D536" s="11">
        <f>IF(plotting!$D$8&gt;0,plotting!$D$8,"na")</f>
        <v>82.1</v>
      </c>
      <c r="E536" s="28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35">
      <c r="A537" s="11">
        <f>IF(plotting!$D$4&gt;0,plotting!$D$4,"na")</f>
        <v>7</v>
      </c>
      <c r="B537" s="11" t="str">
        <f>IF(plotting!$D$10&gt;0,plotting!$D$10,"na")</f>
        <v>idr4000_h24</v>
      </c>
      <c r="C537" s="11" t="str">
        <f>IF(plotting!$D$11&gt;0,plotting!$D$11,"na")</f>
        <v>t1</v>
      </c>
      <c r="D537" s="11">
        <f>IF(plotting!$D$8&gt;0,plotting!$D$8,"na")</f>
        <v>82.1</v>
      </c>
      <c r="E537" s="28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35">
      <c r="A538" s="11">
        <f>IF(plotting!$D$4&gt;0,plotting!$D$4,"na")</f>
        <v>7</v>
      </c>
      <c r="B538" s="11" t="str">
        <f>IF(plotting!$D$10&gt;0,plotting!$D$10,"na")</f>
        <v>idr4000_h24</v>
      </c>
      <c r="C538" s="11" t="str">
        <f>IF(plotting!$D$11&gt;0,plotting!$D$11,"na")</f>
        <v>t1</v>
      </c>
      <c r="D538" s="11">
        <f>IF(plotting!$D$8&gt;0,plotting!$D$8,"na")</f>
        <v>82.1</v>
      </c>
      <c r="E538" s="28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35">
      <c r="A539" s="11">
        <f>IF(plotting!$D$4&gt;0,plotting!$D$4,"na")</f>
        <v>7</v>
      </c>
      <c r="B539" s="11" t="str">
        <f>IF(plotting!$D$10&gt;0,plotting!$D$10,"na")</f>
        <v>idr4000_h24</v>
      </c>
      <c r="C539" s="11" t="str">
        <f>IF(plotting!$D$11&gt;0,plotting!$D$11,"na")</f>
        <v>t1</v>
      </c>
      <c r="D539" s="11">
        <f>IF(plotting!$D$8&gt;0,plotting!$D$8,"na")</f>
        <v>82.1</v>
      </c>
      <c r="E539" s="28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35">
      <c r="A540" s="11">
        <f>IF(plotting!$D$4&gt;0,plotting!$D$4,"na")</f>
        <v>7</v>
      </c>
      <c r="B540" s="11" t="str">
        <f>IF(plotting!$D$10&gt;0,plotting!$D$10,"na")</f>
        <v>idr4000_h24</v>
      </c>
      <c r="C540" s="11" t="str">
        <f>IF(plotting!$D$11&gt;0,plotting!$D$11,"na")</f>
        <v>t1</v>
      </c>
      <c r="D540" s="11">
        <f>IF(plotting!$D$8&gt;0,plotting!$D$8,"na")</f>
        <v>82.1</v>
      </c>
      <c r="E540" s="28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35">
      <c r="A541" s="11">
        <f>IF(plotting!$D$4&gt;0,plotting!$D$4,"na")</f>
        <v>7</v>
      </c>
      <c r="B541" s="11" t="str">
        <f>IF(plotting!$D$10&gt;0,plotting!$D$10,"na")</f>
        <v>idr4000_h24</v>
      </c>
      <c r="C541" s="11" t="str">
        <f>IF(plotting!$D$11&gt;0,plotting!$D$11,"na")</f>
        <v>t1</v>
      </c>
      <c r="D541" s="11">
        <f>IF(plotting!$D$8&gt;0,plotting!$D$8,"na")</f>
        <v>82.1</v>
      </c>
      <c r="E541" s="28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Ingrid F Hansen</cp:lastModifiedBy>
  <cp:revision/>
  <dcterms:created xsi:type="dcterms:W3CDTF">2023-06-17T18:48:59Z</dcterms:created>
  <dcterms:modified xsi:type="dcterms:W3CDTF">2024-08-28T09:33:26Z</dcterms:modified>
  <cp:category/>
  <cp:contentStatus/>
</cp:coreProperties>
</file>