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kilstrand/01-R Studio projects/Mappeeksamen/data/"/>
    </mc:Choice>
  </mc:AlternateContent>
  <xr:revisionPtr revIDLastSave="0" documentId="13_ncr:1_{996626CD-9AF4-C14F-A571-7FC04B76F318}" xr6:coauthVersionLast="47" xr6:coauthVersionMax="47" xr10:uidLastSave="{00000000-0000-0000-0000-000000000000}"/>
  <bookViews>
    <workbookView xWindow="0" yWindow="0" windowWidth="28800" windowHeight="18000" xr2:uid="{E3C6AFBC-B069-9240-AA18-3A0133687F7A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7" i="1" l="1"/>
  <c r="T6" i="1"/>
  <c r="S7" i="1"/>
  <c r="S6" i="1"/>
  <c r="R7" i="1"/>
  <c r="R6" i="1"/>
  <c r="Q7" i="1"/>
  <c r="Q6" i="1"/>
  <c r="N3" i="1"/>
  <c r="N4" i="1"/>
  <c r="N5" i="1"/>
  <c r="N6" i="1"/>
  <c r="N7" i="1"/>
  <c r="N8" i="1"/>
  <c r="N2" i="1"/>
  <c r="L3" i="1"/>
  <c r="L4" i="1"/>
  <c r="L5" i="1"/>
  <c r="L6" i="1"/>
  <c r="L7" i="1"/>
  <c r="L8" i="1"/>
  <c r="L2" i="1"/>
</calcChain>
</file>

<file path=xl/sharedStrings.xml><?xml version="1.0" encoding="utf-8"?>
<sst xmlns="http://schemas.openxmlformats.org/spreadsheetml/2006/main" count="42" uniqueCount="21">
  <si>
    <t>Sample name</t>
  </si>
  <si>
    <t>Target name</t>
  </si>
  <si>
    <t>Ct1</t>
  </si>
  <si>
    <t>Ct2</t>
  </si>
  <si>
    <t>Ct3</t>
  </si>
  <si>
    <t>Average</t>
  </si>
  <si>
    <t>Reference gene</t>
  </si>
  <si>
    <t>ΔCt</t>
  </si>
  <si>
    <t>ΔΔCt</t>
  </si>
  <si>
    <t>2-ΔΔCt</t>
  </si>
  <si>
    <t>Control sample W0</t>
  </si>
  <si>
    <t>b2m</t>
  </si>
  <si>
    <t>W0</t>
  </si>
  <si>
    <t>MHC I</t>
  </si>
  <si>
    <t>W12</t>
  </si>
  <si>
    <t>MHC IIa</t>
  </si>
  <si>
    <t>MHC IIx</t>
  </si>
  <si>
    <t>Gene fam normalization</t>
  </si>
  <si>
    <t>MHC Iia</t>
  </si>
  <si>
    <t>MHC Iix</t>
  </si>
  <si>
    <t>2^-Ct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</si>
</sst>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\ 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64" fontId="0" fillId="2" borderId="1" xfId="0" applyNumberFormat="1" applyFill="1" applyBorder="1"/>
    <xf numFmtId="0" fontId="0" fillId="2" borderId="1" xfId="0" applyFill="1" applyBorder="1"/>
    <xf numFmtId="164" fontId="0" fillId="0" borderId="0" xfId="0" applyNumberFormat="1"/>
    <xf numFmtId="9" fontId="0" fillId="0" borderId="0" xfId="0" applyNumberFormat="1"/>
    <xf numFmtId="165" fontId="0" fillId="0" borderId="0" xfId="1" applyNumberFormat="1" applyFont="1"/>
    <xf numFmtId="0" fontId="0" fillId="3" borderId="0" xfId="0" applyFill="1"/>
    <xf numFmtId="0" fontId="0" fillId="4" borderId="1" xfId="0" applyFill="1" applyBorder="1"/>
    <xf numFmtId="0" fontId="2" fillId="0" borderId="0" xfId="0" applyFont="1"/>
  </cellXfs>
  <cellStyles count="2">
    <cellStyle name="Normal" xfId="0" builtinId="0"/>
    <cellStyle name="Pros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A0522-4C65-5342-B039-3E4BA5EABA49}">
  <dimension ref="A1:T9"/>
  <sheetViews>
    <sheetView tabSelected="1" workbookViewId="0">
      <selection activeCell="N30" sqref="N30"/>
    </sheetView>
  </sheetViews>
  <sheetFormatPr baseColWidth="10" defaultRowHeight="16" x14ac:dyDescent="0.2"/>
  <cols>
    <col min="1" max="1" width="17" bestFit="1" customWidth="1"/>
  </cols>
  <sheetData>
    <row r="1" spans="1:20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2</v>
      </c>
      <c r="I1" s="7" t="s">
        <v>3</v>
      </c>
      <c r="J1" s="7" t="s">
        <v>4</v>
      </c>
      <c r="K1" s="7" t="s">
        <v>5</v>
      </c>
      <c r="L1" s="7" t="s">
        <v>7</v>
      </c>
      <c r="M1" s="7" t="s">
        <v>8</v>
      </c>
      <c r="N1" s="7" t="s">
        <v>9</v>
      </c>
    </row>
    <row r="2" spans="1:20" s="6" customFormat="1" x14ac:dyDescent="0.2">
      <c r="A2" s="2" t="s">
        <v>10</v>
      </c>
      <c r="B2" s="2" t="s">
        <v>11</v>
      </c>
      <c r="C2" s="1">
        <v>23.427066802978516</v>
      </c>
      <c r="D2" s="1">
        <v>24.072164535522461</v>
      </c>
      <c r="E2" s="1">
        <v>23.317876815795898</v>
      </c>
      <c r="F2" s="1">
        <v>23.605702718098957</v>
      </c>
      <c r="G2" s="2" t="s">
        <v>11</v>
      </c>
      <c r="H2" s="1">
        <v>23.427066802978516</v>
      </c>
      <c r="I2" s="1">
        <v>24.072164535522461</v>
      </c>
      <c r="J2" s="1">
        <v>23.317876815795898</v>
      </c>
      <c r="K2" s="1">
        <v>23.605702718098957</v>
      </c>
      <c r="L2" s="1">
        <f>F2-K2</f>
        <v>0</v>
      </c>
      <c r="M2" s="2"/>
      <c r="N2" s="1">
        <f>2^-L2</f>
        <v>1</v>
      </c>
    </row>
    <row r="3" spans="1:20" x14ac:dyDescent="0.2">
      <c r="A3" t="s">
        <v>12</v>
      </c>
      <c r="B3" t="s">
        <v>13</v>
      </c>
      <c r="C3">
        <v>18.298740386962891</v>
      </c>
      <c r="D3">
        <v>19.222805023193359</v>
      </c>
      <c r="E3">
        <v>19.763784408569336</v>
      </c>
      <c r="F3">
        <v>19.095109939575195</v>
      </c>
      <c r="G3" t="s">
        <v>11</v>
      </c>
      <c r="H3">
        <v>23.427066802978516</v>
      </c>
      <c r="I3">
        <v>24.072164535522461</v>
      </c>
      <c r="J3">
        <v>23.317876815795898</v>
      </c>
      <c r="K3">
        <v>23.605702718098957</v>
      </c>
      <c r="L3" s="3">
        <f t="shared" ref="L3:L8" si="0">F3-K3</f>
        <v>-4.5105927785237618</v>
      </c>
      <c r="N3" s="3">
        <f t="shared" ref="N3:N8" si="1">2^-L3</f>
        <v>22.794166935986308</v>
      </c>
      <c r="Q3" s="8" t="s">
        <v>17</v>
      </c>
      <c r="S3" s="8" t="s">
        <v>20</v>
      </c>
    </row>
    <row r="4" spans="1:20" x14ac:dyDescent="0.2">
      <c r="A4" t="s">
        <v>14</v>
      </c>
      <c r="B4" t="s">
        <v>13</v>
      </c>
      <c r="C4">
        <v>18.431404113769531</v>
      </c>
      <c r="D4">
        <v>19.080070495605469</v>
      </c>
      <c r="E4">
        <v>18.347829818725586</v>
      </c>
      <c r="F4">
        <v>18.619768142700195</v>
      </c>
      <c r="G4" t="s">
        <v>11</v>
      </c>
      <c r="H4">
        <v>23.987970352172852</v>
      </c>
      <c r="I4">
        <v>23.528291702270508</v>
      </c>
      <c r="J4">
        <v>23.350898742675781</v>
      </c>
      <c r="K4">
        <v>23.622386932373047</v>
      </c>
      <c r="L4" s="3">
        <f t="shared" si="0"/>
        <v>-5.0026187896728516</v>
      </c>
      <c r="N4" s="3">
        <f t="shared" si="1"/>
        <v>32.058139365220953</v>
      </c>
    </row>
    <row r="5" spans="1:20" x14ac:dyDescent="0.2">
      <c r="A5" t="s">
        <v>12</v>
      </c>
      <c r="B5" t="s">
        <v>15</v>
      </c>
      <c r="C5">
        <v>22.418684005737305</v>
      </c>
      <c r="D5">
        <v>17.706960678100586</v>
      </c>
      <c r="E5">
        <v>18.3135986328125</v>
      </c>
      <c r="F5">
        <v>19.479747772216797</v>
      </c>
      <c r="G5" t="s">
        <v>11</v>
      </c>
      <c r="H5">
        <v>23.427066802978516</v>
      </c>
      <c r="I5">
        <v>24.072164535522461</v>
      </c>
      <c r="J5">
        <v>23.317876815795898</v>
      </c>
      <c r="K5">
        <v>23.605702718098957</v>
      </c>
      <c r="L5" s="3">
        <f t="shared" si="0"/>
        <v>-4.1259549458821603</v>
      </c>
      <c r="N5" s="3">
        <f t="shared" si="1"/>
        <v>17.459676773766301</v>
      </c>
      <c r="Q5" s="4">
        <v>1</v>
      </c>
      <c r="R5" t="s">
        <v>13</v>
      </c>
      <c r="S5" t="s">
        <v>18</v>
      </c>
      <c r="T5" t="s">
        <v>19</v>
      </c>
    </row>
    <row r="6" spans="1:20" x14ac:dyDescent="0.2">
      <c r="A6" t="s">
        <v>14</v>
      </c>
      <c r="B6" t="s">
        <v>15</v>
      </c>
      <c r="C6">
        <v>18.393182754516602</v>
      </c>
      <c r="D6">
        <v>18.730918884277344</v>
      </c>
      <c r="E6">
        <v>35.236392974853516</v>
      </c>
      <c r="F6">
        <v>24.12016487121582</v>
      </c>
      <c r="G6" t="s">
        <v>11</v>
      </c>
      <c r="H6">
        <v>23.987970352172852</v>
      </c>
      <c r="I6">
        <v>23.528291702270508</v>
      </c>
      <c r="J6">
        <v>23.350898742675781</v>
      </c>
      <c r="K6">
        <v>23.622386932373047</v>
      </c>
      <c r="L6" s="3">
        <f t="shared" si="0"/>
        <v>0.49777793884277344</v>
      </c>
      <c r="N6" s="3">
        <f t="shared" si="1"/>
        <v>0.70819671711147036</v>
      </c>
      <c r="P6" t="s">
        <v>12</v>
      </c>
      <c r="Q6" s="3">
        <f>N3+N5+N7</f>
        <v>40.679436712300323</v>
      </c>
      <c r="R6" s="5">
        <f>N3/Q6</f>
        <v>0.56033634627723328</v>
      </c>
      <c r="S6" s="5">
        <f>N5/Q6</f>
        <v>0.42920153730857791</v>
      </c>
      <c r="T6" s="5">
        <f>N7/Q6</f>
        <v>1.0462116414188946E-2</v>
      </c>
    </row>
    <row r="7" spans="1:20" x14ac:dyDescent="0.2">
      <c r="A7" t="s">
        <v>12</v>
      </c>
      <c r="B7" t="s">
        <v>16</v>
      </c>
      <c r="C7">
        <v>25.707786560058594</v>
      </c>
      <c r="D7">
        <v>25.035575866699219</v>
      </c>
      <c r="E7">
        <v>23.771106719970703</v>
      </c>
      <c r="F7">
        <v>24.83815638224284</v>
      </c>
      <c r="G7" t="s">
        <v>11</v>
      </c>
      <c r="H7">
        <v>23.427066802978516</v>
      </c>
      <c r="I7">
        <v>24.072164535522461</v>
      </c>
      <c r="J7">
        <v>23.317876815795898</v>
      </c>
      <c r="K7">
        <v>23.605702718098957</v>
      </c>
      <c r="L7" s="3">
        <f t="shared" si="0"/>
        <v>1.2324536641438826</v>
      </c>
      <c r="N7" s="3">
        <f t="shared" si="1"/>
        <v>0.42559300254771759</v>
      </c>
      <c r="P7" t="s">
        <v>14</v>
      </c>
      <c r="Q7" s="3">
        <f>N4+N6+N8</f>
        <v>33.582451782328313</v>
      </c>
      <c r="R7" s="5">
        <f>N4/Q7</f>
        <v>0.95460985317607217</v>
      </c>
      <c r="S7" s="5">
        <f>N6/Q7</f>
        <v>2.1088296998140445E-2</v>
      </c>
      <c r="T7" s="5">
        <f>N8/Q7</f>
        <v>2.4301849825787494E-2</v>
      </c>
    </row>
    <row r="8" spans="1:20" x14ac:dyDescent="0.2">
      <c r="A8" t="s">
        <v>14</v>
      </c>
      <c r="B8" t="s">
        <v>16</v>
      </c>
      <c r="C8">
        <v>25.120328903198242</v>
      </c>
      <c r="D8">
        <v>23.574729919433594</v>
      </c>
      <c r="E8">
        <v>23.051565170288086</v>
      </c>
      <c r="F8">
        <v>23.915541330973308</v>
      </c>
      <c r="G8" t="s">
        <v>11</v>
      </c>
      <c r="H8">
        <v>23.987970352172852</v>
      </c>
      <c r="I8">
        <v>23.528291702270508</v>
      </c>
      <c r="J8">
        <v>23.350898742675781</v>
      </c>
      <c r="K8">
        <v>23.622386932373047</v>
      </c>
      <c r="L8" s="3">
        <f t="shared" si="0"/>
        <v>0.2931543986002616</v>
      </c>
      <c r="N8" s="3">
        <f t="shared" si="1"/>
        <v>0.81611569999589229</v>
      </c>
    </row>
    <row r="9" spans="1:20" x14ac:dyDescent="0.2">
      <c r="N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2024-10-03T07:54:49Z</dcterms:created>
  <dcterms:modified xsi:type="dcterms:W3CDTF">2024-10-04T08:21:35Z</dcterms:modified>
</cp:coreProperties>
</file>