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hameenamk-my.sharepoint.com/personal/amk1005252_student_hamk_fi/Documents/"/>
    </mc:Choice>
  </mc:AlternateContent>
  <xr:revisionPtr revIDLastSave="2401" documentId="8_{36B8A5B6-C6ED-4990-92E3-24570400A866}" xr6:coauthVersionLast="47" xr6:coauthVersionMax="47" xr10:uidLastSave="{6FA9899F-E7C7-47C7-973D-2B265DA7A4E4}"/>
  <bookViews>
    <workbookView xWindow="-120" yWindow="-120" windowWidth="29040" windowHeight="16440" xr2:uid="{7252005D-AF2E-4817-8CB8-445CDB230E8D}"/>
  </bookViews>
  <sheets>
    <sheet name="Taul1" sheetId="1" r:id="rId1"/>
  </sheets>
  <definedNames>
    <definedName name="_xlnm._FilterDatabase" localSheetId="0" hidden="1">Taul1!$D$1:$G$49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M71" i="1"/>
  <c r="M26" i="1"/>
  <c r="M5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2" i="1"/>
  <c r="B11" i="1"/>
  <c r="B10" i="1"/>
  <c r="B13" i="1"/>
  <c r="B9" i="1"/>
  <c r="B8" i="1"/>
  <c r="B7" i="1"/>
  <c r="B6" i="1"/>
  <c r="B3" i="1"/>
  <c r="B5" i="1"/>
  <c r="B4" i="1"/>
  <c r="B2" i="1"/>
  <c r="B47" i="1" l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48" i="1"/>
  <c r="B49" i="1"/>
</calcChain>
</file>

<file path=xl/sharedStrings.xml><?xml version="1.0" encoding="utf-8"?>
<sst xmlns="http://schemas.openxmlformats.org/spreadsheetml/2006/main" count="503" uniqueCount="368">
  <si>
    <t>RELEASE WINDOW</t>
  </si>
  <si>
    <t>Total score. Higher = worse launch window</t>
  </si>
  <si>
    <t>MONTH</t>
  </si>
  <si>
    <t>EVENTS</t>
  </si>
  <si>
    <t>DATE</t>
  </si>
  <si>
    <t>Score</t>
  </si>
  <si>
    <t>Games with (TBA) release dates</t>
  </si>
  <si>
    <t>Games (Q1-Q4) (Unannounced/Estimations)</t>
  </si>
  <si>
    <t xml:space="preserve">WISHLISTED </t>
  </si>
  <si>
    <t>Games (weekly )</t>
  </si>
  <si>
    <t>Wishlisted</t>
  </si>
  <si>
    <t>Date</t>
  </si>
  <si>
    <t>Sports</t>
  </si>
  <si>
    <t>Music</t>
  </si>
  <si>
    <t>Movies</t>
  </si>
  <si>
    <t>Released Date</t>
  </si>
  <si>
    <t>Game convention</t>
  </si>
  <si>
    <t>Political Events</t>
  </si>
  <si>
    <t>JANUARY WEEK 1</t>
  </si>
  <si>
    <t>Steam Winter Sale (week 2)</t>
  </si>
  <si>
    <t>(Unannounced)</t>
  </si>
  <si>
    <t>Quarter box affects all 12 weeks for 25% of the Score.</t>
  </si>
  <si>
    <t>2025  Rose Bowl</t>
  </si>
  <si>
    <t>Jan 1, 2025</t>
  </si>
  <si>
    <t>JANUARY WEEK 2</t>
  </si>
  <si>
    <t>Hollow knight: Silksong  300 000 ~ Q4 2024</t>
  </si>
  <si>
    <t>Increased Score for FPS and Survival genres.</t>
  </si>
  <si>
    <t>2025 Australian Open</t>
  </si>
  <si>
    <t>Jan 12 - 26</t>
  </si>
  <si>
    <t>The Human Fear</t>
  </si>
  <si>
    <t>Jan 10</t>
  </si>
  <si>
    <t>Companion</t>
  </si>
  <si>
    <t>JANUARY WEEK 3</t>
  </si>
  <si>
    <t>Light no fire 123 000 ~ TBA</t>
  </si>
  <si>
    <t>Dear Life</t>
  </si>
  <si>
    <t>Jan 17</t>
  </si>
  <si>
    <t xml:space="preserve">Wolf Man </t>
  </si>
  <si>
    <t>Kawacon 2025</t>
  </si>
  <si>
    <t>Jan 17 - 19</t>
  </si>
  <si>
    <t>Presidential inauguration(US)</t>
  </si>
  <si>
    <t xml:space="preserve"> Jan 20</t>
  </si>
  <si>
    <t>JANUARY WEEK 4</t>
  </si>
  <si>
    <t>FISSURE * BB Tournament #1</t>
  </si>
  <si>
    <t>Jan 24 - Feb 2</t>
  </si>
  <si>
    <t>Unrecorded 122 000 ~ TBA (fps, realistic)</t>
  </si>
  <si>
    <t>Q1</t>
  </si>
  <si>
    <t>EUSEXUA</t>
  </si>
  <si>
    <t>Jan 24</t>
  </si>
  <si>
    <t>Flight Risk</t>
  </si>
  <si>
    <t>Super Magfest 2025</t>
  </si>
  <si>
    <t>Jan 23 - 26</t>
  </si>
  <si>
    <t>FEBRUARY WEEK 1</t>
  </si>
  <si>
    <t>BLAST Tournament #1</t>
  </si>
  <si>
    <t>Feb 04 - 09</t>
  </si>
  <si>
    <t>Mecha break  93 000  ~ TBA</t>
  </si>
  <si>
    <t>Killing Floor 3 (FPS)</t>
  </si>
  <si>
    <t>~ 34 000</t>
  </si>
  <si>
    <t>Young Kingz 2</t>
  </si>
  <si>
    <t>Feb 7</t>
  </si>
  <si>
    <t xml:space="preserve">With Love </t>
  </si>
  <si>
    <t>Liverpool Anime &amp; Gaming Con 2025</t>
  </si>
  <si>
    <t>Feb 1 - 2</t>
  </si>
  <si>
    <t>FEBRUARY WEEK 2</t>
  </si>
  <si>
    <t>Slay the spire 2 43 000 ~ TBA</t>
  </si>
  <si>
    <t>Vampire: The Masquerade Bloodlines 2</t>
  </si>
  <si>
    <t>~171 000</t>
  </si>
  <si>
    <t>Civ 7,  Kingdom Come: Deliverance II</t>
  </si>
  <si>
    <t>120 000 + 94 000</t>
  </si>
  <si>
    <t>11 Feb</t>
  </si>
  <si>
    <t>The Super League Season</t>
  </si>
  <si>
    <t>Feb 13</t>
  </si>
  <si>
    <t>Captain America : Brave New World</t>
  </si>
  <si>
    <t>Feb 14</t>
  </si>
  <si>
    <t>Tezal - Con 2025</t>
  </si>
  <si>
    <t>Feb 8 - 9</t>
  </si>
  <si>
    <t>World Government Summit</t>
  </si>
  <si>
    <t>Feb 11 - 13</t>
  </si>
  <si>
    <t>FEBRUARY WEEK 3</t>
  </si>
  <si>
    <t xml:space="preserve">DreamLeague Season 25 </t>
  </si>
  <si>
    <t>Feb 16 - March 02</t>
  </si>
  <si>
    <t>doom: the dark ages 43 000 ~ TBA (fps)</t>
  </si>
  <si>
    <t>Dune: Awakening</t>
  </si>
  <si>
    <t>~118 000</t>
  </si>
  <si>
    <t>Avowed</t>
  </si>
  <si>
    <t>18 Feb</t>
  </si>
  <si>
    <t>Super Bowl LIX(NFL)</t>
  </si>
  <si>
    <t xml:space="preserve">Late to the World </t>
  </si>
  <si>
    <t>Feb 21</t>
  </si>
  <si>
    <t>The Monkey</t>
  </si>
  <si>
    <t>Fan Expo Vancouver 2025</t>
  </si>
  <si>
    <t xml:space="preserve"> Feb 21 - 23</t>
  </si>
  <si>
    <t>FEBRUARY WEEK 4</t>
  </si>
  <si>
    <t>Steam Next Fest: Feb. Edition</t>
  </si>
  <si>
    <t>Feb 24 – March 3</t>
  </si>
  <si>
    <t>Metal Gear Solid Δ: Snake Eater ~46 000 TBA</t>
  </si>
  <si>
    <t>Delta force(FPS)</t>
  </si>
  <si>
    <t>~132 000</t>
  </si>
  <si>
    <t>Monster hunter wilds</t>
  </si>
  <si>
    <t>28 Feb</t>
  </si>
  <si>
    <t>Boys These Days</t>
  </si>
  <si>
    <t>Feb 28</t>
  </si>
  <si>
    <t>Last Breath</t>
  </si>
  <si>
    <t>Feb 21 - 23</t>
  </si>
  <si>
    <t>MARCH WEEK 1</t>
  </si>
  <si>
    <t>Borderlands 4 42 000 ~ TBA (fps)</t>
  </si>
  <si>
    <t>Judas</t>
  </si>
  <si>
    <t>~ 22 000</t>
  </si>
  <si>
    <t>2025 Tokyo Marathon-Tokyo</t>
  </si>
  <si>
    <t>March 2</t>
  </si>
  <si>
    <t>Blood On the Silver Screen</t>
  </si>
  <si>
    <t>March 7</t>
  </si>
  <si>
    <t>Sinners</t>
  </si>
  <si>
    <t>MARCH WEEK 2</t>
  </si>
  <si>
    <t>PGL Tournament #1</t>
  </si>
  <si>
    <t>March 06 - 15</t>
  </si>
  <si>
    <t>Rooted 97 000 ~ TBA (fps, survival)</t>
  </si>
  <si>
    <t>Black Bag</t>
  </si>
  <si>
    <t>March 14</t>
  </si>
  <si>
    <t>MARCH WEEK 3</t>
  </si>
  <si>
    <t>Steam Spring Sale</t>
  </si>
  <si>
    <t>March 13 – 20</t>
  </si>
  <si>
    <t>Operation Lovecraft: Fallen Doll 183 000 ~ TBA</t>
  </si>
  <si>
    <t>CT Gamer &amp; Anime Con 2025</t>
  </si>
  <si>
    <t>March 15 - 16</t>
  </si>
  <si>
    <t>MARCH WEEK 4</t>
  </si>
  <si>
    <t xml:space="preserve">Karlson 155 000 ~ TBA </t>
  </si>
  <si>
    <t>Dreams on Toast</t>
  </si>
  <si>
    <t xml:space="preserve"> March 28</t>
  </si>
  <si>
    <t>The Woman in the Yard</t>
  </si>
  <si>
    <t>March 28</t>
  </si>
  <si>
    <t>HCLS Fan Fest 2025</t>
  </si>
  <si>
    <t>March 23</t>
  </si>
  <si>
    <t>APRIL WEEK 1</t>
  </si>
  <si>
    <t>ESL  One Europe</t>
  </si>
  <si>
    <t>April (Unannounced)</t>
  </si>
  <si>
    <t xml:space="preserve">Gothic 163 000 ~ TBA </t>
  </si>
  <si>
    <t>2025 Final Four</t>
  </si>
  <si>
    <t>April 5 - 7</t>
  </si>
  <si>
    <t>APRIL WEEK 2</t>
  </si>
  <si>
    <t>Dying light: the beast 33 000 ~  TBA (fps)</t>
  </si>
  <si>
    <t>2025 Masters(Golf)</t>
  </si>
  <si>
    <t>April 7 - 13</t>
  </si>
  <si>
    <t>Coachella</t>
  </si>
  <si>
    <t>April 11 - 13</t>
  </si>
  <si>
    <t>The Amateur Drop</t>
  </si>
  <si>
    <t xml:space="preserve"> April 11</t>
  </si>
  <si>
    <t>APRIL WEEK 3</t>
  </si>
  <si>
    <t>PGL Tournament  #2</t>
  </si>
  <si>
    <t>April 18 - 27</t>
  </si>
  <si>
    <t>MOUSE: P.I. For Hire 38 000 ~ TBA</t>
  </si>
  <si>
    <t>Fatal Fury:City of the Wolves</t>
  </si>
  <si>
    <t>Unknown</t>
  </si>
  <si>
    <t>21 April</t>
  </si>
  <si>
    <t>2025 Boston Marathon</t>
  </si>
  <si>
    <t>April 21</t>
  </si>
  <si>
    <t>April 18 - 20</t>
  </si>
  <si>
    <t xml:space="preserve">Michael </t>
  </si>
  <si>
    <t>April 18</t>
  </si>
  <si>
    <t>CoMo Retro Game Convenction 2025</t>
  </si>
  <si>
    <t>April 19</t>
  </si>
  <si>
    <t>APRIL WEEK 4</t>
  </si>
  <si>
    <t>Arc raiders 67 000 ~ TBA (fps)</t>
  </si>
  <si>
    <t>Stagecoach  Music Festival</t>
  </si>
  <si>
    <t>April 26 - 28</t>
  </si>
  <si>
    <t>The Accountant 2 April 25</t>
  </si>
  <si>
    <t>FicZone 2025</t>
  </si>
  <si>
    <t>April 26-27</t>
  </si>
  <si>
    <t>MAY WEEK 1</t>
  </si>
  <si>
    <t>BLAST Tournament #2</t>
  </si>
  <si>
    <t>May 06 - 11</t>
  </si>
  <si>
    <t>Falling Frontier 79 000 ~ TBA</t>
  </si>
  <si>
    <t>2025 Miami Grand Prix</t>
  </si>
  <si>
    <t>May 2 - 4</t>
  </si>
  <si>
    <t>Thunderbolts</t>
  </si>
  <si>
    <t>May 2</t>
  </si>
  <si>
    <t>MAY WEEK 2</t>
  </si>
  <si>
    <t>DreamLeague Season 26</t>
  </si>
  <si>
    <t>May 12 - 25</t>
  </si>
  <si>
    <t>DELTARUNE 80 000 ~ TBA</t>
  </si>
  <si>
    <t>PAX East 2025</t>
  </si>
  <si>
    <t>May 8-11</t>
  </si>
  <si>
    <t>General election(Philippines)</t>
  </si>
  <si>
    <t>May 12</t>
  </si>
  <si>
    <t>MAY WEEK 3</t>
  </si>
  <si>
    <t>Nordic Gamespring</t>
  </si>
  <si>
    <t>May 20 - 23</t>
  </si>
  <si>
    <t>Witchbrook 51 315 ~ TBA</t>
  </si>
  <si>
    <t>2025 Preakness Stakes</t>
  </si>
  <si>
    <t>May 17, 2025</t>
  </si>
  <si>
    <t>Fan Expo Philadelphia  2025</t>
  </si>
  <si>
    <t>May 16-18</t>
  </si>
  <si>
    <t>MAY WEEK 4</t>
  </si>
  <si>
    <t>Derelicts 50 000 ~ TBA</t>
  </si>
  <si>
    <t>2025 Monaco Grand Prix</t>
  </si>
  <si>
    <t>May 23 - 25, 2025</t>
  </si>
  <si>
    <t>BottleRock Music Festival</t>
  </si>
  <si>
    <t>May 23 - 25</t>
  </si>
  <si>
    <t>Misson : Impossible 8</t>
  </si>
  <si>
    <t>May 23</t>
  </si>
  <si>
    <t>Thy Geekdom Con 2025</t>
  </si>
  <si>
    <t>JUNE WEEK 1</t>
  </si>
  <si>
    <t>Titan Quest II 47 000 ~ TBA</t>
  </si>
  <si>
    <t xml:space="preserve">Ballering </t>
  </si>
  <si>
    <t>June 6</t>
  </si>
  <si>
    <t>JUNE WEEK 2</t>
  </si>
  <si>
    <t>Steam Next Fest: June Edition</t>
  </si>
  <si>
    <t>July 9 - 16</t>
  </si>
  <si>
    <t>Paralives 132 000 ~ TBA</t>
  </si>
  <si>
    <t>Bonnaroo Music and Arts Festival</t>
  </si>
  <si>
    <t>June 13 - 16</t>
  </si>
  <si>
    <t>Pixar's Elio</t>
  </si>
  <si>
    <t>June 13</t>
  </si>
  <si>
    <t>TouhouFest 2025</t>
  </si>
  <si>
    <t>June 14 - 15</t>
  </si>
  <si>
    <t>JUNE WEEK 3</t>
  </si>
  <si>
    <t>Viking City Builer  46 000 ~ TBA</t>
  </si>
  <si>
    <t>2025 Stanley Cup Finals</t>
  </si>
  <si>
    <t>June 13 - 15, 2025</t>
  </si>
  <si>
    <t>JUNE WEEK 4</t>
  </si>
  <si>
    <t>Steam Summer Sale (week 1)</t>
  </si>
  <si>
    <t>June 26 – 10</t>
  </si>
  <si>
    <t>Solarpunk 41 000 ~ TBA</t>
  </si>
  <si>
    <t xml:space="preserve">2025 Wimbledon </t>
  </si>
  <si>
    <t>June 30 - July 13</t>
  </si>
  <si>
    <t>Glastonbury Festival</t>
  </si>
  <si>
    <t>June 26 - 30</t>
  </si>
  <si>
    <t>F1 Movie</t>
  </si>
  <si>
    <t>June 27</t>
  </si>
  <si>
    <t>JULY WEEK 1</t>
  </si>
  <si>
    <t>Steam Summer Sale (week 2)</t>
  </si>
  <si>
    <t>Vindictus: Defying Fate 41 000 ~TBA</t>
  </si>
  <si>
    <t>Q2</t>
  </si>
  <si>
    <t>Jurassic World Rebirth</t>
  </si>
  <si>
    <t>July 2</t>
  </si>
  <si>
    <t>Fan Expo Denver 2025</t>
  </si>
  <si>
    <t>July 3-6</t>
  </si>
  <si>
    <t>JULY WEEK 2</t>
  </si>
  <si>
    <t>Develop Brighton 2025</t>
  </si>
  <si>
    <t>July 8 - 10</t>
  </si>
  <si>
    <t>ARK 2 (Survival)</t>
  </si>
  <si>
    <t>~134 000</t>
  </si>
  <si>
    <t>Freedom Wars Remastered</t>
  </si>
  <si>
    <t>10 July</t>
  </si>
  <si>
    <t>Superman</t>
  </si>
  <si>
    <t>July 11</t>
  </si>
  <si>
    <t>JULY WEEK 3</t>
  </si>
  <si>
    <t>Olympic Esports Game</t>
  </si>
  <si>
    <t>Crimson Desert</t>
  </si>
  <si>
    <t>~ Unknown</t>
  </si>
  <si>
    <t>I Know What You Did Last Summer The Naked Gun</t>
  </si>
  <si>
    <t>July 18</t>
  </si>
  <si>
    <t>Delta H Con 2025</t>
  </si>
  <si>
    <t>July 18 - 20</t>
  </si>
  <si>
    <t>JULY WEEK 4</t>
  </si>
  <si>
    <t>Valley Test 2025</t>
  </si>
  <si>
    <t>July 31 - Aug 3</t>
  </si>
  <si>
    <t>The Fantastic Four: First Steps</t>
  </si>
  <si>
    <t>July 25</t>
  </si>
  <si>
    <t>AUGUST WEEK 1</t>
  </si>
  <si>
    <t>FISSURE * BB Tournament #3</t>
  </si>
  <si>
    <t>Aug 01 - 10</t>
  </si>
  <si>
    <t>Lollapalooza</t>
  </si>
  <si>
    <t>Aug 1 - 3</t>
  </si>
  <si>
    <t>The Bad Guys 2</t>
  </si>
  <si>
    <t>August 1</t>
  </si>
  <si>
    <t>AUGUST WEEK 2</t>
  </si>
  <si>
    <t>Vicious</t>
  </si>
  <si>
    <t>August 8</t>
  </si>
  <si>
    <t>Fan Expo Boston 2025</t>
  </si>
  <si>
    <t>Aug 8 - 10</t>
  </si>
  <si>
    <t>AUGUST WEEK 3</t>
  </si>
  <si>
    <t>Gamescom</t>
  </si>
  <si>
    <t>Aug 20 - 24</t>
  </si>
  <si>
    <t>ARCTANTENT 2025</t>
  </si>
  <si>
    <t>Aug 13 - 16</t>
  </si>
  <si>
    <t>Nobody 2</t>
  </si>
  <si>
    <t>August 15</t>
  </si>
  <si>
    <t>Fan Expo Canada 2025</t>
  </si>
  <si>
    <t>Aug 21 - 24</t>
  </si>
  <si>
    <t>AUGUST WEEK 4</t>
  </si>
  <si>
    <t>NIBIRII FESTIVAL 2025</t>
  </si>
  <si>
    <t>Thread: An Insidious Tale</t>
  </si>
  <si>
    <t>August 29</t>
  </si>
  <si>
    <t>SEPTEMBER WEEK 1</t>
  </si>
  <si>
    <t>New York Fashion Week Afterparties</t>
  </si>
  <si>
    <t>Sep 5 - 12</t>
  </si>
  <si>
    <t>SEPTEMBER WEEK 2</t>
  </si>
  <si>
    <t>Downton Abbey 3</t>
  </si>
  <si>
    <t>Sept 12</t>
  </si>
  <si>
    <t>Norwegian Parliamentary Election</t>
  </si>
  <si>
    <t>Sep 8</t>
  </si>
  <si>
    <t>SEPTEMBER WEEK 3</t>
  </si>
  <si>
    <t>Him</t>
  </si>
  <si>
    <t>Sept 19</t>
  </si>
  <si>
    <t>SEPTEMBER WEEK 4</t>
  </si>
  <si>
    <t>Saw XI</t>
  </si>
  <si>
    <t>Sep 26</t>
  </si>
  <si>
    <t>OCTOBER WEEK 1</t>
  </si>
  <si>
    <t>Worlds 2025</t>
  </si>
  <si>
    <t>Oct - Nov</t>
  </si>
  <si>
    <t>OCTOBER WEEK 2</t>
  </si>
  <si>
    <t>dddddd</t>
  </si>
  <si>
    <t>Tron: Ares</t>
  </si>
  <si>
    <t>Oct 10</t>
  </si>
  <si>
    <t>OCTOBER WEEK 3</t>
  </si>
  <si>
    <t>2025 Chicago Marathon</t>
  </si>
  <si>
    <t>October 12</t>
  </si>
  <si>
    <t>The Black Phone 2</t>
  </si>
  <si>
    <t>Oct 17</t>
  </si>
  <si>
    <t>Portland Retro Gaming Expo 2025</t>
  </si>
  <si>
    <t>Oct 17 - 19</t>
  </si>
  <si>
    <t>OCTOBER WEEK 4</t>
  </si>
  <si>
    <t>Steam Halloween Sale</t>
  </si>
  <si>
    <t>Mortal Kombat 2</t>
  </si>
  <si>
    <t>Oct 24</t>
  </si>
  <si>
    <t>DerpyCon 2025</t>
  </si>
  <si>
    <t>Oct 31 - Nov 2</t>
  </si>
  <si>
    <t>NOVEMBER WEEK 1</t>
  </si>
  <si>
    <t>DreamLeague Season 27</t>
  </si>
  <si>
    <t>Nov 03 - 11</t>
  </si>
  <si>
    <t>20cs</t>
  </si>
  <si>
    <t>Blade</t>
  </si>
  <si>
    <t>Nov  7</t>
  </si>
  <si>
    <t>NOVEMBER WEEK 2</t>
  </si>
  <si>
    <t>PGL Tournament  #3</t>
  </si>
  <si>
    <t>Nov 10 - 23</t>
  </si>
  <si>
    <t>Now You See Me 3</t>
  </si>
  <si>
    <t>Nov 14</t>
  </si>
  <si>
    <t>NOVEMBER WEEK 3</t>
  </si>
  <si>
    <t>Wicked: Part Two</t>
  </si>
  <si>
    <t>Nov 21</t>
  </si>
  <si>
    <t>NOVEMBER WEEK 4</t>
  </si>
  <si>
    <t>Steam Autumn Sale</t>
  </si>
  <si>
    <t>Zootopia 2</t>
  </si>
  <si>
    <t>Nov 26</t>
  </si>
  <si>
    <t>DECEMBER WEEK 1</t>
  </si>
  <si>
    <t>ESL One Asia</t>
  </si>
  <si>
    <t>Dec (Unannounced)</t>
  </si>
  <si>
    <t>Five Nights at Freddy's 2</t>
  </si>
  <si>
    <t>Dec 5</t>
  </si>
  <si>
    <t>DECEMBER WEEK 2</t>
  </si>
  <si>
    <t>DECEMBER WEEK 3</t>
  </si>
  <si>
    <t>FISSURE * BB Tournament #5</t>
  </si>
  <si>
    <t>Dec 16 - 22</t>
  </si>
  <si>
    <t>African Cup of Nations(Football)</t>
  </si>
  <si>
    <t>December 21</t>
  </si>
  <si>
    <t>Avatar: Fire and Ash</t>
  </si>
  <si>
    <t>Dec 20</t>
  </si>
  <si>
    <t>DECEMBER WEEK 4</t>
  </si>
  <si>
    <t>Steam Winter Sale (week 1)</t>
  </si>
  <si>
    <t>Q3</t>
  </si>
  <si>
    <t>Sarah's Oil</t>
  </si>
  <si>
    <t>Dec 25</t>
  </si>
  <si>
    <t>Max Payne 1 &amp; 2 Remake</t>
  </si>
  <si>
    <t>~Unknown</t>
  </si>
  <si>
    <t>Spine</t>
  </si>
  <si>
    <t>~13,459</t>
  </si>
  <si>
    <t>Q4</t>
  </si>
  <si>
    <t>Grand Theft Auto VI</t>
  </si>
  <si>
    <t>~500 000</t>
  </si>
  <si>
    <t>Replaced</t>
  </si>
  <si>
    <t>~31 000</t>
  </si>
  <si>
    <t>Little Nightmares 3</t>
  </si>
  <si>
    <t>~47 000</t>
  </si>
  <si>
    <t>DOOM: The Dark Ages</t>
  </si>
  <si>
    <t>~38 000</t>
  </si>
  <si>
    <t>Deadlock</t>
  </si>
  <si>
    <t>~ 216 000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</si>
</sst>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Helvetica Neue"/>
      <charset val="1"/>
    </font>
    <font>
      <sz val="10"/>
      <color rgb="FF000000"/>
      <name val="Helvetica Neue"/>
      <charset val="1"/>
    </font>
    <font>
      <sz val="10"/>
      <color rgb="FFFFFFFF"/>
      <name val="Roboto"/>
      <charset val="1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sz val="10"/>
      <color rgb="FFFFFFFF"/>
      <name val="Aptos Narrow"/>
      <scheme val="minor"/>
    </font>
    <font>
      <sz val="11"/>
      <color rgb="FF000000"/>
      <name val="Aptos Narrow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1"/>
    <xf numFmtId="0" fontId="0" fillId="2" borderId="0" xfId="0" applyFill="1"/>
    <xf numFmtId="0" fontId="9" fillId="0" borderId="0" xfId="0" applyFont="1"/>
    <xf numFmtId="0" fontId="0" fillId="0" borderId="1" xfId="0" applyBorder="1"/>
    <xf numFmtId="0" fontId="9" fillId="0" borderId="1" xfId="0" applyFont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6" fillId="0" borderId="1" xfId="0" applyFont="1" applyBorder="1"/>
    <xf numFmtId="0" fontId="1" fillId="2" borderId="2" xfId="0" applyFont="1" applyFill="1" applyBorder="1"/>
    <xf numFmtId="0" fontId="0" fillId="0" borderId="13" xfId="0" applyBorder="1"/>
    <xf numFmtId="0" fontId="0" fillId="0" borderId="12" xfId="0" applyBorder="1"/>
    <xf numFmtId="0" fontId="11" fillId="0" borderId="1" xfId="0" applyFont="1" applyBorder="1"/>
    <xf numFmtId="0" fontId="8" fillId="0" borderId="1" xfId="0" applyFont="1" applyBorder="1"/>
    <xf numFmtId="0" fontId="9" fillId="0" borderId="14" xfId="0" applyFont="1" applyBorder="1"/>
    <xf numFmtId="0" fontId="1" fillId="0" borderId="14" xfId="0" applyFont="1" applyBorder="1"/>
    <xf numFmtId="0" fontId="8" fillId="0" borderId="5" xfId="0" applyFont="1" applyBorder="1"/>
    <xf numFmtId="0" fontId="1" fillId="0" borderId="11" xfId="0" applyFont="1" applyBorder="1"/>
    <xf numFmtId="0" fontId="9" fillId="0" borderId="4" xfId="0" applyFont="1" applyBorder="1"/>
    <xf numFmtId="0" fontId="10" fillId="2" borderId="1" xfId="0" applyFont="1" applyFill="1" applyBorder="1"/>
    <xf numFmtId="0" fontId="12" fillId="0" borderId="0" xfId="0" applyFont="1"/>
    <xf numFmtId="3" fontId="0" fillId="2" borderId="0" xfId="0" applyNumberFormat="1" applyFill="1"/>
    <xf numFmtId="0" fontId="8" fillId="0" borderId="3" xfId="0" applyFont="1" applyBorder="1"/>
    <xf numFmtId="0" fontId="8" fillId="0" borderId="2" xfId="0" applyFont="1" applyBorder="1"/>
    <xf numFmtId="0" fontId="1" fillId="0" borderId="0" xfId="0" applyFont="1"/>
    <xf numFmtId="0" fontId="1" fillId="0" borderId="2" xfId="0" applyFont="1" applyBorder="1"/>
    <xf numFmtId="0" fontId="4" fillId="0" borderId="12" xfId="0" applyFont="1" applyBorder="1"/>
    <xf numFmtId="0" fontId="5" fillId="0" borderId="12" xfId="0" applyFont="1" applyBorder="1"/>
    <xf numFmtId="0" fontId="0" fillId="2" borderId="12" xfId="0" applyFill="1" applyBorder="1"/>
    <xf numFmtId="0" fontId="11" fillId="0" borderId="12" xfId="0" applyFont="1" applyBorder="1"/>
    <xf numFmtId="0" fontId="6" fillId="0" borderId="12" xfId="0" applyFont="1" applyBorder="1"/>
    <xf numFmtId="0" fontId="1" fillId="0" borderId="4" xfId="0" applyFont="1" applyBorder="1"/>
    <xf numFmtId="16" fontId="0" fillId="2" borderId="10" xfId="0" applyNumberFormat="1" applyFill="1" applyBorder="1"/>
    <xf numFmtId="0" fontId="13" fillId="0" borderId="1" xfId="0" applyFont="1" applyBorder="1"/>
    <xf numFmtId="0" fontId="7" fillId="0" borderId="1" xfId="0" applyFont="1" applyBorder="1"/>
    <xf numFmtId="4" fontId="0" fillId="0" borderId="1" xfId="0" applyNumberFormat="1" applyBorder="1"/>
    <xf numFmtId="3" fontId="0" fillId="0" borderId="1" xfId="0" applyNumberFormat="1" applyBorder="1"/>
    <xf numFmtId="0" fontId="3" fillId="0" borderId="5" xfId="1" applyBorder="1"/>
    <xf numFmtId="0" fontId="3" fillId="0" borderId="2" xfId="1" applyFill="1" applyBorder="1"/>
    <xf numFmtId="3" fontId="0" fillId="0" borderId="3" xfId="0" applyNumberFormat="1" applyBorder="1"/>
    <xf numFmtId="0" fontId="0" fillId="0" borderId="2" xfId="0" applyBorder="1"/>
    <xf numFmtId="0" fontId="0" fillId="0" borderId="3" xfId="0" applyBorder="1"/>
    <xf numFmtId="0" fontId="3" fillId="0" borderId="5" xfId="1" applyFill="1" applyBorder="1"/>
    <xf numFmtId="0" fontId="1" fillId="2" borderId="3" xfId="0" applyFont="1" applyFill="1" applyBorder="1"/>
    <xf numFmtId="0" fontId="7" fillId="3" borderId="1" xfId="0" applyFont="1" applyFill="1" applyBorder="1"/>
    <xf numFmtId="0" fontId="0" fillId="3" borderId="1" xfId="0" applyFill="1" applyBorder="1"/>
    <xf numFmtId="0" fontId="3" fillId="0" borderId="0" xfId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10" xfId="0" applyFont="1" applyBorder="1"/>
    <xf numFmtId="0" fontId="0" fillId="0" borderId="0" xfId="0" applyBorder="1"/>
    <xf numFmtId="0" fontId="3" fillId="2" borderId="5" xfId="1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eamdb.info/app/2416450/charts/" TargetMode="External"/><Relationship Id="rId18" Type="http://schemas.openxmlformats.org/officeDocument/2006/relationships/hyperlink" Target="https://steamdb.info/app/1685960/charts/" TargetMode="External"/><Relationship Id="rId26" Type="http://schemas.openxmlformats.org/officeDocument/2006/relationships/hyperlink" Target="https://steamdb.info/app/1154030/charts/" TargetMode="External"/><Relationship Id="rId3" Type="http://schemas.openxmlformats.org/officeDocument/2006/relationships/hyperlink" Target="https://steamdb.info/app/1392860/" TargetMode="External"/><Relationship Id="rId21" Type="http://schemas.openxmlformats.org/officeDocument/2006/relationships/hyperlink" Target="https://steamdb.info/app/1846700/charts/" TargetMode="External"/><Relationship Id="rId34" Type="http://schemas.openxmlformats.org/officeDocument/2006/relationships/hyperlink" Target="https://steamdb.info/app/2814860/charts/" TargetMode="External"/><Relationship Id="rId7" Type="http://schemas.openxmlformats.org/officeDocument/2006/relationships/hyperlink" Target="https://steamdb.info/app/388860/charts/" TargetMode="External"/><Relationship Id="rId12" Type="http://schemas.openxmlformats.org/officeDocument/2006/relationships/hyperlink" Target="https://steamdb.info/app/3008130/charts/" TargetMode="External"/><Relationship Id="rId17" Type="http://schemas.openxmlformats.org/officeDocument/2006/relationships/hyperlink" Target="https://steamdb.info/app/1280190/charts/" TargetMode="External"/><Relationship Id="rId25" Type="http://schemas.openxmlformats.org/officeDocument/2006/relationships/hyperlink" Target="https://steamdb.info/app/3017860/charts/" TargetMode="External"/><Relationship Id="rId33" Type="http://schemas.openxmlformats.org/officeDocument/2006/relationships/hyperlink" Target="https://steamdb.info/app/2719590/charts/" TargetMode="External"/><Relationship Id="rId2" Type="http://schemas.openxmlformats.org/officeDocument/2006/relationships/hyperlink" Target="https://steamdb.info/app/3017860/" TargetMode="External"/><Relationship Id="rId16" Type="http://schemas.openxmlformats.org/officeDocument/2006/relationships/hyperlink" Target="https://steamdb.info/app/1228610/charts/" TargetMode="External"/><Relationship Id="rId20" Type="http://schemas.openxmlformats.org/officeDocument/2006/relationships/hyperlink" Target="https://steamdb.info/app/1940080/charts/" TargetMode="External"/><Relationship Id="rId29" Type="http://schemas.openxmlformats.org/officeDocument/2006/relationships/hyperlink" Target="https://steamdb.info/app/2452280/charts/" TargetMode="External"/><Relationship Id="rId1" Type="http://schemas.openxmlformats.org/officeDocument/2006/relationships/hyperlink" Target="https://steamdb.info/app/1422450/charts/" TargetMode="External"/><Relationship Id="rId6" Type="http://schemas.openxmlformats.org/officeDocument/2006/relationships/hyperlink" Target="https://steamdb.info/app/2050420/charts/" TargetMode="External"/><Relationship Id="rId11" Type="http://schemas.openxmlformats.org/officeDocument/2006/relationships/hyperlink" Target="https://steamdb.info/app/2507950/charts/" TargetMode="External"/><Relationship Id="rId24" Type="http://schemas.openxmlformats.org/officeDocument/2006/relationships/hyperlink" Target="https://steamdb.info/app/2417610/charts/" TargetMode="External"/><Relationship Id="rId32" Type="http://schemas.openxmlformats.org/officeDocument/2006/relationships/hyperlink" Target="https://steamdb.info/app/1805110/charts/" TargetMode="External"/><Relationship Id="rId5" Type="http://schemas.openxmlformats.org/officeDocument/2006/relationships/hyperlink" Target="https://crimsondesert.pearlabyss.com/en-US/Main/Index" TargetMode="External"/><Relationship Id="rId15" Type="http://schemas.openxmlformats.org/officeDocument/2006/relationships/hyperlink" Target="https://steamdb.info/app/1808500/charts/" TargetMode="External"/><Relationship Id="rId23" Type="http://schemas.openxmlformats.org/officeDocument/2006/relationships/hyperlink" Target="https://steamdb.info/app/1572000/charts/" TargetMode="External"/><Relationship Id="rId28" Type="http://schemas.openxmlformats.org/officeDocument/2006/relationships/hyperlink" Target="https://steamdb.info/app/1118520/charts/" TargetMode="External"/><Relationship Id="rId36" Type="http://schemas.openxmlformats.org/officeDocument/2006/relationships/hyperlink" Target="https://steamdb.info/app/1731290/" TargetMode="External"/><Relationship Id="rId10" Type="http://schemas.openxmlformats.org/officeDocument/2006/relationships/hyperlink" Target="https://steamdb.info/app/1430190/charts/" TargetMode="External"/><Relationship Id="rId19" Type="http://schemas.openxmlformats.org/officeDocument/2006/relationships/hyperlink" Target="https://steamdb.info/app/1671210/charts/" TargetMode="External"/><Relationship Id="rId31" Type="http://schemas.openxmlformats.org/officeDocument/2006/relationships/hyperlink" Target="https://steamdb.info/app/2381520/charts/" TargetMode="External"/><Relationship Id="rId4" Type="http://schemas.openxmlformats.org/officeDocument/2006/relationships/hyperlink" Target="https://steamdb.info/app/1663850/" TargetMode="External"/><Relationship Id="rId9" Type="http://schemas.openxmlformats.org/officeDocument/2006/relationships/hyperlink" Target="https://steamdb.info/app/532790/charts/" TargetMode="External"/><Relationship Id="rId14" Type="http://schemas.openxmlformats.org/officeDocument/2006/relationships/hyperlink" Target="https://steamdb.info/app/1297900/charts/" TargetMode="External"/><Relationship Id="rId22" Type="http://schemas.openxmlformats.org/officeDocument/2006/relationships/hyperlink" Target="https://steamdb.info/app/1285190/charts/" TargetMode="External"/><Relationship Id="rId27" Type="http://schemas.openxmlformats.org/officeDocument/2006/relationships/hyperlink" Target="https://steamdb.info/app/2868840/charts/" TargetMode="External"/><Relationship Id="rId30" Type="http://schemas.openxmlformats.org/officeDocument/2006/relationships/hyperlink" Target="https://steamdb.info/app/1401370/charts/" TargetMode="External"/><Relationship Id="rId35" Type="http://schemas.openxmlformats.org/officeDocument/2006/relationships/hyperlink" Target="https://steamdb.info/app/1030300/charts/" TargetMode="External"/><Relationship Id="rId8" Type="http://schemas.openxmlformats.org/officeDocument/2006/relationships/hyperlink" Target="https://steamdb.info/app/1172710/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7C04-79B2-45ED-8062-126DB81A612B}">
  <dimension ref="A1:AZ162"/>
  <sheetViews>
    <sheetView tabSelected="1" zoomScaleNormal="100" workbookViewId="0">
      <selection activeCell="E1" sqref="E1"/>
    </sheetView>
  </sheetViews>
  <sheetFormatPr defaultRowHeight="15"/>
  <cols>
    <col min="1" max="1" width="42.85546875" bestFit="1" customWidth="1"/>
    <col min="2" max="2" width="26.85546875" bestFit="1" customWidth="1"/>
    <col min="3" max="3" width="20" bestFit="1" customWidth="1"/>
    <col min="4" max="4" width="21.5703125" customWidth="1"/>
    <col min="5" max="5" width="33.85546875" customWidth="1"/>
    <col min="6" max="6" width="25.28515625" customWidth="1"/>
    <col min="7" max="7" width="13.28515625" customWidth="1"/>
    <col min="8" max="8" width="11.140625" customWidth="1"/>
    <col min="9" max="9" width="55.140625" customWidth="1"/>
    <col min="10" max="10" width="10.42578125" customWidth="1"/>
    <col min="11" max="11" width="45.28515625" customWidth="1"/>
    <col min="12" max="12" width="16.5703125" customWidth="1"/>
    <col min="13" max="13" width="11.28515625" customWidth="1"/>
    <col min="14" max="14" width="12.140625" customWidth="1"/>
    <col min="15" max="15" width="56.5703125" customWidth="1"/>
    <col min="16" max="16" width="49.28515625" customWidth="1"/>
    <col min="17" max="17" width="25.42578125" customWidth="1"/>
    <col min="18" max="18" width="16.5703125" customWidth="1"/>
    <col min="19" max="19" width="11.42578125" customWidth="1"/>
    <col min="20" max="20" width="14" customWidth="1"/>
    <col min="21" max="21" width="29.5703125" customWidth="1"/>
    <col min="22" max="22" width="13.5703125" customWidth="1"/>
    <col min="23" max="23" width="9.85546875" customWidth="1"/>
    <col min="24" max="24" width="14.85546875" customWidth="1"/>
    <col min="25" max="25" width="31.42578125" customWidth="1"/>
    <col min="26" max="26" width="15.42578125" customWidth="1"/>
    <col min="27" max="27" width="10.28515625" customWidth="1"/>
    <col min="28" max="28" width="13.7109375" customWidth="1"/>
    <col min="29" max="29" width="32.5703125" customWidth="1"/>
    <col min="30" max="30" width="17.140625" customWidth="1"/>
    <col min="31" max="31" width="14" customWidth="1"/>
    <col min="32" max="32" width="12.42578125" customWidth="1"/>
    <col min="33" max="33" width="32.5703125" customWidth="1"/>
    <col min="34" max="34" width="13.85546875" customWidth="1"/>
    <col min="36" max="36" width="13" customWidth="1"/>
    <col min="37" max="37" width="32.42578125" customWidth="1"/>
    <col min="38" max="38" width="14.28515625" customWidth="1"/>
    <col min="39" max="39" width="29" customWidth="1"/>
    <col min="40" max="40" width="20.7109375" customWidth="1"/>
    <col min="41" max="41" width="14.7109375" customWidth="1"/>
  </cols>
  <sheetData>
    <row r="1" spans="1:52">
      <c r="A1" s="20" t="s">
        <v>0</v>
      </c>
      <c r="B1" s="54" t="s">
        <v>1</v>
      </c>
      <c r="C1" s="58"/>
      <c r="D1" s="61" t="s">
        <v>2</v>
      </c>
      <c r="E1" s="14" t="s">
        <v>3</v>
      </c>
      <c r="F1" s="14" t="s">
        <v>4</v>
      </c>
      <c r="G1" s="5" t="s">
        <v>5</v>
      </c>
      <c r="I1" s="36" t="s">
        <v>6</v>
      </c>
      <c r="K1" s="14" t="s">
        <v>7</v>
      </c>
      <c r="L1" s="14" t="s">
        <v>8</v>
      </c>
      <c r="M1" s="5" t="s">
        <v>5</v>
      </c>
      <c r="O1" s="28" t="s">
        <v>2</v>
      </c>
      <c r="P1" s="36" t="s">
        <v>9</v>
      </c>
      <c r="Q1" s="5" t="s">
        <v>10</v>
      </c>
      <c r="R1" s="42" t="s">
        <v>11</v>
      </c>
      <c r="S1" s="29" t="s">
        <v>5</v>
      </c>
      <c r="U1" s="14" t="s">
        <v>12</v>
      </c>
      <c r="V1" s="14" t="s">
        <v>11</v>
      </c>
      <c r="W1" s="5" t="s">
        <v>5</v>
      </c>
      <c r="Y1" s="26" t="s">
        <v>13</v>
      </c>
      <c r="Z1" s="26" t="s">
        <v>11</v>
      </c>
      <c r="AA1" s="26" t="s">
        <v>5</v>
      </c>
      <c r="AC1" s="26" t="s">
        <v>14</v>
      </c>
      <c r="AD1" s="26" t="s">
        <v>15</v>
      </c>
      <c r="AE1" s="25" t="s">
        <v>5</v>
      </c>
      <c r="AF1" s="3"/>
      <c r="AG1" s="25" t="s">
        <v>16</v>
      </c>
      <c r="AH1" s="25" t="s">
        <v>11</v>
      </c>
      <c r="AI1" s="25" t="s">
        <v>5</v>
      </c>
      <c r="AK1" s="25" t="s">
        <v>17</v>
      </c>
      <c r="AL1" s="25" t="s">
        <v>11</v>
      </c>
      <c r="AM1" s="25" t="s">
        <v>5</v>
      </c>
      <c r="AZ1" s="35"/>
    </row>
    <row r="2" spans="1:52">
      <c r="A2" s="16" t="s">
        <v>18</v>
      </c>
      <c r="B2" s="2">
        <f>G2+W2+AA2+AE2+M5</f>
        <v>40</v>
      </c>
      <c r="C2" s="17"/>
      <c r="D2" s="15" t="s">
        <v>18</v>
      </c>
      <c r="E2" s="55" t="s">
        <v>19</v>
      </c>
      <c r="F2" s="4" t="s">
        <v>20</v>
      </c>
      <c r="G2" s="4">
        <v>30</v>
      </c>
      <c r="I2" s="8"/>
      <c r="K2" t="s">
        <v>21</v>
      </c>
      <c r="O2" s="6" t="s">
        <v>18</v>
      </c>
      <c r="P2" s="22"/>
      <c r="Q2" s="4"/>
      <c r="R2" s="13"/>
      <c r="S2" s="4"/>
      <c r="U2" s="4" t="s">
        <v>22</v>
      </c>
      <c r="V2" s="4" t="s">
        <v>23</v>
      </c>
      <c r="W2" s="4">
        <v>1</v>
      </c>
      <c r="Y2" s="21"/>
      <c r="Z2" s="21"/>
      <c r="AA2" s="21"/>
      <c r="AC2" s="21"/>
      <c r="AD2" s="21"/>
      <c r="AE2" s="21"/>
      <c r="AG2" s="21"/>
      <c r="AH2" s="21"/>
      <c r="AI2" s="21"/>
      <c r="AK2" s="21"/>
      <c r="AL2" s="21"/>
      <c r="AM2" s="21"/>
      <c r="AZ2" s="3"/>
    </row>
    <row r="3" spans="1:52">
      <c r="A3" s="16" t="s">
        <v>24</v>
      </c>
      <c r="B3" s="2">
        <f>G3+W3+AA3+AE3+M5</f>
        <v>12</v>
      </c>
      <c r="C3" s="17"/>
      <c r="D3" s="15" t="s">
        <v>24</v>
      </c>
      <c r="E3" s="4"/>
      <c r="F3" s="4"/>
      <c r="G3" s="4"/>
      <c r="I3" s="48" t="s">
        <v>25</v>
      </c>
      <c r="K3" t="s">
        <v>26</v>
      </c>
      <c r="O3" s="6" t="s">
        <v>24</v>
      </c>
      <c r="P3" s="37"/>
      <c r="Q3" s="4"/>
      <c r="R3" s="13"/>
      <c r="S3" s="4"/>
      <c r="U3" s="44" t="s">
        <v>27</v>
      </c>
      <c r="V3" s="4" t="s">
        <v>28</v>
      </c>
      <c r="W3" s="4">
        <v>1</v>
      </c>
      <c r="Y3" s="4" t="s">
        <v>29</v>
      </c>
      <c r="Z3" s="4" t="s">
        <v>30</v>
      </c>
      <c r="AA3" s="4">
        <v>1</v>
      </c>
      <c r="AC3" s="4" t="s">
        <v>31</v>
      </c>
      <c r="AD3" s="4" t="s">
        <v>30</v>
      </c>
      <c r="AE3" s="4">
        <v>1</v>
      </c>
      <c r="AG3" s="4"/>
      <c r="AH3" s="4"/>
      <c r="AI3" s="4"/>
      <c r="AK3" s="4"/>
      <c r="AL3" s="4"/>
      <c r="AM3" s="4"/>
    </row>
    <row r="4" spans="1:52">
      <c r="A4" s="16" t="s">
        <v>32</v>
      </c>
      <c r="B4" s="2">
        <f>G4+W4+AA4+AE4+M5</f>
        <v>12</v>
      </c>
      <c r="C4" s="17"/>
      <c r="D4" s="15" t="s">
        <v>32</v>
      </c>
      <c r="E4" s="4"/>
      <c r="F4" s="4"/>
      <c r="G4" s="4"/>
      <c r="I4" s="48" t="s">
        <v>33</v>
      </c>
      <c r="O4" s="6" t="s">
        <v>32</v>
      </c>
      <c r="P4" s="38"/>
      <c r="Q4" s="4"/>
      <c r="R4" s="13"/>
      <c r="S4" s="4"/>
      <c r="U4" s="45" t="s">
        <v>27</v>
      </c>
      <c r="V4" s="4" t="s">
        <v>28</v>
      </c>
      <c r="W4" s="4">
        <v>1</v>
      </c>
      <c r="Y4" s="4" t="s">
        <v>34</v>
      </c>
      <c r="Z4" s="4" t="s">
        <v>35</v>
      </c>
      <c r="AA4" s="4">
        <v>1</v>
      </c>
      <c r="AC4" s="4" t="s">
        <v>36</v>
      </c>
      <c r="AD4" s="4" t="s">
        <v>35</v>
      </c>
      <c r="AE4" s="4">
        <v>1</v>
      </c>
      <c r="AG4" s="4" t="s">
        <v>37</v>
      </c>
      <c r="AH4" s="4" t="s">
        <v>38</v>
      </c>
      <c r="AI4" s="4">
        <v>1</v>
      </c>
      <c r="AK4" s="4" t="s">
        <v>39</v>
      </c>
      <c r="AL4" s="4" t="s">
        <v>40</v>
      </c>
      <c r="AM4" s="4">
        <v>1</v>
      </c>
    </row>
    <row r="5" spans="1:52">
      <c r="A5" s="16" t="s">
        <v>41</v>
      </c>
      <c r="B5" s="2">
        <f>G5+W5+AA5+AE5+M5</f>
        <v>18</v>
      </c>
      <c r="C5" s="17"/>
      <c r="D5" s="15" t="s">
        <v>41</v>
      </c>
      <c r="E5" s="6" t="s">
        <v>42</v>
      </c>
      <c r="F5" s="4" t="s">
        <v>43</v>
      </c>
      <c r="G5" s="4">
        <v>7</v>
      </c>
      <c r="I5" s="48" t="s">
        <v>44</v>
      </c>
      <c r="K5" s="3" t="s">
        <v>45</v>
      </c>
      <c r="M5">
        <f xml:space="preserve"> (M6+M7+M8+M9+M10+M11+M12+M13+M14+M15+M16+M17+M18+M19+M20+M21+M22+M23+M24) / 4</f>
        <v>9</v>
      </c>
      <c r="O5" s="6" t="s">
        <v>41</v>
      </c>
      <c r="P5" s="22"/>
      <c r="Q5" s="4"/>
      <c r="R5" s="13"/>
      <c r="S5" s="4"/>
      <c r="U5" s="4"/>
      <c r="V5" s="4"/>
      <c r="W5" s="4"/>
      <c r="Y5" s="4" t="s">
        <v>46</v>
      </c>
      <c r="Z5" s="4" t="s">
        <v>47</v>
      </c>
      <c r="AA5" s="4">
        <v>1</v>
      </c>
      <c r="AC5" s="4" t="s">
        <v>48</v>
      </c>
      <c r="AD5" s="4" t="s">
        <v>47</v>
      </c>
      <c r="AE5" s="4">
        <v>1</v>
      </c>
      <c r="AG5" s="4" t="s">
        <v>49</v>
      </c>
      <c r="AH5" s="4" t="s">
        <v>50</v>
      </c>
      <c r="AI5" s="4">
        <v>1</v>
      </c>
      <c r="AK5" s="4"/>
      <c r="AL5" s="4"/>
      <c r="AM5" s="4"/>
    </row>
    <row r="6" spans="1:52">
      <c r="A6" s="16" t="s">
        <v>51</v>
      </c>
      <c r="B6" s="2">
        <f>G6+W6+AA6+AE6+M5</f>
        <v>16</v>
      </c>
      <c r="C6" s="17"/>
      <c r="D6" s="15" t="s">
        <v>51</v>
      </c>
      <c r="E6" s="6" t="s">
        <v>52</v>
      </c>
      <c r="F6" s="6" t="s">
        <v>53</v>
      </c>
      <c r="G6" s="4">
        <v>5</v>
      </c>
      <c r="I6" s="48" t="s">
        <v>54</v>
      </c>
      <c r="K6" s="49" t="s">
        <v>55</v>
      </c>
      <c r="L6" s="52" t="s">
        <v>56</v>
      </c>
      <c r="M6" s="7">
        <v>3</v>
      </c>
      <c r="O6" s="6" t="s">
        <v>51</v>
      </c>
      <c r="P6" s="39"/>
      <c r="Q6" s="4"/>
      <c r="R6" s="15"/>
      <c r="S6" s="30"/>
      <c r="U6" s="6"/>
      <c r="V6" s="6"/>
      <c r="W6" s="30"/>
      <c r="Y6" s="6" t="s">
        <v>57</v>
      </c>
      <c r="Z6" s="6" t="s">
        <v>58</v>
      </c>
      <c r="AA6" s="6">
        <v>1</v>
      </c>
      <c r="AC6" s="6" t="s">
        <v>59</v>
      </c>
      <c r="AD6" s="6" t="s">
        <v>58</v>
      </c>
      <c r="AE6" s="4">
        <v>1</v>
      </c>
      <c r="AG6" s="4" t="s">
        <v>60</v>
      </c>
      <c r="AH6" s="4" t="s">
        <v>61</v>
      </c>
      <c r="AI6" s="4">
        <v>1</v>
      </c>
      <c r="AK6" s="4"/>
      <c r="AL6" s="4"/>
      <c r="AM6" s="4"/>
    </row>
    <row r="7" spans="1:52">
      <c r="A7" s="16" t="s">
        <v>62</v>
      </c>
      <c r="B7" s="2">
        <f>G7+W7+AA7+AE7+M5</f>
        <v>11</v>
      </c>
      <c r="C7" s="17"/>
      <c r="D7" s="15" t="s">
        <v>62</v>
      </c>
      <c r="E7" s="6"/>
      <c r="F7" s="6"/>
      <c r="G7" s="4"/>
      <c r="I7" s="48" t="s">
        <v>63</v>
      </c>
      <c r="K7" s="53" t="s">
        <v>64</v>
      </c>
      <c r="L7" t="s">
        <v>65</v>
      </c>
      <c r="M7" s="9">
        <v>9</v>
      </c>
      <c r="O7" s="6" t="s">
        <v>62</v>
      </c>
      <c r="P7" s="39" t="s">
        <v>66</v>
      </c>
      <c r="Q7" s="46" t="s">
        <v>67</v>
      </c>
      <c r="R7" s="43" t="s">
        <v>68</v>
      </c>
      <c r="S7" s="6">
        <v>12</v>
      </c>
      <c r="U7" s="6" t="s">
        <v>69</v>
      </c>
      <c r="V7" s="6" t="s">
        <v>70</v>
      </c>
      <c r="W7" s="4">
        <v>1</v>
      </c>
      <c r="Y7" s="6"/>
      <c r="Z7" s="6"/>
      <c r="AA7" s="6"/>
      <c r="AC7" s="6" t="s">
        <v>71</v>
      </c>
      <c r="AD7" s="6" t="s">
        <v>72</v>
      </c>
      <c r="AE7" s="4">
        <v>1</v>
      </c>
      <c r="AG7" s="4" t="s">
        <v>73</v>
      </c>
      <c r="AH7" s="4" t="s">
        <v>74</v>
      </c>
      <c r="AI7" s="4">
        <v>1</v>
      </c>
      <c r="AK7" s="4" t="s">
        <v>75</v>
      </c>
      <c r="AL7" s="4" t="s">
        <v>76</v>
      </c>
      <c r="AM7" s="4">
        <v>1</v>
      </c>
    </row>
    <row r="8" spans="1:52">
      <c r="A8" s="16" t="s">
        <v>77</v>
      </c>
      <c r="B8" s="2">
        <f>G8+W8+AA8+AE8+M5</f>
        <v>18</v>
      </c>
      <c r="C8" s="17"/>
      <c r="D8" s="15" t="s">
        <v>77</v>
      </c>
      <c r="E8" s="6" t="s">
        <v>78</v>
      </c>
      <c r="F8" s="6" t="s">
        <v>79</v>
      </c>
      <c r="G8" s="4">
        <v>7</v>
      </c>
      <c r="I8" s="48" t="s">
        <v>80</v>
      </c>
      <c r="K8" s="53" t="s">
        <v>81</v>
      </c>
      <c r="L8" t="s">
        <v>82</v>
      </c>
      <c r="M8" s="9">
        <v>7</v>
      </c>
      <c r="O8" s="6" t="s">
        <v>77</v>
      </c>
      <c r="P8" s="39" t="s">
        <v>83</v>
      </c>
      <c r="Q8" s="47">
        <v>44000</v>
      </c>
      <c r="R8" s="15" t="s">
        <v>84</v>
      </c>
      <c r="S8" s="6">
        <v>3</v>
      </c>
      <c r="U8" s="6" t="s">
        <v>85</v>
      </c>
      <c r="V8" s="6"/>
      <c r="W8" s="30"/>
      <c r="Y8" s="6" t="s">
        <v>86</v>
      </c>
      <c r="Z8" s="6" t="s">
        <v>87</v>
      </c>
      <c r="AA8" s="6">
        <v>1</v>
      </c>
      <c r="AC8" s="6" t="s">
        <v>88</v>
      </c>
      <c r="AD8" s="6" t="s">
        <v>87</v>
      </c>
      <c r="AE8" s="4">
        <v>1</v>
      </c>
      <c r="AG8" s="4" t="s">
        <v>89</v>
      </c>
      <c r="AH8" s="4" t="s">
        <v>90</v>
      </c>
      <c r="AI8" s="4">
        <v>1</v>
      </c>
      <c r="AK8" s="4"/>
      <c r="AL8" s="4"/>
      <c r="AM8" s="4"/>
    </row>
    <row r="9" spans="1:52">
      <c r="A9" s="16" t="s">
        <v>91</v>
      </c>
      <c r="B9" s="2">
        <f>G9+W9+AA9+AE9+M5</f>
        <v>26</v>
      </c>
      <c r="C9" s="17"/>
      <c r="D9" s="15" t="s">
        <v>91</v>
      </c>
      <c r="E9" s="56" t="s">
        <v>92</v>
      </c>
      <c r="F9" s="6" t="s">
        <v>93</v>
      </c>
      <c r="G9" s="4">
        <v>15</v>
      </c>
      <c r="I9" s="48" t="s">
        <v>94</v>
      </c>
      <c r="K9" s="53" t="s">
        <v>95</v>
      </c>
      <c r="L9" t="s">
        <v>96</v>
      </c>
      <c r="M9" s="9">
        <v>15</v>
      </c>
      <c r="O9" s="6" t="s">
        <v>91</v>
      </c>
      <c r="P9" s="31" t="s">
        <v>97</v>
      </c>
      <c r="Q9" s="47">
        <v>120000</v>
      </c>
      <c r="R9" s="15" t="s">
        <v>98</v>
      </c>
      <c r="S9" s="6">
        <v>9</v>
      </c>
      <c r="U9" s="6"/>
      <c r="V9" s="6"/>
      <c r="W9" s="30"/>
      <c r="Y9" s="6" t="s">
        <v>99</v>
      </c>
      <c r="Z9" s="6" t="s">
        <v>100</v>
      </c>
      <c r="AA9" s="6">
        <v>1</v>
      </c>
      <c r="AC9" s="6" t="s">
        <v>101</v>
      </c>
      <c r="AD9" s="6" t="s">
        <v>100</v>
      </c>
      <c r="AE9" s="4">
        <v>1</v>
      </c>
      <c r="AG9" s="24" t="s">
        <v>89</v>
      </c>
      <c r="AH9" s="24" t="s">
        <v>102</v>
      </c>
      <c r="AI9" s="4">
        <v>1</v>
      </c>
      <c r="AK9" s="24"/>
      <c r="AL9" s="24"/>
      <c r="AM9" s="4"/>
    </row>
    <row r="10" spans="1:52">
      <c r="A10" s="16" t="s">
        <v>103</v>
      </c>
      <c r="B10" s="2">
        <f>G10+W10+AA10+AE10+M5</f>
        <v>12</v>
      </c>
      <c r="C10" s="17"/>
      <c r="D10" s="15" t="s">
        <v>103</v>
      </c>
      <c r="E10" s="6"/>
      <c r="F10" s="6"/>
      <c r="G10" s="4"/>
      <c r="I10" s="48" t="s">
        <v>104</v>
      </c>
      <c r="K10" s="53" t="s">
        <v>105</v>
      </c>
      <c r="L10" t="s">
        <v>106</v>
      </c>
      <c r="M10" s="9">
        <v>2</v>
      </c>
      <c r="O10" s="6" t="s">
        <v>103</v>
      </c>
      <c r="P10" s="39"/>
      <c r="Q10" s="4"/>
      <c r="R10" s="15"/>
      <c r="S10" s="30"/>
      <c r="U10" s="6" t="s">
        <v>107</v>
      </c>
      <c r="V10" s="6" t="s">
        <v>108</v>
      </c>
      <c r="W10" s="4">
        <v>1</v>
      </c>
      <c r="Y10" s="6" t="s">
        <v>109</v>
      </c>
      <c r="Z10" s="6" t="s">
        <v>110</v>
      </c>
      <c r="AA10" s="6">
        <v>1</v>
      </c>
      <c r="AC10" s="6" t="s">
        <v>111</v>
      </c>
      <c r="AD10" s="6" t="s">
        <v>110</v>
      </c>
      <c r="AE10" s="4">
        <v>1</v>
      </c>
      <c r="AG10" s="4"/>
      <c r="AH10" s="4"/>
      <c r="AI10" s="4"/>
      <c r="AK10" s="4"/>
      <c r="AL10" s="4"/>
      <c r="AM10" s="4"/>
    </row>
    <row r="11" spans="1:52">
      <c r="A11" s="16" t="s">
        <v>112</v>
      </c>
      <c r="B11" s="2">
        <f>G11+W11+AA11+AE11+M5</f>
        <v>17</v>
      </c>
      <c r="C11" s="17"/>
      <c r="D11" s="15" t="s">
        <v>112</v>
      </c>
      <c r="E11" s="6" t="s">
        <v>113</v>
      </c>
      <c r="F11" s="6" t="s">
        <v>114</v>
      </c>
      <c r="G11" s="6">
        <v>7</v>
      </c>
      <c r="I11" s="48" t="s">
        <v>115</v>
      </c>
      <c r="K11" s="8"/>
      <c r="M11" s="9"/>
      <c r="O11" s="6" t="s">
        <v>112</v>
      </c>
      <c r="P11" s="39"/>
      <c r="Q11" s="4"/>
      <c r="R11" s="15"/>
      <c r="S11" s="30"/>
      <c r="U11" s="6"/>
      <c r="V11" s="6"/>
      <c r="W11" s="30"/>
      <c r="Y11" s="6"/>
      <c r="Z11" s="6"/>
      <c r="AA11" s="6"/>
      <c r="AC11" s="6" t="s">
        <v>116</v>
      </c>
      <c r="AD11" s="6" t="s">
        <v>117</v>
      </c>
      <c r="AE11" s="4">
        <v>1</v>
      </c>
      <c r="AG11" s="4"/>
      <c r="AH11" s="4"/>
      <c r="AI11" s="4"/>
      <c r="AK11" s="4"/>
      <c r="AL11" s="4"/>
      <c r="AM11" s="4"/>
    </row>
    <row r="12" spans="1:52">
      <c r="A12" s="16" t="s">
        <v>118</v>
      </c>
      <c r="B12" s="2">
        <f>G12+W12+AA12+AE12+M5</f>
        <v>39</v>
      </c>
      <c r="C12" s="17"/>
      <c r="D12" s="15" t="s">
        <v>118</v>
      </c>
      <c r="E12" s="56" t="s">
        <v>119</v>
      </c>
      <c r="F12" s="6" t="s">
        <v>120</v>
      </c>
      <c r="G12" s="4">
        <v>30</v>
      </c>
      <c r="I12" s="48" t="s">
        <v>121</v>
      </c>
      <c r="K12" s="8"/>
      <c r="M12" s="9"/>
      <c r="O12" s="6" t="s">
        <v>118</v>
      </c>
      <c r="P12" s="39"/>
      <c r="Q12" s="4"/>
      <c r="R12" s="15"/>
      <c r="S12" s="30"/>
      <c r="U12" s="6"/>
      <c r="V12" s="6"/>
      <c r="W12" s="30"/>
      <c r="Y12" s="6"/>
      <c r="Z12" s="6"/>
      <c r="AA12" s="6"/>
      <c r="AC12" s="6"/>
      <c r="AD12" s="6"/>
      <c r="AE12" s="4"/>
      <c r="AG12" s="4" t="s">
        <v>122</v>
      </c>
      <c r="AH12" s="4" t="s">
        <v>123</v>
      </c>
      <c r="AI12" s="4">
        <v>1</v>
      </c>
      <c r="AK12" s="4"/>
      <c r="AL12" s="4"/>
      <c r="AM12" s="4"/>
    </row>
    <row r="13" spans="1:52">
      <c r="A13" s="16" t="s">
        <v>124</v>
      </c>
      <c r="B13" s="2">
        <f>G13+W13+AA13+AE13+M5</f>
        <v>11</v>
      </c>
      <c r="C13" s="17"/>
      <c r="D13" s="15" t="s">
        <v>124</v>
      </c>
      <c r="E13" s="6"/>
      <c r="F13" s="6"/>
      <c r="G13" s="4"/>
      <c r="I13" s="48" t="s">
        <v>125</v>
      </c>
      <c r="K13" s="8"/>
      <c r="M13" s="9"/>
      <c r="O13" s="6" t="s">
        <v>124</v>
      </c>
      <c r="P13" s="39"/>
      <c r="Q13" s="4"/>
      <c r="R13" s="15"/>
      <c r="S13" s="30"/>
      <c r="U13" s="6"/>
      <c r="V13" s="6"/>
      <c r="W13" s="30"/>
      <c r="Y13" s="6" t="s">
        <v>126</v>
      </c>
      <c r="Z13" s="6" t="s">
        <v>127</v>
      </c>
      <c r="AA13" s="6">
        <v>1</v>
      </c>
      <c r="AC13" s="6" t="s">
        <v>128</v>
      </c>
      <c r="AD13" s="6" t="s">
        <v>129</v>
      </c>
      <c r="AE13" s="4">
        <v>1</v>
      </c>
      <c r="AG13" s="4" t="s">
        <v>130</v>
      </c>
      <c r="AH13" s="4" t="s">
        <v>131</v>
      </c>
      <c r="AI13" s="4">
        <v>1</v>
      </c>
      <c r="AK13" s="4"/>
      <c r="AL13" s="4"/>
      <c r="AM13" s="4"/>
    </row>
    <row r="14" spans="1:52">
      <c r="A14" s="16" t="s">
        <v>132</v>
      </c>
      <c r="B14" s="2">
        <f>G14+W14+AA14+AE14+M26</f>
        <v>17.5</v>
      </c>
      <c r="C14" s="17"/>
      <c r="D14" s="15" t="s">
        <v>132</v>
      </c>
      <c r="E14" s="4" t="s">
        <v>133</v>
      </c>
      <c r="F14" s="4" t="s">
        <v>134</v>
      </c>
      <c r="G14" s="4">
        <v>10</v>
      </c>
      <c r="I14" s="48" t="s">
        <v>135</v>
      </c>
      <c r="K14" s="8"/>
      <c r="M14" s="9"/>
      <c r="O14" s="6" t="s">
        <v>132</v>
      </c>
      <c r="P14" s="22"/>
      <c r="Q14" s="4"/>
      <c r="R14" s="13"/>
      <c r="S14" s="4"/>
      <c r="U14" s="4" t="s">
        <v>136</v>
      </c>
      <c r="V14" s="4" t="s">
        <v>137</v>
      </c>
      <c r="W14" s="4">
        <v>1</v>
      </c>
      <c r="Y14" s="4"/>
      <c r="Z14" s="4"/>
      <c r="AA14" s="4"/>
      <c r="AC14" s="4"/>
      <c r="AD14" s="4"/>
      <c r="AE14" s="4"/>
      <c r="AG14" s="4"/>
      <c r="AH14" s="4"/>
      <c r="AI14" s="4"/>
      <c r="AK14" s="4"/>
      <c r="AL14" s="4"/>
      <c r="AM14" s="4"/>
    </row>
    <row r="15" spans="1:52">
      <c r="A15" s="16" t="s">
        <v>138</v>
      </c>
      <c r="B15" s="2">
        <f>G15+W15+AA15+AE15+M26</f>
        <v>9.5</v>
      </c>
      <c r="C15" s="17"/>
      <c r="D15" s="15" t="s">
        <v>138</v>
      </c>
      <c r="E15" s="4"/>
      <c r="F15" s="4"/>
      <c r="G15" s="4"/>
      <c r="I15" s="48" t="s">
        <v>139</v>
      </c>
      <c r="K15" s="8"/>
      <c r="M15" s="9"/>
      <c r="O15" s="6" t="s">
        <v>138</v>
      </c>
      <c r="P15" s="22"/>
      <c r="Q15" s="4"/>
      <c r="R15" s="13"/>
      <c r="S15" s="4"/>
      <c r="U15" s="4" t="s">
        <v>140</v>
      </c>
      <c r="V15" s="4" t="s">
        <v>141</v>
      </c>
      <c r="W15" s="4">
        <v>1</v>
      </c>
      <c r="Y15" s="4" t="s">
        <v>142</v>
      </c>
      <c r="Z15" s="4" t="s">
        <v>143</v>
      </c>
      <c r="AA15" s="4">
        <v>1</v>
      </c>
      <c r="AC15" s="4" t="s">
        <v>144</v>
      </c>
      <c r="AD15" s="4" t="s">
        <v>145</v>
      </c>
      <c r="AE15" s="4">
        <v>1</v>
      </c>
      <c r="AG15" s="4"/>
      <c r="AH15" s="4"/>
      <c r="AI15" s="4"/>
      <c r="AK15" s="4"/>
      <c r="AL15" s="4"/>
      <c r="AM15" s="4"/>
    </row>
    <row r="16" spans="1:52">
      <c r="A16" s="16" t="s">
        <v>146</v>
      </c>
      <c r="B16" s="2">
        <f>G16+W16+AA16+AE16+M26</f>
        <v>16.5</v>
      </c>
      <c r="C16" s="17"/>
      <c r="D16" s="15" t="s">
        <v>146</v>
      </c>
      <c r="E16" s="4" t="s">
        <v>147</v>
      </c>
      <c r="F16" s="4" t="s">
        <v>148</v>
      </c>
      <c r="G16" s="4">
        <v>7</v>
      </c>
      <c r="I16" s="48" t="s">
        <v>149</v>
      </c>
      <c r="K16" s="8"/>
      <c r="M16" s="9"/>
      <c r="O16" s="6" t="s">
        <v>146</v>
      </c>
      <c r="P16" s="22" t="s">
        <v>150</v>
      </c>
      <c r="Q16" s="4" t="s">
        <v>151</v>
      </c>
      <c r="R16" s="13" t="s">
        <v>152</v>
      </c>
      <c r="S16" s="4">
        <v>4</v>
      </c>
      <c r="U16" s="4" t="s">
        <v>153</v>
      </c>
      <c r="V16" s="4" t="s">
        <v>154</v>
      </c>
      <c r="W16" s="4">
        <v>1</v>
      </c>
      <c r="Y16" s="27" t="s">
        <v>142</v>
      </c>
      <c r="Z16" s="4" t="s">
        <v>155</v>
      </c>
      <c r="AA16" s="4">
        <v>1</v>
      </c>
      <c r="AC16" s="4" t="s">
        <v>156</v>
      </c>
      <c r="AD16" s="4" t="s">
        <v>157</v>
      </c>
      <c r="AE16" s="4">
        <v>1</v>
      </c>
      <c r="AG16" s="4" t="s">
        <v>158</v>
      </c>
      <c r="AH16" s="4" t="s">
        <v>159</v>
      </c>
      <c r="AI16" s="4">
        <v>1</v>
      </c>
      <c r="AK16" s="4"/>
      <c r="AL16" s="4"/>
      <c r="AM16" s="4"/>
      <c r="AZ16" s="3"/>
    </row>
    <row r="17" spans="1:52">
      <c r="A17" s="16" t="s">
        <v>160</v>
      </c>
      <c r="B17" s="2">
        <f>G17+W17+AA17+AE17+M26</f>
        <v>8.5</v>
      </c>
      <c r="C17" s="17"/>
      <c r="D17" s="15" t="s">
        <v>160</v>
      </c>
      <c r="E17" s="4"/>
      <c r="F17" s="4"/>
      <c r="G17" s="4"/>
      <c r="I17" s="48" t="s">
        <v>161</v>
      </c>
      <c r="K17" s="8"/>
      <c r="M17" s="9"/>
      <c r="O17" s="6" t="s">
        <v>160</v>
      </c>
      <c r="P17" s="22"/>
      <c r="Q17" s="4"/>
      <c r="R17" s="13"/>
      <c r="S17" s="4"/>
      <c r="U17" s="4"/>
      <c r="V17" s="4"/>
      <c r="W17" s="4"/>
      <c r="Y17" s="4" t="s">
        <v>162</v>
      </c>
      <c r="Z17" s="4" t="s">
        <v>163</v>
      </c>
      <c r="AA17" s="4">
        <v>1</v>
      </c>
      <c r="AC17" s="4" t="s">
        <v>164</v>
      </c>
      <c r="AD17" s="4"/>
      <c r="AE17" s="4">
        <v>1</v>
      </c>
      <c r="AG17" s="4" t="s">
        <v>165</v>
      </c>
      <c r="AH17" s="4" t="s">
        <v>166</v>
      </c>
      <c r="AI17" s="4">
        <v>1</v>
      </c>
      <c r="AK17" s="4"/>
      <c r="AL17" s="4"/>
      <c r="AM17" s="4"/>
    </row>
    <row r="18" spans="1:52">
      <c r="A18" s="16" t="s">
        <v>167</v>
      </c>
      <c r="B18" s="2">
        <f>G18+W18+AA18+AE18+M26</f>
        <v>15.5</v>
      </c>
      <c r="C18" s="17"/>
      <c r="D18" s="15" t="s">
        <v>167</v>
      </c>
      <c r="E18" s="4" t="s">
        <v>168</v>
      </c>
      <c r="F18" s="4" t="s">
        <v>169</v>
      </c>
      <c r="G18" s="4">
        <v>5</v>
      </c>
      <c r="I18" s="48" t="s">
        <v>170</v>
      </c>
      <c r="K18" s="8"/>
      <c r="M18" s="9"/>
      <c r="O18" s="6" t="s">
        <v>167</v>
      </c>
      <c r="P18" s="22"/>
      <c r="Q18" s="4"/>
      <c r="R18" s="13"/>
      <c r="S18" s="4"/>
      <c r="U18" s="4" t="s">
        <v>171</v>
      </c>
      <c r="V18" s="4" t="s">
        <v>172</v>
      </c>
      <c r="W18" s="4">
        <v>3</v>
      </c>
      <c r="Y18" s="4"/>
      <c r="Z18" s="4"/>
      <c r="AA18" s="4"/>
      <c r="AC18" s="4" t="s">
        <v>173</v>
      </c>
      <c r="AD18" s="4" t="s">
        <v>174</v>
      </c>
      <c r="AE18" s="4">
        <v>1</v>
      </c>
      <c r="AG18" s="4"/>
      <c r="AH18" s="4"/>
      <c r="AI18" s="4"/>
      <c r="AK18" s="4"/>
      <c r="AL18" s="4"/>
      <c r="AM18" s="4"/>
      <c r="AZ18" s="2"/>
    </row>
    <row r="19" spans="1:52">
      <c r="A19" s="16" t="s">
        <v>175</v>
      </c>
      <c r="B19" s="2">
        <f>G19+W19+AA19+AE19+M26</f>
        <v>13.5</v>
      </c>
      <c r="C19" s="17"/>
      <c r="D19" s="15" t="s">
        <v>175</v>
      </c>
      <c r="E19" s="4" t="s">
        <v>176</v>
      </c>
      <c r="F19" s="4" t="s">
        <v>177</v>
      </c>
      <c r="G19" s="4">
        <v>7</v>
      </c>
      <c r="I19" s="48" t="s">
        <v>178</v>
      </c>
      <c r="K19" s="8"/>
      <c r="M19" s="9"/>
      <c r="O19" s="6" t="s">
        <v>175</v>
      </c>
      <c r="P19" s="22"/>
      <c r="Q19" s="4"/>
      <c r="R19" s="13"/>
      <c r="S19" s="4"/>
      <c r="U19" s="4"/>
      <c r="V19" s="4"/>
      <c r="W19" s="4"/>
      <c r="Y19" s="4"/>
      <c r="Z19" s="4"/>
      <c r="AA19" s="4"/>
      <c r="AC19" s="4"/>
      <c r="AD19" s="4"/>
      <c r="AE19" s="4"/>
      <c r="AG19" s="4" t="s">
        <v>179</v>
      </c>
      <c r="AH19" s="4" t="s">
        <v>180</v>
      </c>
      <c r="AI19" s="4">
        <v>1</v>
      </c>
      <c r="AK19" s="4" t="s">
        <v>181</v>
      </c>
      <c r="AL19" s="4" t="s">
        <v>182</v>
      </c>
      <c r="AM19" s="4">
        <v>1</v>
      </c>
      <c r="AZ19" s="2"/>
    </row>
    <row r="20" spans="1:52">
      <c r="A20" s="16" t="s">
        <v>183</v>
      </c>
      <c r="B20" s="2">
        <f>G20+W20+AA20+AE20+M26</f>
        <v>9.5</v>
      </c>
      <c r="C20" s="17"/>
      <c r="D20" s="15" t="s">
        <v>183</v>
      </c>
      <c r="E20" s="4" t="s">
        <v>184</v>
      </c>
      <c r="F20" s="4" t="s">
        <v>185</v>
      </c>
      <c r="G20" s="4">
        <v>2</v>
      </c>
      <c r="I20" s="48" t="s">
        <v>186</v>
      </c>
      <c r="K20" s="8"/>
      <c r="M20" s="9"/>
      <c r="O20" s="6" t="s">
        <v>183</v>
      </c>
      <c r="P20" s="22"/>
      <c r="Q20" s="4"/>
      <c r="R20" s="13"/>
      <c r="S20" s="4"/>
      <c r="U20" s="4" t="s">
        <v>187</v>
      </c>
      <c r="V20" s="4" t="s">
        <v>188</v>
      </c>
      <c r="W20" s="4">
        <v>1</v>
      </c>
      <c r="Y20" s="4"/>
      <c r="Z20" s="4"/>
      <c r="AA20" s="4"/>
      <c r="AC20" s="4"/>
      <c r="AD20" s="4"/>
      <c r="AE20" s="4"/>
      <c r="AG20" s="4" t="s">
        <v>189</v>
      </c>
      <c r="AH20" s="4" t="s">
        <v>190</v>
      </c>
      <c r="AI20" s="4">
        <v>1</v>
      </c>
      <c r="AK20" s="4"/>
      <c r="AL20" s="4"/>
      <c r="AM20" s="4"/>
      <c r="AZ20" s="2"/>
    </row>
    <row r="21" spans="1:52">
      <c r="A21" s="16" t="s">
        <v>191</v>
      </c>
      <c r="B21" s="2">
        <f>G21+W21+AA21+AE21+M26</f>
        <v>11.5</v>
      </c>
      <c r="C21" s="17"/>
      <c r="D21" s="15" t="s">
        <v>191</v>
      </c>
      <c r="E21" s="4"/>
      <c r="F21" s="4"/>
      <c r="G21" s="4"/>
      <c r="I21" s="48" t="s">
        <v>192</v>
      </c>
      <c r="K21" s="8"/>
      <c r="M21" s="9"/>
      <c r="O21" s="6" t="s">
        <v>191</v>
      </c>
      <c r="P21" s="22"/>
      <c r="Q21" s="4"/>
      <c r="R21" s="13"/>
      <c r="S21" s="4"/>
      <c r="U21" s="4" t="s">
        <v>193</v>
      </c>
      <c r="V21" s="4" t="s">
        <v>194</v>
      </c>
      <c r="W21" s="4">
        <v>3</v>
      </c>
      <c r="Y21" s="4" t="s">
        <v>195</v>
      </c>
      <c r="Z21" s="4" t="s">
        <v>196</v>
      </c>
      <c r="AA21" s="4">
        <v>1</v>
      </c>
      <c r="AC21" s="4" t="s">
        <v>197</v>
      </c>
      <c r="AD21" s="4" t="s">
        <v>198</v>
      </c>
      <c r="AE21" s="4">
        <v>1</v>
      </c>
      <c r="AG21" s="4" t="s">
        <v>199</v>
      </c>
      <c r="AH21" s="4" t="s">
        <v>196</v>
      </c>
      <c r="AI21" s="4">
        <v>1</v>
      </c>
      <c r="AK21" s="4"/>
      <c r="AL21" s="4"/>
      <c r="AM21" s="4"/>
    </row>
    <row r="22" spans="1:52">
      <c r="A22" s="16" t="s">
        <v>200</v>
      </c>
      <c r="B22" s="2">
        <f>G22+W22+AA22+AE22+M49</f>
        <v>3</v>
      </c>
      <c r="C22" s="17"/>
      <c r="D22" s="15" t="s">
        <v>200</v>
      </c>
      <c r="E22" s="4"/>
      <c r="F22" s="4"/>
      <c r="G22" s="4"/>
      <c r="I22" s="48" t="s">
        <v>201</v>
      </c>
      <c r="K22" s="8"/>
      <c r="M22" s="9"/>
      <c r="O22" s="6" t="s">
        <v>200</v>
      </c>
      <c r="P22" s="22"/>
      <c r="Q22" s="4"/>
      <c r="R22" s="13"/>
      <c r="S22" s="4"/>
      <c r="U22" s="4"/>
      <c r="V22" s="4"/>
      <c r="W22" s="4"/>
      <c r="Y22" s="4"/>
      <c r="Z22" s="4"/>
      <c r="AA22" s="4"/>
      <c r="AC22" s="4" t="s">
        <v>202</v>
      </c>
      <c r="AD22" s="4" t="s">
        <v>203</v>
      </c>
      <c r="AE22" s="4">
        <v>1</v>
      </c>
      <c r="AG22" s="4"/>
      <c r="AH22" s="4"/>
      <c r="AI22" s="4"/>
      <c r="AK22" s="4"/>
      <c r="AL22" s="4"/>
      <c r="AM22" s="4"/>
    </row>
    <row r="23" spans="1:52">
      <c r="A23" s="16" t="s">
        <v>204</v>
      </c>
      <c r="B23" s="2">
        <f>G23+W23+AA23+AE23+M49</f>
        <v>19</v>
      </c>
      <c r="C23" s="17"/>
      <c r="D23" s="15" t="s">
        <v>204</v>
      </c>
      <c r="E23" s="56" t="s">
        <v>205</v>
      </c>
      <c r="F23" s="4" t="s">
        <v>206</v>
      </c>
      <c r="G23" s="4">
        <v>15</v>
      </c>
      <c r="I23" s="48" t="s">
        <v>207</v>
      </c>
      <c r="K23" s="8"/>
      <c r="M23" s="9"/>
      <c r="O23" s="6" t="s">
        <v>204</v>
      </c>
      <c r="P23" s="22"/>
      <c r="Q23" s="4"/>
      <c r="R23" s="13"/>
      <c r="S23" s="4"/>
      <c r="U23" s="4"/>
      <c r="V23" s="4"/>
      <c r="W23" s="4"/>
      <c r="Y23" s="4" t="s">
        <v>208</v>
      </c>
      <c r="Z23" s="4" t="s">
        <v>209</v>
      </c>
      <c r="AA23" s="4">
        <v>1</v>
      </c>
      <c r="AC23" s="4" t="s">
        <v>210</v>
      </c>
      <c r="AD23" s="4" t="s">
        <v>211</v>
      </c>
      <c r="AE23" s="4">
        <v>1</v>
      </c>
      <c r="AG23" s="4" t="s">
        <v>212</v>
      </c>
      <c r="AH23" s="4" t="s">
        <v>213</v>
      </c>
      <c r="AI23" s="4">
        <v>1</v>
      </c>
      <c r="AK23" s="4"/>
      <c r="AL23" s="4"/>
      <c r="AM23" s="4"/>
    </row>
    <row r="24" spans="1:52">
      <c r="A24" s="16" t="s">
        <v>214</v>
      </c>
      <c r="B24" s="2">
        <f>G24+W24+AA24+AE24+M49</f>
        <v>6</v>
      </c>
      <c r="C24" s="17"/>
      <c r="D24" s="15" t="s">
        <v>214</v>
      </c>
      <c r="E24" s="4"/>
      <c r="F24" s="4"/>
      <c r="G24" s="4"/>
      <c r="I24" s="48" t="s">
        <v>215</v>
      </c>
      <c r="K24" s="10"/>
      <c r="L24" s="11"/>
      <c r="M24" s="12"/>
      <c r="O24" s="6" t="s">
        <v>214</v>
      </c>
      <c r="P24" s="22"/>
      <c r="Q24" s="4"/>
      <c r="R24" s="13"/>
      <c r="S24" s="4"/>
      <c r="U24" s="4" t="s">
        <v>216</v>
      </c>
      <c r="V24" s="4" t="s">
        <v>217</v>
      </c>
      <c r="W24" s="4">
        <v>3</v>
      </c>
      <c r="Y24" s="27" t="s">
        <v>208</v>
      </c>
      <c r="Z24" s="4" t="s">
        <v>209</v>
      </c>
      <c r="AA24" s="4">
        <v>1</v>
      </c>
      <c r="AC24" s="4"/>
      <c r="AD24" s="4"/>
      <c r="AE24" s="4"/>
      <c r="AG24" s="24" t="s">
        <v>212</v>
      </c>
      <c r="AH24" s="4" t="s">
        <v>213</v>
      </c>
      <c r="AI24" s="4">
        <v>1</v>
      </c>
      <c r="AK24" s="4"/>
      <c r="AL24" s="4"/>
      <c r="AM24" s="4"/>
    </row>
    <row r="25" spans="1:52">
      <c r="A25" s="16" t="s">
        <v>218</v>
      </c>
      <c r="B25" s="2">
        <f>G25+W25+AA25+AE25+M49</f>
        <v>35</v>
      </c>
      <c r="C25" s="17"/>
      <c r="D25" s="15" t="s">
        <v>218</v>
      </c>
      <c r="E25" s="56" t="s">
        <v>219</v>
      </c>
      <c r="F25" s="4" t="s">
        <v>220</v>
      </c>
      <c r="G25" s="4">
        <v>30</v>
      </c>
      <c r="I25" s="48" t="s">
        <v>221</v>
      </c>
      <c r="O25" s="6" t="s">
        <v>218</v>
      </c>
      <c r="P25" s="22"/>
      <c r="Q25" s="4"/>
      <c r="R25" s="13"/>
      <c r="S25" s="4"/>
      <c r="U25" s="4" t="s">
        <v>222</v>
      </c>
      <c r="V25" s="4" t="s">
        <v>223</v>
      </c>
      <c r="W25" s="4">
        <v>1</v>
      </c>
      <c r="Y25" s="4" t="s">
        <v>224</v>
      </c>
      <c r="Z25" s="4" t="s">
        <v>225</v>
      </c>
      <c r="AA25" s="4">
        <v>1</v>
      </c>
      <c r="AC25" s="4" t="s">
        <v>226</v>
      </c>
      <c r="AD25" s="4" t="s">
        <v>227</v>
      </c>
      <c r="AE25" s="4">
        <v>1</v>
      </c>
      <c r="AG25" s="4"/>
      <c r="AH25" s="4"/>
      <c r="AI25" s="4"/>
      <c r="AK25" s="4"/>
      <c r="AL25" s="4"/>
      <c r="AM25" s="4"/>
    </row>
    <row r="26" spans="1:52">
      <c r="A26" s="16" t="s">
        <v>228</v>
      </c>
      <c r="B26" s="2">
        <f>G26+W26+AA26+AE26+M49</f>
        <v>33</v>
      </c>
      <c r="C26" s="17"/>
      <c r="D26" s="15" t="s">
        <v>228</v>
      </c>
      <c r="E26" s="56" t="s">
        <v>229</v>
      </c>
      <c r="F26" s="4" t="s">
        <v>220</v>
      </c>
      <c r="G26" s="4">
        <v>30</v>
      </c>
      <c r="I26" s="48" t="s">
        <v>230</v>
      </c>
      <c r="K26" s="3" t="s">
        <v>231</v>
      </c>
      <c r="M26">
        <f>(M27+M28+M29+M30+M31+M32+M33+M34+M35+M36+M37+M38+M39+M40+M41+M42+M43+M44+M45) / 4</f>
        <v>6.5</v>
      </c>
      <c r="O26" s="6" t="s">
        <v>228</v>
      </c>
      <c r="P26" s="22"/>
      <c r="Q26" s="4"/>
      <c r="R26" s="13"/>
      <c r="S26" s="4"/>
      <c r="U26" s="4"/>
      <c r="V26" s="4"/>
      <c r="W26" s="4"/>
      <c r="Y26" s="4"/>
      <c r="Z26" s="4"/>
      <c r="AA26" s="4"/>
      <c r="AC26" s="4" t="s">
        <v>232</v>
      </c>
      <c r="AD26" s="4" t="s">
        <v>233</v>
      </c>
      <c r="AE26" s="4">
        <v>1</v>
      </c>
      <c r="AG26" s="4" t="s">
        <v>234</v>
      </c>
      <c r="AH26" s="4" t="s">
        <v>235</v>
      </c>
      <c r="AI26" s="4">
        <v>1</v>
      </c>
      <c r="AK26" s="4"/>
      <c r="AL26" s="4"/>
      <c r="AM26" s="4"/>
    </row>
    <row r="27" spans="1:52">
      <c r="A27" s="16" t="s">
        <v>236</v>
      </c>
      <c r="B27" s="2">
        <f>G27+W27+AA27+AE27+M49</f>
        <v>5</v>
      </c>
      <c r="C27" s="17"/>
      <c r="D27" s="15" t="s">
        <v>236</v>
      </c>
      <c r="E27" s="6" t="s">
        <v>237</v>
      </c>
      <c r="F27" s="24" t="s">
        <v>238</v>
      </c>
      <c r="G27" s="4">
        <v>2</v>
      </c>
      <c r="I27" s="48"/>
      <c r="K27" s="49" t="s">
        <v>239</v>
      </c>
      <c r="L27" s="50" t="s">
        <v>240</v>
      </c>
      <c r="M27" s="7">
        <v>18</v>
      </c>
      <c r="O27" s="6" t="s">
        <v>236</v>
      </c>
      <c r="P27" s="22" t="s">
        <v>241</v>
      </c>
      <c r="Q27" s="4" t="s">
        <v>151</v>
      </c>
      <c r="R27" s="13" t="s">
        <v>242</v>
      </c>
      <c r="S27" s="4">
        <v>5</v>
      </c>
      <c r="U27" s="4"/>
      <c r="V27" s="4"/>
      <c r="W27" s="4"/>
      <c r="Y27" s="4"/>
      <c r="Z27" s="4"/>
      <c r="AA27" s="4"/>
      <c r="AC27" s="4" t="s">
        <v>243</v>
      </c>
      <c r="AD27" s="4" t="s">
        <v>244</v>
      </c>
      <c r="AE27" s="4">
        <v>1</v>
      </c>
      <c r="AG27" s="4"/>
      <c r="AH27" s="4"/>
      <c r="AI27" s="4"/>
      <c r="AK27" s="4"/>
      <c r="AL27" s="4"/>
      <c r="AM27" s="4"/>
    </row>
    <row r="28" spans="1:52">
      <c r="A28" s="16" t="s">
        <v>245</v>
      </c>
      <c r="B28" s="2">
        <f>G28+W28+AA28+AE28+M49</f>
        <v>6</v>
      </c>
      <c r="C28" s="17"/>
      <c r="D28" s="15" t="s">
        <v>245</v>
      </c>
      <c r="E28" s="4" t="s">
        <v>246</v>
      </c>
      <c r="F28" s="4" t="s">
        <v>20</v>
      </c>
      <c r="G28" s="4">
        <v>3</v>
      </c>
      <c r="I28" s="8"/>
      <c r="K28" s="53" t="s">
        <v>247</v>
      </c>
      <c r="L28" t="s">
        <v>248</v>
      </c>
      <c r="M28" s="9">
        <v>8</v>
      </c>
      <c r="O28" s="6" t="s">
        <v>245</v>
      </c>
      <c r="P28" s="22"/>
      <c r="Q28" s="4"/>
      <c r="R28" s="13"/>
      <c r="S28" s="4"/>
      <c r="U28" s="4"/>
      <c r="V28" s="4"/>
      <c r="W28" s="4"/>
      <c r="Y28" s="4"/>
      <c r="Z28" s="4"/>
      <c r="AA28" s="4"/>
      <c r="AC28" s="4" t="s">
        <v>249</v>
      </c>
      <c r="AD28" s="4" t="s">
        <v>250</v>
      </c>
      <c r="AE28" s="4">
        <v>1</v>
      </c>
      <c r="AG28" s="24" t="s">
        <v>251</v>
      </c>
      <c r="AH28" s="4" t="s">
        <v>252</v>
      </c>
      <c r="AI28" s="4">
        <v>1</v>
      </c>
      <c r="AK28" s="4"/>
      <c r="AL28" s="4"/>
      <c r="AM28" s="4"/>
    </row>
    <row r="29" spans="1:52">
      <c r="A29" s="16" t="s">
        <v>253</v>
      </c>
      <c r="B29" s="2">
        <f>G29+W29+AA29+AE29+M49</f>
        <v>3</v>
      </c>
      <c r="C29" s="17"/>
      <c r="D29" s="15" t="s">
        <v>253</v>
      </c>
      <c r="E29" s="4"/>
      <c r="F29" s="4"/>
      <c r="G29" s="4"/>
      <c r="I29" s="8"/>
      <c r="K29" s="8"/>
      <c r="M29" s="9"/>
      <c r="O29" s="6" t="s">
        <v>253</v>
      </c>
      <c r="P29" s="22"/>
      <c r="Q29" s="4"/>
      <c r="R29" s="13"/>
      <c r="S29" s="4"/>
      <c r="U29" s="4"/>
      <c r="V29" s="4"/>
      <c r="W29" s="4"/>
      <c r="Y29" s="4" t="s">
        <v>254</v>
      </c>
      <c r="Z29" s="4" t="s">
        <v>255</v>
      </c>
      <c r="AA29" s="4"/>
      <c r="AC29" s="4" t="s">
        <v>256</v>
      </c>
      <c r="AD29" s="4" t="s">
        <v>257</v>
      </c>
      <c r="AE29" s="4">
        <v>1</v>
      </c>
      <c r="AG29" s="4"/>
      <c r="AH29" s="4"/>
      <c r="AI29" s="4"/>
      <c r="AK29" s="4"/>
      <c r="AL29" s="4"/>
      <c r="AM29" s="4"/>
    </row>
    <row r="30" spans="1:52">
      <c r="A30" s="16" t="s">
        <v>258</v>
      </c>
      <c r="B30" s="2">
        <f>G30+W30+AA30+AE30+M49</f>
        <v>12</v>
      </c>
      <c r="C30" s="17"/>
      <c r="D30" s="15" t="s">
        <v>258</v>
      </c>
      <c r="E30" s="4" t="s">
        <v>259</v>
      </c>
      <c r="F30" s="4" t="s">
        <v>260</v>
      </c>
      <c r="G30" s="4">
        <v>7</v>
      </c>
      <c r="I30" s="8"/>
      <c r="K30" s="8"/>
      <c r="M30" s="9"/>
      <c r="O30" s="6" t="s">
        <v>258</v>
      </c>
      <c r="P30" s="22"/>
      <c r="Q30" s="4"/>
      <c r="R30" s="13"/>
      <c r="S30" s="4"/>
      <c r="U30" s="4"/>
      <c r="V30" s="4"/>
      <c r="W30" s="4"/>
      <c r="Y30" s="4" t="s">
        <v>261</v>
      </c>
      <c r="Z30" s="4" t="s">
        <v>262</v>
      </c>
      <c r="AA30" s="4">
        <v>2</v>
      </c>
      <c r="AC30" s="4" t="s">
        <v>263</v>
      </c>
      <c r="AD30" s="4" t="s">
        <v>264</v>
      </c>
      <c r="AE30" s="4">
        <v>1</v>
      </c>
      <c r="AG30" s="4"/>
      <c r="AH30" s="4"/>
      <c r="AI30" s="4"/>
      <c r="AK30" s="4"/>
      <c r="AL30" s="4"/>
      <c r="AM30" s="4"/>
      <c r="AZ30" s="3"/>
    </row>
    <row r="31" spans="1:52">
      <c r="A31" s="16" t="s">
        <v>265</v>
      </c>
      <c r="B31" s="2">
        <f>G31+W31+AA31+AE31+M49</f>
        <v>3</v>
      </c>
      <c r="C31" s="17"/>
      <c r="D31" s="15" t="s">
        <v>265</v>
      </c>
      <c r="E31" s="4"/>
      <c r="F31" s="4"/>
      <c r="G31" s="4"/>
      <c r="I31" s="8"/>
      <c r="K31" s="8"/>
      <c r="M31" s="9"/>
      <c r="O31" s="6" t="s">
        <v>265</v>
      </c>
      <c r="P31" s="22"/>
      <c r="Q31" s="4"/>
      <c r="R31" s="13"/>
      <c r="S31" s="4"/>
      <c r="U31" s="4"/>
      <c r="V31" s="4"/>
      <c r="W31" s="4"/>
      <c r="Y31" s="4"/>
      <c r="Z31" s="4"/>
      <c r="AA31" s="4"/>
      <c r="AC31" s="4" t="s">
        <v>266</v>
      </c>
      <c r="AD31" s="4" t="s">
        <v>267</v>
      </c>
      <c r="AE31" s="4">
        <v>1</v>
      </c>
      <c r="AG31" s="4" t="s">
        <v>268</v>
      </c>
      <c r="AH31" s="4" t="s">
        <v>269</v>
      </c>
      <c r="AI31" s="4">
        <v>1</v>
      </c>
      <c r="AK31" s="4"/>
      <c r="AL31" s="4"/>
      <c r="AM31" s="4"/>
      <c r="AZ31" s="2"/>
    </row>
    <row r="32" spans="1:52">
      <c r="A32" s="16" t="s">
        <v>270</v>
      </c>
      <c r="B32" s="2">
        <f>G32+W32+AA32+AE32+M49</f>
        <v>19</v>
      </c>
      <c r="C32" s="17"/>
      <c r="D32" s="15" t="s">
        <v>270</v>
      </c>
      <c r="E32" s="6" t="s">
        <v>271</v>
      </c>
      <c r="F32" s="24" t="s">
        <v>272</v>
      </c>
      <c r="G32" s="4">
        <v>15</v>
      </c>
      <c r="I32" s="8"/>
      <c r="K32" s="8"/>
      <c r="M32" s="9"/>
      <c r="O32" s="6" t="s">
        <v>270</v>
      </c>
      <c r="P32" s="22"/>
      <c r="Q32" s="4"/>
      <c r="R32" s="13"/>
      <c r="S32" s="4"/>
      <c r="U32" s="4"/>
      <c r="V32" s="4"/>
      <c r="W32" s="4"/>
      <c r="Y32" s="4" t="s">
        <v>273</v>
      </c>
      <c r="Z32" s="4" t="s">
        <v>274</v>
      </c>
      <c r="AA32" s="4">
        <v>1</v>
      </c>
      <c r="AC32" s="4" t="s">
        <v>275</v>
      </c>
      <c r="AD32" s="4" t="s">
        <v>276</v>
      </c>
      <c r="AE32" s="4">
        <v>1</v>
      </c>
      <c r="AG32" s="4" t="s">
        <v>277</v>
      </c>
      <c r="AH32" s="4" t="s">
        <v>278</v>
      </c>
      <c r="AI32" s="4">
        <v>1</v>
      </c>
      <c r="AK32" s="4"/>
      <c r="AL32" s="4"/>
      <c r="AM32" s="4"/>
      <c r="AZ32" s="2"/>
    </row>
    <row r="33" spans="1:52">
      <c r="A33" s="16" t="s">
        <v>279</v>
      </c>
      <c r="B33" s="2">
        <f>G33+W33+AA33+AE33+M49</f>
        <v>4</v>
      </c>
      <c r="C33" s="17"/>
      <c r="D33" s="15" t="s">
        <v>279</v>
      </c>
      <c r="E33" s="4"/>
      <c r="F33" s="4"/>
      <c r="G33" s="4"/>
      <c r="I33" s="8"/>
      <c r="K33" s="8"/>
      <c r="M33" s="9"/>
      <c r="O33" s="6" t="s">
        <v>279</v>
      </c>
      <c r="P33" s="22"/>
      <c r="Q33" s="4"/>
      <c r="R33" s="13"/>
      <c r="S33" s="4"/>
      <c r="U33" s="4"/>
      <c r="V33" s="4"/>
      <c r="W33" s="4"/>
      <c r="Y33" s="4" t="s">
        <v>280</v>
      </c>
      <c r="Z33" s="4" t="s">
        <v>278</v>
      </c>
      <c r="AA33" s="4">
        <v>1</v>
      </c>
      <c r="AC33" s="4" t="s">
        <v>281</v>
      </c>
      <c r="AD33" s="4" t="s">
        <v>282</v>
      </c>
      <c r="AE33" s="4">
        <v>1</v>
      </c>
      <c r="AG33" s="24" t="s">
        <v>277</v>
      </c>
      <c r="AH33" s="24" t="s">
        <v>278</v>
      </c>
      <c r="AI33" s="4">
        <v>1</v>
      </c>
      <c r="AK33" s="24"/>
      <c r="AL33" s="24"/>
      <c r="AM33" s="4"/>
      <c r="AZ33" s="2"/>
    </row>
    <row r="34" spans="1:52">
      <c r="A34" s="16" t="s">
        <v>283</v>
      </c>
      <c r="B34" s="2">
        <f>G34+W34+AA34+AE34+H113+M71</f>
        <v>16.25</v>
      </c>
      <c r="C34" s="17"/>
      <c r="D34" s="15" t="s">
        <v>283</v>
      </c>
      <c r="E34" s="6"/>
      <c r="F34" s="6"/>
      <c r="G34" s="4"/>
      <c r="I34" s="8"/>
      <c r="K34" s="8"/>
      <c r="M34" s="9"/>
      <c r="O34" s="6" t="s">
        <v>283</v>
      </c>
      <c r="P34" s="39"/>
      <c r="Q34" s="4"/>
      <c r="R34" s="15"/>
      <c r="S34" s="6"/>
      <c r="U34" s="6" t="s">
        <v>284</v>
      </c>
      <c r="V34" s="6" t="s">
        <v>285</v>
      </c>
      <c r="W34" s="6">
        <v>1</v>
      </c>
      <c r="Y34" s="6"/>
      <c r="Z34" s="6"/>
      <c r="AA34" s="6"/>
      <c r="AC34" s="6"/>
      <c r="AD34" s="6"/>
      <c r="AE34" s="4"/>
      <c r="AG34" s="4"/>
      <c r="AH34" s="4"/>
      <c r="AI34" s="4"/>
      <c r="AK34" s="4"/>
      <c r="AL34" s="4"/>
      <c r="AM34" s="4"/>
    </row>
    <row r="35" spans="1:52">
      <c r="A35" s="16" t="s">
        <v>286</v>
      </c>
      <c r="B35" s="2">
        <f>G35+W35+AA35+AE35+H113+M71</f>
        <v>16.25</v>
      </c>
      <c r="C35" s="17"/>
      <c r="D35" s="15" t="s">
        <v>286</v>
      </c>
      <c r="E35" s="6"/>
      <c r="F35" s="6"/>
      <c r="G35" s="4"/>
      <c r="I35" s="8"/>
      <c r="K35" s="8"/>
      <c r="M35" s="9"/>
      <c r="O35" s="6" t="s">
        <v>286</v>
      </c>
      <c r="P35" s="39"/>
      <c r="Q35" s="4"/>
      <c r="R35" s="15"/>
      <c r="S35" s="6"/>
      <c r="U35" s="6"/>
      <c r="V35" s="6"/>
      <c r="W35" s="6"/>
      <c r="Y35" s="6"/>
      <c r="Z35" s="6"/>
      <c r="AA35" s="6"/>
      <c r="AC35" s="6" t="s">
        <v>287</v>
      </c>
      <c r="AD35" s="6" t="s">
        <v>288</v>
      </c>
      <c r="AE35" s="4">
        <v>1</v>
      </c>
      <c r="AG35" s="4"/>
      <c r="AH35" s="4"/>
      <c r="AI35" s="4"/>
      <c r="AK35" s="4" t="s">
        <v>289</v>
      </c>
      <c r="AL35" s="4" t="s">
        <v>290</v>
      </c>
      <c r="AM35" s="4">
        <v>1</v>
      </c>
    </row>
    <row r="36" spans="1:52">
      <c r="A36" s="16" t="s">
        <v>291</v>
      </c>
      <c r="B36" s="2">
        <f>G36+W36+AA36+AE36+H113+M71</f>
        <v>16.25</v>
      </c>
      <c r="C36" s="17"/>
      <c r="D36" s="15" t="s">
        <v>291</v>
      </c>
      <c r="E36" s="6"/>
      <c r="F36" s="6"/>
      <c r="G36" s="4"/>
      <c r="I36" s="8"/>
      <c r="K36" s="8"/>
      <c r="M36" s="9"/>
      <c r="O36" s="6" t="s">
        <v>291</v>
      </c>
      <c r="P36" s="39"/>
      <c r="Q36" s="4"/>
      <c r="R36" s="15"/>
      <c r="S36" s="6"/>
      <c r="U36" s="6"/>
      <c r="V36" s="6"/>
      <c r="W36" s="6"/>
      <c r="Y36" s="6"/>
      <c r="Z36" s="6"/>
      <c r="AA36" s="6"/>
      <c r="AC36" s="6" t="s">
        <v>292</v>
      </c>
      <c r="AD36" s="6" t="s">
        <v>293</v>
      </c>
      <c r="AE36" s="4">
        <v>1</v>
      </c>
      <c r="AG36" s="4"/>
      <c r="AH36" s="4"/>
      <c r="AI36" s="4"/>
      <c r="AK36" s="4"/>
      <c r="AL36" s="4"/>
      <c r="AM36" s="4"/>
    </row>
    <row r="37" spans="1:52">
      <c r="A37" s="16" t="s">
        <v>294</v>
      </c>
      <c r="B37" s="2">
        <f>G37+W37+AA37+AE37+H113+M71</f>
        <v>16.25</v>
      </c>
      <c r="C37" s="17"/>
      <c r="D37" s="15" t="s">
        <v>294</v>
      </c>
      <c r="E37" s="6"/>
      <c r="F37" s="6"/>
      <c r="G37" s="4"/>
      <c r="I37" s="8"/>
      <c r="K37" s="8"/>
      <c r="M37" s="9"/>
      <c r="O37" s="6" t="s">
        <v>294</v>
      </c>
      <c r="P37" s="39"/>
      <c r="Q37" s="4"/>
      <c r="R37" s="15"/>
      <c r="S37" s="6"/>
      <c r="U37" s="6"/>
      <c r="V37" s="6"/>
      <c r="W37" s="6"/>
      <c r="Y37" s="6"/>
      <c r="Z37" s="6"/>
      <c r="AA37" s="6"/>
      <c r="AC37" s="6" t="s">
        <v>295</v>
      </c>
      <c r="AD37" s="6" t="s">
        <v>296</v>
      </c>
      <c r="AE37" s="4">
        <v>1</v>
      </c>
      <c r="AG37" s="4"/>
      <c r="AH37" s="4"/>
      <c r="AI37" s="4"/>
      <c r="AK37" s="4"/>
      <c r="AL37" s="4"/>
      <c r="AM37" s="4"/>
    </row>
    <row r="38" spans="1:52">
      <c r="A38" s="16" t="s">
        <v>297</v>
      </c>
      <c r="B38" s="2">
        <f>G38+W38+AA38+AE38+H127+M71</f>
        <v>30.25</v>
      </c>
      <c r="C38" s="17"/>
      <c r="D38" s="15" t="s">
        <v>297</v>
      </c>
      <c r="E38" s="4" t="s">
        <v>298</v>
      </c>
      <c r="F38" s="4" t="s">
        <v>299</v>
      </c>
      <c r="G38" s="4">
        <v>15</v>
      </c>
      <c r="I38" s="8"/>
      <c r="K38" s="8"/>
      <c r="M38" s="9"/>
      <c r="O38" s="6" t="s">
        <v>297</v>
      </c>
      <c r="P38" s="22"/>
      <c r="Q38" s="4"/>
      <c r="R38" s="13"/>
      <c r="S38" s="4"/>
      <c r="U38" s="4"/>
      <c r="V38" s="4"/>
      <c r="W38" s="4"/>
      <c r="Y38" s="4"/>
      <c r="Z38" s="4"/>
      <c r="AA38" s="4"/>
      <c r="AC38" s="4"/>
      <c r="AD38" s="4"/>
      <c r="AE38" s="4"/>
      <c r="AG38" s="4"/>
      <c r="AH38" s="4"/>
      <c r="AI38" s="4"/>
      <c r="AK38" s="4"/>
      <c r="AL38" s="4"/>
      <c r="AM38" s="4"/>
    </row>
    <row r="39" spans="1:52">
      <c r="A39" s="16" t="s">
        <v>300</v>
      </c>
      <c r="B39" s="2">
        <f>G39+W39+AA39+AE39+H127+M71</f>
        <v>16.25</v>
      </c>
      <c r="C39" s="17"/>
      <c r="D39" s="15" t="s">
        <v>300</v>
      </c>
      <c r="E39" s="4"/>
      <c r="F39" s="4"/>
      <c r="G39" s="4"/>
      <c r="I39" s="8"/>
      <c r="K39" s="8"/>
      <c r="M39" s="9"/>
      <c r="O39" s="6" t="s">
        <v>300</v>
      </c>
      <c r="P39" s="40"/>
      <c r="Q39" s="4"/>
      <c r="R39" s="13"/>
      <c r="S39" s="4"/>
      <c r="U39" s="23" t="s">
        <v>301</v>
      </c>
      <c r="V39" s="4"/>
      <c r="W39" s="4"/>
      <c r="Y39" s="4"/>
      <c r="Z39" s="4"/>
      <c r="AA39" s="4"/>
      <c r="AC39" s="4" t="s">
        <v>302</v>
      </c>
      <c r="AD39" s="4" t="s">
        <v>303</v>
      </c>
      <c r="AE39" s="4">
        <v>1</v>
      </c>
      <c r="AG39" s="4"/>
      <c r="AH39" s="4"/>
      <c r="AI39" s="4"/>
      <c r="AK39" s="4"/>
      <c r="AL39" s="4"/>
      <c r="AM39" s="4"/>
    </row>
    <row r="40" spans="1:52">
      <c r="A40" s="16" t="s">
        <v>304</v>
      </c>
      <c r="B40" s="2">
        <f>G40+W40+AA40+AE40+H127+M71</f>
        <v>17.25</v>
      </c>
      <c r="C40" s="17"/>
      <c r="D40" s="15" t="s">
        <v>304</v>
      </c>
      <c r="E40" s="4"/>
      <c r="F40" s="4"/>
      <c r="G40" s="4"/>
      <c r="I40" s="8"/>
      <c r="K40" s="8"/>
      <c r="M40" s="9"/>
      <c r="O40" s="6" t="s">
        <v>304</v>
      </c>
      <c r="P40" s="22"/>
      <c r="Q40" s="4"/>
      <c r="R40" s="13"/>
      <c r="S40" s="4"/>
      <c r="U40" s="4" t="s">
        <v>305</v>
      </c>
      <c r="V40" s="4" t="s">
        <v>306</v>
      </c>
      <c r="W40" s="4">
        <v>1</v>
      </c>
      <c r="Y40" s="4"/>
      <c r="Z40" s="4"/>
      <c r="AA40" s="4"/>
      <c r="AC40" s="4" t="s">
        <v>307</v>
      </c>
      <c r="AD40" s="4" t="s">
        <v>308</v>
      </c>
      <c r="AE40" s="4">
        <v>1</v>
      </c>
      <c r="AG40" s="4" t="s">
        <v>309</v>
      </c>
      <c r="AH40" s="4" t="s">
        <v>310</v>
      </c>
      <c r="AI40" s="4">
        <v>1</v>
      </c>
      <c r="AK40" s="4"/>
      <c r="AL40" s="4"/>
      <c r="AM40" s="4"/>
    </row>
    <row r="41" spans="1:52">
      <c r="A41" s="16" t="s">
        <v>311</v>
      </c>
      <c r="B41" s="2">
        <f>G41+W41+AA41+AE41+H127+M71</f>
        <v>36.25</v>
      </c>
      <c r="C41" s="17"/>
      <c r="D41" s="15" t="s">
        <v>311</v>
      </c>
      <c r="E41" s="56" t="s">
        <v>312</v>
      </c>
      <c r="F41" s="4" t="s">
        <v>20</v>
      </c>
      <c r="G41" s="4">
        <v>20</v>
      </c>
      <c r="I41" s="8"/>
      <c r="K41" s="8"/>
      <c r="M41" s="9"/>
      <c r="O41" s="6" t="s">
        <v>311</v>
      </c>
      <c r="P41" s="22"/>
      <c r="Q41" s="4"/>
      <c r="R41" s="13"/>
      <c r="S41" s="4"/>
      <c r="U41" s="4"/>
      <c r="V41" s="4"/>
      <c r="W41" s="4"/>
      <c r="Y41" s="4"/>
      <c r="Z41" s="4"/>
      <c r="AA41" s="4"/>
      <c r="AC41" s="4" t="s">
        <v>313</v>
      </c>
      <c r="AD41" s="4" t="s">
        <v>314</v>
      </c>
      <c r="AE41" s="4">
        <v>1</v>
      </c>
      <c r="AG41" s="4" t="s">
        <v>315</v>
      </c>
      <c r="AH41" s="4" t="s">
        <v>316</v>
      </c>
      <c r="AI41" s="4">
        <v>1</v>
      </c>
      <c r="AK41" s="4"/>
      <c r="AL41" s="4"/>
      <c r="AM41" s="4"/>
    </row>
    <row r="42" spans="1:52">
      <c r="A42" s="16" t="s">
        <v>317</v>
      </c>
      <c r="B42" s="2">
        <f>G42+W42+AA42+AE42+H141+M71</f>
        <v>23.25</v>
      </c>
      <c r="C42" s="17"/>
      <c r="D42" s="15" t="s">
        <v>317</v>
      </c>
      <c r="E42" s="4" t="s">
        <v>318</v>
      </c>
      <c r="F42" s="4" t="s">
        <v>319</v>
      </c>
      <c r="G42" s="4">
        <v>7</v>
      </c>
      <c r="I42" s="8"/>
      <c r="K42" s="8"/>
      <c r="M42" s="9"/>
      <c r="O42" s="6" t="s">
        <v>317</v>
      </c>
      <c r="P42" s="41"/>
      <c r="Q42" s="4"/>
      <c r="R42" s="13"/>
      <c r="S42" s="4"/>
      <c r="U42" s="19" t="s">
        <v>320</v>
      </c>
      <c r="V42" s="4"/>
      <c r="W42" s="4"/>
      <c r="Y42" s="4"/>
      <c r="Z42" s="4"/>
      <c r="AA42" s="4"/>
      <c r="AC42" s="4" t="s">
        <v>321</v>
      </c>
      <c r="AD42" s="4" t="s">
        <v>322</v>
      </c>
      <c r="AE42" s="4">
        <v>1</v>
      </c>
      <c r="AG42" s="24" t="s">
        <v>315</v>
      </c>
      <c r="AH42" s="24" t="s">
        <v>316</v>
      </c>
      <c r="AI42" s="4">
        <v>1</v>
      </c>
      <c r="AK42" s="24"/>
      <c r="AL42" s="24"/>
      <c r="AM42" s="4"/>
    </row>
    <row r="43" spans="1:52">
      <c r="A43" s="16" t="s">
        <v>323</v>
      </c>
      <c r="B43" s="2">
        <f>G43+W43+AA43+AE43+H141+M71</f>
        <v>23.25</v>
      </c>
      <c r="C43" s="17"/>
      <c r="D43" s="15" t="s">
        <v>323</v>
      </c>
      <c r="E43" s="4" t="s">
        <v>324</v>
      </c>
      <c r="F43" s="4" t="s">
        <v>325</v>
      </c>
      <c r="G43" s="4">
        <v>7</v>
      </c>
      <c r="I43" s="8"/>
      <c r="K43" s="8"/>
      <c r="M43" s="9"/>
      <c r="O43" s="6" t="s">
        <v>323</v>
      </c>
      <c r="P43" s="22"/>
      <c r="Q43" s="4"/>
      <c r="R43" s="13"/>
      <c r="S43" s="4"/>
      <c r="U43" s="4"/>
      <c r="V43" s="4"/>
      <c r="W43" s="4"/>
      <c r="Y43" s="4"/>
      <c r="Z43" s="4"/>
      <c r="AA43" s="4"/>
      <c r="AC43" s="4" t="s">
        <v>326</v>
      </c>
      <c r="AD43" s="4" t="s">
        <v>327</v>
      </c>
      <c r="AE43" s="4">
        <v>1</v>
      </c>
      <c r="AG43" s="4"/>
      <c r="AH43" s="4"/>
      <c r="AI43" s="4"/>
      <c r="AK43" s="4"/>
      <c r="AL43" s="4"/>
      <c r="AM43" s="4"/>
    </row>
    <row r="44" spans="1:52">
      <c r="A44" s="16" t="s">
        <v>328</v>
      </c>
      <c r="B44" s="2">
        <f>G44+W44+AA44+AE44+H141+M71</f>
        <v>16.25</v>
      </c>
      <c r="C44" s="17"/>
      <c r="D44" s="15" t="s">
        <v>328</v>
      </c>
      <c r="E44" s="4"/>
      <c r="F44" s="4"/>
      <c r="G44" s="4"/>
      <c r="I44" s="8"/>
      <c r="K44" s="8"/>
      <c r="M44" s="9"/>
      <c r="O44" s="6" t="s">
        <v>328</v>
      </c>
      <c r="P44" s="22"/>
      <c r="Q44" s="4"/>
      <c r="R44" s="13"/>
      <c r="S44" s="4"/>
      <c r="U44" s="4"/>
      <c r="V44" s="4"/>
      <c r="W44" s="4"/>
      <c r="Y44" s="4"/>
      <c r="Z44" s="4"/>
      <c r="AA44" s="4"/>
      <c r="AC44" s="4" t="s">
        <v>329</v>
      </c>
      <c r="AD44" s="4" t="s">
        <v>330</v>
      </c>
      <c r="AE44" s="4">
        <v>1</v>
      </c>
      <c r="AG44" s="4"/>
      <c r="AH44" s="4"/>
      <c r="AI44" s="4"/>
      <c r="AK44" s="4"/>
      <c r="AL44" s="4"/>
      <c r="AM44" s="4"/>
      <c r="AZ44" s="3"/>
    </row>
    <row r="45" spans="1:52">
      <c r="A45" s="16" t="s">
        <v>331</v>
      </c>
      <c r="B45" s="2">
        <f>G45+W45+AA45+AE45+H141+M71</f>
        <v>46.25</v>
      </c>
      <c r="C45" s="17"/>
      <c r="D45" s="15" t="s">
        <v>331</v>
      </c>
      <c r="E45" s="56" t="s">
        <v>332</v>
      </c>
      <c r="F45" s="4" t="s">
        <v>20</v>
      </c>
      <c r="G45" s="4">
        <v>30</v>
      </c>
      <c r="I45" s="8"/>
      <c r="K45" s="10"/>
      <c r="L45" s="11"/>
      <c r="M45" s="12"/>
      <c r="O45" s="6" t="s">
        <v>331</v>
      </c>
      <c r="P45" s="22"/>
      <c r="Q45" s="4"/>
      <c r="R45" s="13"/>
      <c r="S45" s="4"/>
      <c r="U45" s="4"/>
      <c r="V45" s="4"/>
      <c r="W45" s="4"/>
      <c r="Y45" s="4"/>
      <c r="Z45" s="4"/>
      <c r="AA45" s="4"/>
      <c r="AC45" s="4" t="s">
        <v>333</v>
      </c>
      <c r="AD45" s="4" t="s">
        <v>334</v>
      </c>
      <c r="AE45" s="4">
        <v>1</v>
      </c>
      <c r="AG45" s="4"/>
      <c r="AH45" s="4"/>
      <c r="AI45" s="4"/>
      <c r="AK45" s="4"/>
      <c r="AL45" s="4"/>
      <c r="AM45" s="4"/>
    </row>
    <row r="46" spans="1:52">
      <c r="A46" s="16" t="s">
        <v>335</v>
      </c>
      <c r="B46" s="2">
        <f>G46+W46+AA46+AE46+H155+M71</f>
        <v>22.25</v>
      </c>
      <c r="C46" s="17"/>
      <c r="D46" s="15" t="s">
        <v>335</v>
      </c>
      <c r="E46" s="6" t="s">
        <v>336</v>
      </c>
      <c r="F46" s="6" t="s">
        <v>337</v>
      </c>
      <c r="G46" s="4">
        <v>6</v>
      </c>
      <c r="I46" s="8"/>
      <c r="O46" s="6" t="s">
        <v>335</v>
      </c>
      <c r="P46" s="39"/>
      <c r="Q46" s="4"/>
      <c r="R46" s="15"/>
      <c r="S46" s="6"/>
      <c r="U46" s="6"/>
      <c r="V46" s="6"/>
      <c r="W46" s="6"/>
      <c r="Y46" s="6"/>
      <c r="Z46" s="6"/>
      <c r="AA46" s="6"/>
      <c r="AC46" s="6" t="s">
        <v>338</v>
      </c>
      <c r="AD46" s="6" t="s">
        <v>339</v>
      </c>
      <c r="AE46" s="4">
        <v>1</v>
      </c>
      <c r="AG46" s="4"/>
      <c r="AH46" s="4"/>
      <c r="AI46" s="4"/>
      <c r="AK46" s="4"/>
      <c r="AL46" s="4"/>
      <c r="AM46" s="4"/>
    </row>
    <row r="47" spans="1:52">
      <c r="A47" s="16" t="s">
        <v>340</v>
      </c>
      <c r="B47" s="2">
        <f>G47+W47+AA47+AE47+H155+M71</f>
        <v>15.25</v>
      </c>
      <c r="C47" s="17"/>
      <c r="D47" s="15" t="s">
        <v>340</v>
      </c>
      <c r="E47" s="6"/>
      <c r="F47" s="6"/>
      <c r="G47" s="4"/>
      <c r="I47" s="8"/>
      <c r="O47" s="6" t="s">
        <v>340</v>
      </c>
      <c r="P47" s="39"/>
      <c r="Q47" s="4"/>
      <c r="R47" s="15"/>
      <c r="S47" s="6"/>
      <c r="U47" s="6"/>
      <c r="V47" s="6"/>
      <c r="W47" s="6"/>
      <c r="Y47" s="6"/>
      <c r="Z47" s="6"/>
      <c r="AA47" s="6"/>
      <c r="AC47" s="6"/>
      <c r="AD47" s="6"/>
      <c r="AE47" s="4"/>
      <c r="AG47" s="4"/>
      <c r="AH47" s="4"/>
      <c r="AI47" s="4"/>
      <c r="AK47" s="4"/>
      <c r="AL47" s="4"/>
      <c r="AM47" s="4"/>
    </row>
    <row r="48" spans="1:52">
      <c r="A48" s="16" t="s">
        <v>341</v>
      </c>
      <c r="B48" s="2">
        <f>G48+W48+AA48+AE48+H155+M71</f>
        <v>24.25</v>
      </c>
      <c r="C48" s="17"/>
      <c r="D48" s="15" t="s">
        <v>341</v>
      </c>
      <c r="E48" s="6" t="s">
        <v>342</v>
      </c>
      <c r="F48" s="6" t="s">
        <v>343</v>
      </c>
      <c r="G48" s="4">
        <v>7</v>
      </c>
      <c r="I48" s="8"/>
      <c r="O48" s="6" t="s">
        <v>341</v>
      </c>
      <c r="P48" s="39"/>
      <c r="Q48" s="4"/>
      <c r="R48" s="15"/>
      <c r="S48" s="6"/>
      <c r="U48" s="6" t="s">
        <v>344</v>
      </c>
      <c r="V48" s="6" t="s">
        <v>345</v>
      </c>
      <c r="W48" s="6">
        <v>1</v>
      </c>
      <c r="Y48" s="6"/>
      <c r="Z48" s="6"/>
      <c r="AA48" s="6"/>
      <c r="AC48" s="27" t="s">
        <v>346</v>
      </c>
      <c r="AD48" s="6" t="s">
        <v>347</v>
      </c>
      <c r="AE48" s="4">
        <v>1</v>
      </c>
      <c r="AG48" s="4"/>
      <c r="AH48" s="4"/>
      <c r="AI48" s="4"/>
      <c r="AK48" s="4"/>
      <c r="AL48" s="4"/>
      <c r="AM48" s="4"/>
    </row>
    <row r="49" spans="1:52" ht="15.75" customHeight="1">
      <c r="A49" s="59" t="s">
        <v>348</v>
      </c>
      <c r="B49" s="60">
        <f>G49+W49+AA49+AE49+H155+M71</f>
        <v>46.25</v>
      </c>
      <c r="C49" s="18"/>
      <c r="D49" s="15" t="s">
        <v>348</v>
      </c>
      <c r="E49" s="56" t="s">
        <v>349</v>
      </c>
      <c r="F49" s="6" t="s">
        <v>20</v>
      </c>
      <c r="G49" s="4">
        <v>30</v>
      </c>
      <c r="I49" s="8"/>
      <c r="K49" s="3" t="s">
        <v>350</v>
      </c>
      <c r="M49">
        <f>(M50+M51+M52+M53+M54+M55+M56+M57+M58+M59+M60+M61+M62+M63+M64+M65+M66+M67+M68) / 4</f>
        <v>2</v>
      </c>
      <c r="O49" s="6" t="s">
        <v>348</v>
      </c>
      <c r="P49" s="39"/>
      <c r="Q49" s="4"/>
      <c r="R49" s="15"/>
      <c r="S49" s="6"/>
      <c r="U49" s="6"/>
      <c r="V49" s="6"/>
      <c r="W49" s="6"/>
      <c r="Y49" s="6"/>
      <c r="Z49" s="6"/>
      <c r="AA49" s="6"/>
      <c r="AC49" s="6" t="s">
        <v>351</v>
      </c>
      <c r="AD49" s="6" t="s">
        <v>352</v>
      </c>
      <c r="AE49" s="4">
        <v>1</v>
      </c>
      <c r="AG49" s="4"/>
      <c r="AH49" s="4"/>
      <c r="AI49" s="4"/>
      <c r="AK49" s="4"/>
      <c r="AL49" s="4"/>
      <c r="AM49" s="4"/>
    </row>
    <row r="50" spans="1:52">
      <c r="D50" s="57"/>
      <c r="K50" s="34" t="s">
        <v>353</v>
      </c>
      <c r="L50" s="33" t="s">
        <v>354</v>
      </c>
      <c r="M50" s="7">
        <v>6</v>
      </c>
      <c r="O50" s="6"/>
      <c r="P50" s="39"/>
      <c r="Q50" s="4"/>
      <c r="R50" s="15"/>
      <c r="S50" s="6"/>
      <c r="U50" s="6"/>
      <c r="V50" s="6"/>
      <c r="W50" s="6"/>
      <c r="Y50" s="6"/>
      <c r="Z50" s="6"/>
      <c r="AA50" s="6"/>
      <c r="AC50" s="6"/>
      <c r="AD50" s="6"/>
      <c r="AE50" s="4"/>
      <c r="AG50" s="4"/>
      <c r="AH50" s="4"/>
      <c r="AI50" s="4"/>
      <c r="AK50" s="4"/>
      <c r="AL50" s="4"/>
      <c r="AM50" s="4"/>
    </row>
    <row r="51" spans="1:52">
      <c r="D51" s="57"/>
      <c r="K51" s="63" t="s">
        <v>355</v>
      </c>
      <c r="L51" s="2" t="s">
        <v>356</v>
      </c>
      <c r="M51" s="17">
        <v>2</v>
      </c>
      <c r="O51" s="6"/>
      <c r="P51" s="39"/>
      <c r="Q51" s="4"/>
      <c r="R51" s="15"/>
      <c r="S51" s="6"/>
      <c r="U51" s="6"/>
      <c r="V51" s="6"/>
      <c r="W51" s="6"/>
      <c r="Y51" s="6"/>
      <c r="Z51" s="6"/>
      <c r="AA51" s="6"/>
      <c r="AC51" s="6"/>
      <c r="AD51" s="6"/>
      <c r="AE51" s="4"/>
      <c r="AG51" s="4"/>
      <c r="AH51" s="4"/>
      <c r="AI51" s="4"/>
      <c r="AK51" s="4"/>
      <c r="AL51" s="4"/>
      <c r="AM51" s="4"/>
    </row>
    <row r="52" spans="1:52">
      <c r="D52" s="57"/>
      <c r="K52" s="8"/>
      <c r="M52" s="17"/>
      <c r="O52" s="6"/>
      <c r="P52" s="39"/>
      <c r="Q52" s="4"/>
      <c r="R52" s="15"/>
      <c r="S52" s="6"/>
      <c r="U52" s="6"/>
      <c r="V52" s="6"/>
      <c r="W52" s="6"/>
      <c r="Y52" s="6"/>
      <c r="Z52" s="6"/>
      <c r="AA52" s="6"/>
      <c r="AC52" s="6"/>
      <c r="AD52" s="6"/>
      <c r="AE52" s="4"/>
      <c r="AG52" s="4"/>
      <c r="AH52" s="4"/>
      <c r="AI52" s="4"/>
      <c r="AK52" s="4"/>
      <c r="AL52" s="4"/>
      <c r="AM52" s="4"/>
    </row>
    <row r="53" spans="1:52">
      <c r="D53" s="57"/>
      <c r="K53" s="8"/>
      <c r="M53" s="9"/>
    </row>
    <row r="54" spans="1:52">
      <c r="D54" s="57"/>
      <c r="F54" s="1"/>
      <c r="K54" s="8"/>
      <c r="M54" s="9"/>
    </row>
    <row r="55" spans="1:52">
      <c r="D55" s="57"/>
      <c r="F55" s="1"/>
      <c r="K55" s="8"/>
      <c r="M55" s="9"/>
    </row>
    <row r="56" spans="1:52">
      <c r="D56" s="57"/>
      <c r="F56" s="1"/>
      <c r="K56" s="8"/>
      <c r="M56" s="9"/>
    </row>
    <row r="57" spans="1:52">
      <c r="D57" s="57"/>
      <c r="F57" s="1"/>
      <c r="K57" s="8"/>
      <c r="M57" s="9"/>
    </row>
    <row r="58" spans="1:52">
      <c r="D58" s="57"/>
      <c r="F58" s="1"/>
      <c r="K58" s="8"/>
      <c r="M58" s="9"/>
      <c r="AZ58" s="3"/>
    </row>
    <row r="59" spans="1:52">
      <c r="D59" s="57"/>
      <c r="F59" s="1"/>
      <c r="K59" s="8"/>
      <c r="M59" s="9"/>
    </row>
    <row r="60" spans="1:52">
      <c r="D60" s="57"/>
      <c r="F60" s="1"/>
      <c r="K60" s="8"/>
      <c r="M60" s="9"/>
    </row>
    <row r="61" spans="1:52">
      <c r="F61" s="1"/>
      <c r="K61" s="8"/>
      <c r="M61" s="9"/>
    </row>
    <row r="62" spans="1:52">
      <c r="F62" s="1"/>
      <c r="K62" s="8"/>
      <c r="M62" s="9"/>
    </row>
    <row r="63" spans="1:52">
      <c r="F63" s="1"/>
      <c r="K63" s="8"/>
      <c r="M63" s="9"/>
    </row>
    <row r="64" spans="1:52">
      <c r="F64" s="1"/>
      <c r="K64" s="8"/>
      <c r="M64" s="9"/>
    </row>
    <row r="65" spans="4:52">
      <c r="K65" s="8"/>
      <c r="M65" s="9"/>
    </row>
    <row r="66" spans="4:52">
      <c r="K66" s="8"/>
      <c r="M66" s="9"/>
    </row>
    <row r="67" spans="4:52">
      <c r="K67" s="8"/>
      <c r="M67" s="9"/>
    </row>
    <row r="68" spans="4:52">
      <c r="K68" s="10"/>
      <c r="L68" s="11"/>
      <c r="M68" s="12"/>
    </row>
    <row r="69" spans="4:52">
      <c r="D69" s="57"/>
      <c r="F69" s="1"/>
    </row>
    <row r="70" spans="4:52">
      <c r="D70" s="57"/>
      <c r="F70" s="1"/>
    </row>
    <row r="71" spans="4:52">
      <c r="D71" s="57"/>
      <c r="F71" s="1"/>
      <c r="K71" s="3" t="s">
        <v>357</v>
      </c>
      <c r="M71">
        <f xml:space="preserve"> (M72+M73+M74+M75+M76+M77+M78+M79+M53+M54+M82+M83+M84+M85+M86+M87+M88+M89+M90) / 4</f>
        <v>15.25</v>
      </c>
    </row>
    <row r="72" spans="4:52">
      <c r="D72" s="57"/>
      <c r="F72" s="1"/>
      <c r="K72" s="51" t="s">
        <v>358</v>
      </c>
      <c r="L72" s="52" t="s">
        <v>359</v>
      </c>
      <c r="M72" s="7">
        <v>25</v>
      </c>
      <c r="AZ72" s="3"/>
    </row>
    <row r="73" spans="4:52">
      <c r="D73" s="57"/>
      <c r="F73" s="1"/>
      <c r="K73" s="53" t="s">
        <v>360</v>
      </c>
      <c r="L73" t="s">
        <v>361</v>
      </c>
      <c r="M73" s="9">
        <v>3</v>
      </c>
    </row>
    <row r="74" spans="4:52">
      <c r="D74" s="57"/>
      <c r="F74" s="1"/>
      <c r="K74" s="53" t="s">
        <v>362</v>
      </c>
      <c r="L74" t="s">
        <v>363</v>
      </c>
      <c r="M74" s="9">
        <v>5</v>
      </c>
    </row>
    <row r="75" spans="4:52">
      <c r="D75" s="57"/>
      <c r="F75" s="1"/>
      <c r="K75" s="53"/>
      <c r="M75" s="9"/>
    </row>
    <row r="76" spans="4:52">
      <c r="D76" s="57"/>
      <c r="F76" s="1"/>
      <c r="K76" s="53" t="s">
        <v>364</v>
      </c>
      <c r="L76" t="s">
        <v>365</v>
      </c>
      <c r="M76" s="9">
        <v>3</v>
      </c>
    </row>
    <row r="77" spans="4:52">
      <c r="D77" s="57"/>
      <c r="F77" s="1"/>
      <c r="K77" s="48" t="s">
        <v>366</v>
      </c>
      <c r="L77" t="s">
        <v>367</v>
      </c>
      <c r="M77" s="9">
        <v>25</v>
      </c>
    </row>
    <row r="78" spans="4:52">
      <c r="D78" s="57"/>
      <c r="F78" s="1"/>
      <c r="K78" s="8"/>
      <c r="M78" s="9"/>
    </row>
    <row r="79" spans="4:52">
      <c r="D79" s="57"/>
      <c r="F79" s="1"/>
      <c r="K79" s="8"/>
      <c r="M79" s="9"/>
    </row>
    <row r="80" spans="4:52">
      <c r="D80" s="57"/>
      <c r="F80" s="1"/>
      <c r="K80" s="8"/>
      <c r="M80" s="9"/>
    </row>
    <row r="81" spans="3:52">
      <c r="C81" s="62"/>
      <c r="D81" s="57"/>
      <c r="F81" s="1"/>
      <c r="K81" s="8"/>
      <c r="M81" s="9"/>
    </row>
    <row r="82" spans="3:52">
      <c r="C82" s="62"/>
      <c r="D82" s="57"/>
      <c r="F82" s="1"/>
      <c r="K82" s="8"/>
      <c r="M82" s="9"/>
    </row>
    <row r="83" spans="3:52">
      <c r="C83" s="62"/>
      <c r="D83" s="62"/>
      <c r="F83" s="1"/>
      <c r="K83" s="8"/>
      <c r="M83" s="9"/>
    </row>
    <row r="84" spans="3:52">
      <c r="C84" s="62"/>
      <c r="D84" s="62"/>
      <c r="F84" s="1"/>
      <c r="K84" s="8"/>
      <c r="M84" s="9"/>
    </row>
    <row r="85" spans="3:52">
      <c r="C85" s="62"/>
      <c r="D85" s="62"/>
      <c r="F85" s="1"/>
      <c r="K85" s="8"/>
      <c r="M85" s="9"/>
      <c r="AZ85" s="3"/>
    </row>
    <row r="86" spans="3:52">
      <c r="C86" s="62"/>
      <c r="D86" s="62"/>
      <c r="K86" s="8"/>
      <c r="M86" s="9"/>
    </row>
    <row r="87" spans="3:52">
      <c r="C87" s="62"/>
      <c r="D87" s="62"/>
      <c r="K87" s="8"/>
      <c r="M87" s="9"/>
    </row>
    <row r="88" spans="3:52">
      <c r="C88" s="62"/>
      <c r="D88" s="62"/>
      <c r="K88" s="8"/>
      <c r="M88" s="9"/>
    </row>
    <row r="89" spans="3:52">
      <c r="C89" s="62"/>
      <c r="D89" s="62"/>
      <c r="K89" s="8"/>
      <c r="M89" s="9"/>
    </row>
    <row r="90" spans="3:52">
      <c r="C90" s="62"/>
      <c r="D90" s="62"/>
      <c r="K90" s="10"/>
      <c r="L90" s="11"/>
      <c r="M90" s="12"/>
    </row>
    <row r="91" spans="3:52">
      <c r="C91" s="62"/>
      <c r="D91" s="62"/>
    </row>
    <row r="92" spans="3:52">
      <c r="C92" s="62"/>
      <c r="D92" s="62"/>
    </row>
    <row r="93" spans="3:52">
      <c r="C93" s="62"/>
      <c r="D93" s="62"/>
    </row>
    <row r="94" spans="3:52">
      <c r="C94" s="62"/>
      <c r="D94" s="62"/>
    </row>
    <row r="95" spans="3:52">
      <c r="C95" s="62"/>
      <c r="D95" s="62"/>
    </row>
    <row r="96" spans="3:52">
      <c r="C96" s="62"/>
      <c r="D96" s="62"/>
    </row>
    <row r="97" spans="3:52">
      <c r="C97" s="62"/>
      <c r="D97" s="62"/>
    </row>
    <row r="98" spans="3:52">
      <c r="C98" s="62"/>
      <c r="D98" s="62"/>
    </row>
    <row r="99" spans="3:52">
      <c r="C99" s="62"/>
      <c r="D99" s="62"/>
      <c r="I99" s="3"/>
      <c r="AZ99" s="3"/>
    </row>
    <row r="100" spans="3:52">
      <c r="C100" s="62"/>
      <c r="D100" s="62"/>
      <c r="AZ100" s="2"/>
    </row>
    <row r="101" spans="3:52">
      <c r="C101" s="62"/>
      <c r="D101" s="62"/>
      <c r="AZ101" s="2"/>
    </row>
    <row r="102" spans="3:52">
      <c r="AZ102" s="2"/>
    </row>
    <row r="103" spans="3:52">
      <c r="AZ103" s="2"/>
    </row>
    <row r="113" spans="6:49">
      <c r="F113" s="3"/>
      <c r="AW113" s="3"/>
    </row>
    <row r="127" spans="6:49">
      <c r="F127" s="3"/>
      <c r="AW127" s="3"/>
    </row>
    <row r="141" spans="6:49">
      <c r="F141" s="3"/>
      <c r="AW141" s="3"/>
    </row>
    <row r="155" spans="6:51">
      <c r="F155" s="3"/>
      <c r="AW155" s="3"/>
    </row>
    <row r="156" spans="6:51">
      <c r="F156" s="2"/>
      <c r="G156" s="2"/>
      <c r="H156" s="2"/>
      <c r="AW156" s="2"/>
      <c r="AX156" s="2"/>
      <c r="AY156" s="2"/>
    </row>
    <row r="157" spans="6:51">
      <c r="F157" s="2"/>
      <c r="G157" s="32"/>
      <c r="H157" s="2"/>
      <c r="AW157" s="2"/>
      <c r="AX157" s="32"/>
      <c r="AY157" s="2"/>
    </row>
    <row r="158" spans="6:51">
      <c r="F158" s="2"/>
      <c r="G158" s="2"/>
      <c r="H158" s="2"/>
      <c r="AW158" s="2"/>
      <c r="AX158" s="2"/>
      <c r="AY158" s="2"/>
    </row>
    <row r="159" spans="6:51">
      <c r="F159" s="2"/>
      <c r="G159" s="2"/>
      <c r="H159" s="2"/>
      <c r="AW159" s="2"/>
      <c r="AX159" s="2"/>
      <c r="AY159" s="2"/>
    </row>
    <row r="160" spans="6:51">
      <c r="F160" s="2"/>
      <c r="G160" s="2"/>
      <c r="H160" s="2"/>
      <c r="AW160" s="2"/>
      <c r="AX160" s="2"/>
      <c r="AY160" s="2"/>
    </row>
    <row r="161" spans="6:51">
      <c r="F161" s="2"/>
      <c r="G161" s="2"/>
      <c r="H161" s="2"/>
      <c r="AW161" s="2"/>
      <c r="AX161" s="2"/>
      <c r="AY161" s="2"/>
    </row>
    <row r="162" spans="6:51">
      <c r="F162" s="2"/>
      <c r="G162" s="2"/>
      <c r="H162" s="2"/>
      <c r="AW162" s="2"/>
      <c r="AX162" s="2"/>
      <c r="AY162" s="2"/>
    </row>
  </sheetData>
  <autoFilter ref="D1:G49" xr:uid="{D7507C04-79B2-45ED-8062-126DB81A612B}"/>
  <phoneticPr fontId="2" type="noConversion"/>
  <conditionalFormatting sqref="A2:B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">
    <cfRule type="cellIs" dxfId="1" priority="4" operator="greaterThan">
      <formula>"set A2 format to W2 format"</formula>
    </cfRule>
  </conditionalFormatting>
  <conditionalFormatting sqref="D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">
    <cfRule type="cellIs" dxfId="0" priority="2" operator="greaterThan">
      <formula>"set A2 format to W2 format"</formula>
    </cfRule>
  </conditionalFormatting>
  <conditionalFormatting sqref="O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K77" r:id="rId1" display="Deadlock 213 000 ~ late 2025 (fps)" xr:uid="{58A1A8D1-F05D-4A27-8ABF-85B78AB588FC}"/>
    <hyperlink ref="K76" r:id="rId2" xr:uid="{4E07138F-67D8-4020-B37C-E8DD04D071E9}"/>
    <hyperlink ref="K74" r:id="rId3" xr:uid="{A06E52B6-A759-4A70-9EAB-2CF8CECC723C}"/>
    <hyperlink ref="K73" r:id="rId4" xr:uid="{9265BC6E-D7D1-4CE7-A151-33987812F0CB}"/>
    <hyperlink ref="K28" r:id="rId5" xr:uid="{9C0EE952-7445-4FF4-81E6-E8F20144B698}"/>
    <hyperlink ref="K27" r:id="rId6" display="ARK 2 (2x score due to genre)" xr:uid="{FC97F72F-03A2-4F24-AC5B-4711E8886079}"/>
    <hyperlink ref="K10" r:id="rId7" xr:uid="{77CC08D1-DDE9-47F1-851B-8E55AB69447E}"/>
    <hyperlink ref="K8" r:id="rId8" xr:uid="{22D36846-A91A-4D70-8E0B-CE0D8F9B5A8B}"/>
    <hyperlink ref="K7" r:id="rId9" xr:uid="{3C0728DA-1A64-4FE4-BC63-2DF9FBC0D868}"/>
    <hyperlink ref="K6" r:id="rId10" display="Killing Floor 3" xr:uid="{AFDB8859-6FEC-409E-BB9B-B5C993C02177}"/>
    <hyperlink ref="K9" r:id="rId11" display="Delta force" xr:uid="{D3641D51-1F4E-4232-92B0-AD36E15BD17C}"/>
    <hyperlink ref="I15" r:id="rId12" xr:uid="{EE5C6D00-7299-4A09-A8BD-94CF52201CFC}"/>
    <hyperlink ref="I16" r:id="rId13" xr:uid="{1C4CD86D-34AE-4518-B597-4D6F76C3C627}"/>
    <hyperlink ref="I14" r:id="rId14" xr:uid="{61CD9924-58A8-4677-9596-2339B05B93F5}"/>
    <hyperlink ref="I17" r:id="rId15" xr:uid="{8F629846-1123-49BD-B9F1-CE2E1EFF2AAB}"/>
    <hyperlink ref="I13" r:id="rId16" xr:uid="{B65F1C18-0191-41A2-84EE-1B23D8907A6B}"/>
    <hyperlink ref="I18" r:id="rId17" xr:uid="{4E8152DD-025F-4998-A8BC-694283C47F61}"/>
    <hyperlink ref="I12" r:id="rId18" xr:uid="{D5BADFC2-9E1C-42CB-A9C4-0680EA32445A}"/>
    <hyperlink ref="I19" r:id="rId19" xr:uid="{C6D769E1-9B0C-4BDE-BD83-3DDB319E60BE}"/>
    <hyperlink ref="I11" r:id="rId20" xr:uid="{EE964DB1-D55E-4517-9F42-65563914473D}"/>
    <hyperlink ref="I20" r:id="rId21" xr:uid="{10EFCE00-E971-4833-9BDD-A76B247C5FD5}"/>
    <hyperlink ref="I10" r:id="rId22" xr:uid="{D92AAE31-1BA9-46EE-AC3E-F11F6FB412FD}"/>
    <hyperlink ref="I21" r:id="rId23" xr:uid="{1792F57C-CE65-4F70-8620-1FB2853B0FD8}"/>
    <hyperlink ref="I9" r:id="rId24" display="Metal Gear Solid Δ: Snake Eater ~46 000" xr:uid="{E4BF9439-DEA9-4983-9D38-62B8527F386A}"/>
    <hyperlink ref="I8" r:id="rId25" xr:uid="{6D6E88F5-702A-4A25-B958-6AA6AFF0D1A2}"/>
    <hyperlink ref="I22" r:id="rId26" xr:uid="{D8D5E139-9917-42A2-B435-EC11A28BE1BE}"/>
    <hyperlink ref="I7" r:id="rId27" xr:uid="{E1ADEFB8-CA09-42FB-B4BE-6440611471BF}"/>
    <hyperlink ref="I23" r:id="rId28" xr:uid="{1308568E-A020-416C-B6D0-747A455E3338}"/>
    <hyperlink ref="I6" r:id="rId29" xr:uid="{A948954A-1B8C-4E4C-9A3E-D59C5116659D}"/>
    <hyperlink ref="I24" r:id="rId30" xr:uid="{5908F3FC-F7CB-4C1A-BF8A-5BEEA368BADA}"/>
    <hyperlink ref="I5" r:id="rId31" xr:uid="{45150A1B-8E6B-46E3-9F3C-ABBB7071E763}"/>
    <hyperlink ref="I25" r:id="rId32" xr:uid="{046B3359-5937-4B54-894F-17EDB6A4642D}"/>
    <hyperlink ref="I4" r:id="rId33" xr:uid="{4743D05F-C3A9-4EA7-A887-1BC8FD1A6708}"/>
    <hyperlink ref="I26" r:id="rId34" xr:uid="{3842C41C-9AC3-4604-9FEC-2B23771B3107}"/>
    <hyperlink ref="I3" r:id="rId35" xr:uid="{B8DEAE80-F2C2-435F-AF80-24F54B34559B}"/>
    <hyperlink ref="K51" r:id="rId36" xr:uid="{A8058C1A-3237-459D-A1DE-D850E4914C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d1825d-6d7d-4f19-b7d1-8eb03788ac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B686E9AC47BFA4C83D35B3081C4E339" ma:contentTypeVersion="6" ma:contentTypeDescription="Luo uusi asiakirja." ma:contentTypeScope="" ma:versionID="158cb234f8c65c1d797336ccf3dd767d">
  <xsd:schema xmlns:xsd="http://www.w3.org/2001/XMLSchema" xmlns:xs="http://www.w3.org/2001/XMLSchema" xmlns:p="http://schemas.microsoft.com/office/2006/metadata/properties" xmlns:ns3="1fd1825d-6d7d-4f19-b7d1-8eb03788acdc" targetNamespace="http://schemas.microsoft.com/office/2006/metadata/properties" ma:root="true" ma:fieldsID="5c2eb7c8f12328adce33aa5b4976f501" ns3:_="">
    <xsd:import namespace="1fd1825d-6d7d-4f19-b7d1-8eb03788acd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1825d-6d7d-4f19-b7d1-8eb03788acd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5610-38EE-4FAD-AE2D-A7AA0EA393F8}"/>
</file>

<file path=customXml/itemProps2.xml><?xml version="1.0" encoding="utf-8"?>
<ds:datastoreItem xmlns:ds="http://schemas.openxmlformats.org/officeDocument/2006/customXml" ds:itemID="{888F7924-6F5F-4FA2-A863-C1B57D361D93}"/>
</file>

<file path=customXml/itemProps3.xml><?xml version="1.0" encoding="utf-8"?>
<ds:datastoreItem xmlns:ds="http://schemas.openxmlformats.org/officeDocument/2006/customXml" ds:itemID="{A28CD3B8-3CBF-424C-B845-155D7A711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Aleksanteri Alhasto</dc:creator>
  <cp:keywords/>
  <dc:description/>
  <cp:lastModifiedBy>Esko Rautiainen</cp:lastModifiedBy>
  <cp:revision/>
  <dcterms:created xsi:type="dcterms:W3CDTF">2024-09-24T06:29:17Z</dcterms:created>
  <dcterms:modified xsi:type="dcterms:W3CDTF">2024-09-26T15:57:14Z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0x0101003B686E9AC47BFA4C83D35B3081C4E339</vt:lpwstr>
  </property>
</Properties>
</file>