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5836F7B3-8D3F-4BFF-98B1-121E1DAB9009}" xr6:coauthVersionLast="47" xr6:coauthVersionMax="47" xr10:uidLastSave="{00000000-0000-0000-0000-000000000000}"/>
  <bookViews>
    <workbookView xWindow="-108" yWindow="-108" windowWidth="23256" windowHeight="12576" firstSheet="2" activeTab="2" xr2:uid="{F3EEBF5D-5636-4FC2-8820-9D6813BC692D}"/>
  </bookViews>
  <sheets>
    <sheet name="Sheet4" sheetId="6" state="hidden" r:id="rId1"/>
    <sheet name="Sheet1" sheetId="1" state="hidden" r:id="rId2"/>
    <sheet name="Sheet3" sheetId="5" r:id="rId3"/>
  </sheets>
  <definedNames>
    <definedName name="_xlcn.WorksheetConnection_Book00000.xlsxTable1" hidden="1">Table1[]</definedName>
    <definedName name="_xlcn.WorksheetConnection_Book1Table9" hidden="1">Table9</definedName>
    <definedName name="main">Table1[#All]</definedName>
    <definedName name="Slicer_Month__Month">#N/A</definedName>
    <definedName name="Slicer_Quarter">#N/A</definedName>
    <definedName name="Slicer_Region">#N/A</definedName>
  </definedNames>
  <calcPr calcId="191029"/>
  <pivotCaches>
    <pivotCache cacheId="0" r:id="rId4"/>
    <pivotCache cacheId="1" r:id="rId5"/>
    <pivotCache cacheId="2" r:id="rId6"/>
    <pivotCache cacheId="3" r:id="rId7"/>
    <pivotCache cacheId="4" r:id="rId8"/>
    <pivotCache cacheId="5" r:id="rId9"/>
    <pivotCache cacheId="6" r:id="rId10"/>
  </pivotCaches>
  <extLst>
    <ext xmlns:x14="http://schemas.microsoft.com/office/spreadsheetml/2009/9/main" uri="{876F7934-8845-4945-9796-88D515C7AA90}">
      <x14:pivotCaches>
        <pivotCache cacheId="7"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9" name="Table9" connection="WorksheetConnection_Book1!Table9"/>
          <x15:modelTable id="Table1" name="Table1" connection="WorksheetConnection_Book00000.xlsx!Table1"/>
        </x15:modelTables>
        <x15:extLst>
          <ext xmlns:x16="http://schemas.microsoft.com/office/spreadsheetml/2014/11/main" uri="{9835A34E-60A6-4A7C-AAB8-D5F71C897F49}">
            <x16:modelTimeGroupings>
              <x16:modelTimeGrouping tableName="Table1" columnName="Month" columnId="Month">
                <x16:calculatedTimeColumn columnName="Month (Month Index)" columnId="Month (Month Index)" contentType="monthsindex" isSelected="1"/>
                <x16:calculatedTimeColumn columnName="Month (Month)" columnId="Month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6" l="1"/>
  <c r="D12" i="6"/>
  <c r="D9" i="6"/>
  <c r="D8" i="6"/>
  <c r="D5" i="6"/>
  <c r="D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5642E-B36F-45E7-A616-64FDD3DD85F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0761261-B8AF-48FD-A161-BBB801EAB3A8}" name="WorksheetConnection_Book00000.xlsx!Table1" type="102" refreshedVersion="8" minRefreshableVersion="5">
    <extLst>
      <ext xmlns:x15="http://schemas.microsoft.com/office/spreadsheetml/2010/11/main" uri="{DE250136-89BD-433C-8126-D09CA5730AF9}">
        <x15:connection id="Table1" autoDelete="1">
          <x15:rangePr sourceName="_xlcn.WorksheetConnection_Book00000.xlsxTable1"/>
        </x15:connection>
      </ext>
    </extLst>
  </connection>
  <connection id="3" xr16:uid="{BF0D1A61-7F35-4680-B1CB-84AFAAD97CC7}" name="WorksheetConnection_Book1!Table9" type="102" refreshedVersion="8" minRefreshableVersion="5">
    <extLst>
      <ext xmlns:x15="http://schemas.microsoft.com/office/spreadsheetml/2010/11/main" uri="{DE250136-89BD-433C-8126-D09CA5730AF9}">
        <x15:connection id="Table9">
          <x15:rangePr sourceName="_xlcn.WorksheetConnection_Book1Table9"/>
        </x15:connection>
      </ext>
    </extLst>
  </connection>
</connections>
</file>

<file path=xl/sharedStrings.xml><?xml version="1.0" encoding="utf-8"?>
<sst xmlns="http://schemas.openxmlformats.org/spreadsheetml/2006/main" count="180" uniqueCount="42">
  <si>
    <t>Average of Sales Completion Rate</t>
  </si>
  <si>
    <t>Row Labels</t>
  </si>
  <si>
    <t>Sum of Sales</t>
  </si>
  <si>
    <t>Sum of Customers</t>
  </si>
  <si>
    <t>Sum of Profit</t>
  </si>
  <si>
    <t>Argentina</t>
  </si>
  <si>
    <t>Brazil</t>
  </si>
  <si>
    <t>Chicaco</t>
  </si>
  <si>
    <t>Average of Profit Completion Rate</t>
  </si>
  <si>
    <t>Chile</t>
  </si>
  <si>
    <t>Columbia</t>
  </si>
  <si>
    <t>Los Angeles</t>
  </si>
  <si>
    <t>Peru</t>
  </si>
  <si>
    <t>Average of Customer Completion Rate</t>
  </si>
  <si>
    <t>Sales</t>
  </si>
  <si>
    <t>Profit</t>
  </si>
  <si>
    <t>Customers</t>
  </si>
  <si>
    <t>Month</t>
  </si>
  <si>
    <t>Region</t>
  </si>
  <si>
    <t>Target Sales</t>
  </si>
  <si>
    <t>Quarter</t>
  </si>
  <si>
    <t>Sales Completion Rate</t>
  </si>
  <si>
    <t>Profit Completion Rate</t>
  </si>
  <si>
    <t>Customer Completion Rate</t>
  </si>
  <si>
    <t>Quarter 1</t>
  </si>
  <si>
    <t>Quarter 2</t>
  </si>
  <si>
    <t>Quarter 3</t>
  </si>
  <si>
    <t>Jan</t>
  </si>
  <si>
    <t>Feb</t>
  </si>
  <si>
    <t>Mar</t>
  </si>
  <si>
    <t>Apr</t>
  </si>
  <si>
    <t>May</t>
  </si>
  <si>
    <t>Jun</t>
  </si>
  <si>
    <t>Jul</t>
  </si>
  <si>
    <t>Aug</t>
  </si>
  <si>
    <t>Sep</t>
  </si>
  <si>
    <t>Sales Incompletion Rate</t>
  </si>
  <si>
    <t>Customer Incompletion Rate</t>
  </si>
  <si>
    <t>Sales completion Rate</t>
  </si>
  <si>
    <t>Profit completion Rate</t>
  </si>
  <si>
    <t>Profit Incompletion Rate</t>
  </si>
  <si>
    <t>Customer completion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</si>
</sst>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 #,##0_-;_-* &quot;-&quot;??_-;_-@"/>
    <numFmt numFmtId="165" formatCode="[$-409]mmm\-yy;@"/>
  </numFmts>
  <fonts count="4" x14ac:knownFonts="1">
    <font>
      <sz val="11"/>
      <color theme="1"/>
      <name val="Calibri"/>
      <family val="2"/>
      <scheme val="minor"/>
    </font>
    <font>
      <sz val="12"/>
      <color theme="1"/>
      <name val="Calibri"/>
      <scheme val="minor"/>
    </font>
    <font>
      <sz val="12"/>
      <color theme="1"/>
      <name val="Calibri"/>
    </font>
    <font>
      <sz val="12"/>
      <color theme="1"/>
      <name val="Calibri"/>
      <family val="2"/>
      <scheme val="minor"/>
    </font>
  </fonts>
  <fills count="3">
    <fill>
      <patternFill patternType="none"/>
    </fill>
    <fill>
      <patternFill patternType="gray125"/>
    </fill>
    <fill>
      <patternFill patternType="solid">
        <fgColor rgb="FF000E2A"/>
        <bgColor indexed="64"/>
      </patternFill>
    </fill>
  </fills>
  <borders count="1">
    <border>
      <left/>
      <right/>
      <top/>
      <bottom/>
      <diagonal/>
    </border>
  </borders>
  <cellStyleXfs count="3">
    <xf numFmtId="0" fontId="0" fillId="0" borderId="0"/>
    <xf numFmtId="0" fontId="1" fillId="0" borderId="0"/>
    <xf numFmtId="0" fontId="3" fillId="0" borderId="0"/>
  </cellStyleXfs>
  <cellXfs count="12">
    <xf numFmtId="0" fontId="0" fillId="0" borderId="0" xfId="0"/>
    <xf numFmtId="0" fontId="1" fillId="0" borderId="0" xfId="1"/>
    <xf numFmtId="164" fontId="2" fillId="0" borderId="0" xfId="1" applyNumberFormat="1" applyFont="1"/>
    <xf numFmtId="9" fontId="2" fillId="0" borderId="0" xfId="1" applyNumberFormat="1" applyFont="1"/>
    <xf numFmtId="165" fontId="2" fillId="0" borderId="0" xfId="1" applyNumberFormat="1" applyFont="1"/>
    <xf numFmtId="9" fontId="0" fillId="0" borderId="0" xfId="0" applyNumberFormat="1"/>
    <xf numFmtId="0" fontId="0" fillId="0" borderId="0" xfId="0" pivotButton="1"/>
    <xf numFmtId="0" fontId="0" fillId="0" borderId="0" xfId="0" applyAlignment="1">
      <alignment horizontal="left"/>
    </xf>
    <xf numFmtId="0" fontId="0" fillId="2" borderId="0" xfId="0" applyFill="1"/>
    <xf numFmtId="3" fontId="0" fillId="0" borderId="0" xfId="0" applyNumberFormat="1"/>
    <xf numFmtId="9" fontId="0" fillId="0" borderId="0" xfId="0" pivotButton="1" applyNumberFormat="1"/>
    <xf numFmtId="9" fontId="0" fillId="0" borderId="0" xfId="0" applyNumberFormat="1" applyAlignment="1">
      <alignment horizontal="left"/>
    </xf>
  </cellXfs>
  <cellStyles count="3">
    <cellStyle name="Normal" xfId="0" builtinId="0"/>
    <cellStyle name="Normal 2" xfId="1" xr:uid="{97215DBF-A514-44D9-B694-F951AC17DA52}"/>
    <cellStyle name="Normal 3" xfId="2" xr:uid="{45C99335-0B6A-4473-A49E-1A20E0BD4D4A}"/>
  </cellStyles>
  <dxfs count="33">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none"/>
      </font>
      <numFmt numFmtId="13" formatCode="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none"/>
      </font>
      <numFmt numFmtId="164" formatCode="_-* #,##0_-;\-* #,##0_-;_-* &quot;-&quot;??_-;_-@"/>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none"/>
      </font>
      <numFmt numFmtId="164" formatCode="_-* #,##0_-;\-* #,##0_-;_-* &quot;-&quot;??_-;_-@"/>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none"/>
      </font>
      <numFmt numFmtId="165" formatCode="[$-409]mmm\-yy;@"/>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minor"/>
      </font>
    </dxf>
    <dxf>
      <numFmt numFmtId="3" formatCode="#,##0"/>
    </dxf>
    <dxf>
      <numFmt numFmtId="3" formatCode="#,##0"/>
    </dxf>
    <dxf>
      <numFmt numFmtId="3" formatCode="#,##0"/>
    </dxf>
    <dxf>
      <numFmt numFmtId="2" formatCode="0.00"/>
    </dxf>
    <dxf>
      <numFmt numFmtId="13" formatCode="0%"/>
    </dxf>
    <dxf>
      <numFmt numFmtId="3" formatCode="#,##0"/>
    </dxf>
    <dxf>
      <numFmt numFmtId="3" formatCode="#,##0"/>
    </dxf>
    <dxf>
      <numFmt numFmtId="2" formatCode="0.00"/>
    </dxf>
    <dxf>
      <numFmt numFmtId="3" formatCode="#,##0"/>
    </dxf>
    <dxf>
      <numFmt numFmtId="13" formatCode="0%"/>
    </dxf>
    <dxf>
      <numFmt numFmtId="13" formatCode="0%"/>
    </dxf>
    <dxf>
      <numFmt numFmtId="3" formatCode="#,##0"/>
    </dxf>
    <dxf>
      <numFmt numFmtId="13" formatCode="0%"/>
    </dxf>
    <dxf>
      <numFmt numFmtId="13" formatCode="0%"/>
    </dxf>
    <dxf>
      <numFmt numFmtId="13" formatCode="0%"/>
    </dxf>
    <dxf>
      <numFmt numFmtId="13" formatCode="0%"/>
    </dxf>
    <dxf>
      <numFmt numFmtId="13" formatCode="0%"/>
    </dxf>
    <dxf>
      <numFmt numFmtId="13" formatCode="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defaultTableStyle="TableStyleMedium2" defaultPivotStyle="PivotStyleLight16">
    <tableStyle name="Data-style" pivot="0" count="3" xr9:uid="{051E7711-5EBB-4303-B4EC-42E2EF9CCE3F}">
      <tableStyleElement type="headerRow" dxfId="32"/>
      <tableStyleElement type="firstRowStripe" dxfId="31"/>
      <tableStyleElement type="secondRowStripe" dxfId="30"/>
    </tableStyle>
  </tableStyles>
  <colors>
    <mruColors>
      <color rgb="FF030026"/>
      <color rgb="FF0400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113171813383014"/>
          <c:y val="0"/>
          <c:w val="0.41294328120897011"/>
          <c:h val="1"/>
        </c:manualLayout>
      </c:layout>
      <c:doughnutChart>
        <c:varyColors val="1"/>
        <c:ser>
          <c:idx val="0"/>
          <c:order val="0"/>
          <c:spPr>
            <a:ln>
              <a:noFill/>
            </a:ln>
            <a:effectLst>
              <a:glow>
                <a:schemeClr val="accent1">
                  <a:alpha val="40000"/>
                </a:schemeClr>
              </a:glow>
              <a:softEdge rad="0"/>
            </a:effectLst>
          </c:spPr>
          <c:dPt>
            <c:idx val="0"/>
            <c:bubble3D val="0"/>
            <c:spPr>
              <a:solidFill>
                <a:srgbClr val="030026"/>
              </a:solidFill>
              <a:ln w="19050">
                <a:noFill/>
              </a:ln>
              <a:effectLst>
                <a:glow>
                  <a:schemeClr val="accent1">
                    <a:alpha val="40000"/>
                  </a:schemeClr>
                </a:glow>
                <a:softEdge rad="0"/>
              </a:effectLst>
            </c:spPr>
            <c:extLst>
              <c:ext xmlns:c16="http://schemas.microsoft.com/office/drawing/2014/chart" uri="{C3380CC4-5D6E-409C-BE32-E72D297353CC}">
                <c16:uniqueId val="{00000001-A1A6-4495-8FA5-CAF8F879675B}"/>
              </c:ext>
            </c:extLst>
          </c:dPt>
          <c:dPt>
            <c:idx val="1"/>
            <c:bubble3D val="0"/>
            <c:spPr>
              <a:solidFill>
                <a:schemeClr val="bg2">
                  <a:lumMod val="50000"/>
                </a:schemeClr>
              </a:solidFill>
              <a:ln w="19050">
                <a:noFill/>
              </a:ln>
              <a:effectLst>
                <a:glow>
                  <a:schemeClr val="accent1">
                    <a:alpha val="40000"/>
                  </a:schemeClr>
                </a:glow>
                <a:softEdge rad="0"/>
              </a:effectLst>
            </c:spPr>
            <c:extLst>
              <c:ext xmlns:c16="http://schemas.microsoft.com/office/drawing/2014/chart" uri="{C3380CC4-5D6E-409C-BE32-E72D297353CC}">
                <c16:uniqueId val="{00000003-A1A6-4495-8FA5-CAF8F879675B}"/>
              </c:ext>
            </c:extLst>
          </c:dPt>
          <c:dLbls>
            <c:dLbl>
              <c:idx val="0"/>
              <c:layout>
                <c:manualLayout>
                  <c:x val="-9.3553462980301053E-2"/>
                  <c:y val="-0.43668086784285098"/>
                </c:manualLayout>
              </c:layout>
              <c:tx>
                <c:rich>
                  <a:bodyPr/>
                  <a:lstStyle/>
                  <a:p>
                    <a:fld id="{0F8DA291-07A9-4852-9166-9F2B04886865}" type="VALUE">
                      <a:rPr lang="en-US" sz="1600" b="1">
                        <a:solidFill>
                          <a:srgbClr val="030026"/>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1A6-4495-8FA5-CAF8F879675B}"/>
                </c:ext>
              </c:extLst>
            </c:dLbl>
            <c:dLbl>
              <c:idx val="1"/>
              <c:delete val="1"/>
              <c:extLst>
                <c:ext xmlns:c15="http://schemas.microsoft.com/office/drawing/2012/chart" uri="{CE6537A1-D6FC-4f65-9D91-7224C49458BB}"/>
                <c:ext xmlns:c16="http://schemas.microsoft.com/office/drawing/2014/chart" uri="{C3380CC4-5D6E-409C-BE32-E72D297353CC}">
                  <c16:uniqueId val="{00000003-A1A6-4495-8FA5-CAF8F87967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Sheet4!$C$4:$C$5</c:f>
              <c:strCache>
                <c:ptCount val="2"/>
                <c:pt idx="0">
                  <c:v>Sales completion Rate</c:v>
                </c:pt>
                <c:pt idx="1">
                  <c:v>Sales Incompletion Rate</c:v>
                </c:pt>
              </c:strCache>
            </c:strRef>
          </c:cat>
          <c:val>
            <c:numRef>
              <c:f>Sheet4!$D$4:$D$5</c:f>
              <c:numCache>
                <c:formatCode>0%</c:formatCode>
                <c:ptCount val="2"/>
                <c:pt idx="0">
                  <c:v>0.85555555555555551</c:v>
                </c:pt>
                <c:pt idx="1">
                  <c:v>0.14444444444444449</c:v>
                </c:pt>
              </c:numCache>
            </c:numRef>
          </c:val>
          <c:extLst>
            <c:ext xmlns:c16="http://schemas.microsoft.com/office/drawing/2014/chart" uri="{C3380CC4-5D6E-409C-BE32-E72D297353CC}">
              <c16:uniqueId val="{00000004-A1A6-4495-8FA5-CAF8F879675B}"/>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271899052710484"/>
          <c:y val="0"/>
          <c:w val="0.36404711278473639"/>
          <c:h val="1"/>
        </c:manualLayout>
      </c:layout>
      <c:doughnutChart>
        <c:varyColors val="1"/>
        <c:ser>
          <c:idx val="0"/>
          <c:order val="0"/>
          <c:spPr>
            <a:solidFill>
              <a:srgbClr val="030026"/>
            </a:solidFill>
            <a:ln>
              <a:noFill/>
            </a:ln>
          </c:spPr>
          <c:dPt>
            <c:idx val="0"/>
            <c:bubble3D val="0"/>
            <c:spPr>
              <a:solidFill>
                <a:srgbClr val="030026"/>
              </a:solidFill>
              <a:ln w="19050">
                <a:noFill/>
              </a:ln>
              <a:effectLst/>
            </c:spPr>
            <c:extLst>
              <c:ext xmlns:c16="http://schemas.microsoft.com/office/drawing/2014/chart" uri="{C3380CC4-5D6E-409C-BE32-E72D297353CC}">
                <c16:uniqueId val="{00000001-82D0-4864-A114-7645657421FA}"/>
              </c:ext>
            </c:extLst>
          </c:dPt>
          <c:dPt>
            <c:idx val="1"/>
            <c:bubble3D val="0"/>
            <c:spPr>
              <a:solidFill>
                <a:schemeClr val="bg2">
                  <a:lumMod val="50000"/>
                </a:schemeClr>
              </a:solidFill>
              <a:ln w="19050">
                <a:noFill/>
              </a:ln>
              <a:effectLst/>
            </c:spPr>
            <c:extLst>
              <c:ext xmlns:c16="http://schemas.microsoft.com/office/drawing/2014/chart" uri="{C3380CC4-5D6E-409C-BE32-E72D297353CC}">
                <c16:uniqueId val="{00000003-82D0-4864-A114-7645657421FA}"/>
              </c:ext>
            </c:extLst>
          </c:dPt>
          <c:dLbls>
            <c:dLbl>
              <c:idx val="0"/>
              <c:layout>
                <c:manualLayout>
                  <c:x val="-8.4914244544639569E-2"/>
                  <c:y val="-0.37215108296476046"/>
                </c:manualLayout>
              </c:layout>
              <c:tx>
                <c:rich>
                  <a:bodyPr rot="0" spcFirstLastPara="1" vertOverflow="ellipsis" vert="horz" wrap="square" lIns="38100" tIns="19050" rIns="38100" bIns="19050" anchor="ctr" anchorCtr="1">
                    <a:noAutofit/>
                  </a:bodyPr>
                  <a:lstStyle/>
                  <a:p>
                    <a:pPr>
                      <a:defRPr sz="1600" b="1" i="0" u="none" strike="noStrike" kern="1200" baseline="0">
                        <a:solidFill>
                          <a:srgbClr val="030026"/>
                        </a:solidFill>
                        <a:latin typeface="+mn-lt"/>
                        <a:ea typeface="+mn-ea"/>
                        <a:cs typeface="+mn-cs"/>
                      </a:defRPr>
                    </a:pPr>
                    <a:fld id="{8A54AA1D-9CDA-46D6-964A-20A06C4A7800}" type="VALUE">
                      <a:rPr lang="en-US" sz="1600" b="1">
                        <a:solidFill>
                          <a:srgbClr val="030026"/>
                        </a:solidFill>
                      </a:rPr>
                      <a:pPr>
                        <a:defRPr sz="1600" b="1">
                          <a:solidFill>
                            <a:srgbClr val="030026"/>
                          </a:solidFill>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rgbClr val="03002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191268784406805"/>
                      <c:h val="0.27398715182847244"/>
                    </c:manualLayout>
                  </c15:layout>
                  <c15:dlblFieldTable/>
                  <c15:showDataLabelsRange val="0"/>
                </c:ext>
                <c:ext xmlns:c16="http://schemas.microsoft.com/office/drawing/2014/chart" uri="{C3380CC4-5D6E-409C-BE32-E72D297353CC}">
                  <c16:uniqueId val="{00000001-82D0-4864-A114-7645657421FA}"/>
                </c:ext>
              </c:extLst>
            </c:dLbl>
            <c:dLbl>
              <c:idx val="1"/>
              <c:delete val="1"/>
              <c:extLst>
                <c:ext xmlns:c15="http://schemas.microsoft.com/office/drawing/2012/chart" uri="{CE6537A1-D6FC-4f65-9D91-7224C49458BB}"/>
                <c:ext xmlns:c16="http://schemas.microsoft.com/office/drawing/2014/chart" uri="{C3380CC4-5D6E-409C-BE32-E72D297353CC}">
                  <c16:uniqueId val="{00000003-82D0-4864-A114-7645657421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Sheet4!$C$8:$C$9</c:f>
              <c:strCache>
                <c:ptCount val="2"/>
                <c:pt idx="0">
                  <c:v>Profit completion Rate</c:v>
                </c:pt>
                <c:pt idx="1">
                  <c:v>Profit Incompletion Rate</c:v>
                </c:pt>
              </c:strCache>
            </c:strRef>
          </c:cat>
          <c:val>
            <c:numRef>
              <c:f>Sheet4!$D$8:$D$9</c:f>
              <c:numCache>
                <c:formatCode>0%</c:formatCode>
                <c:ptCount val="2"/>
                <c:pt idx="0">
                  <c:v>0.85492063492063486</c:v>
                </c:pt>
                <c:pt idx="1">
                  <c:v>0.14507936507936514</c:v>
                </c:pt>
              </c:numCache>
            </c:numRef>
          </c:val>
          <c:extLst>
            <c:ext xmlns:c16="http://schemas.microsoft.com/office/drawing/2014/chart" uri="{C3380CC4-5D6E-409C-BE32-E72D297353CC}">
              <c16:uniqueId val="{00000004-82D0-4864-A114-7645657421FA}"/>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703125357890055"/>
          <c:y val="0"/>
          <c:w val="0.35974852299536492"/>
          <c:h val="1"/>
        </c:manualLayout>
      </c:layout>
      <c:doughnutChart>
        <c:varyColors val="1"/>
        <c:ser>
          <c:idx val="0"/>
          <c:order val="0"/>
          <c:spPr>
            <a:ln>
              <a:noFill/>
            </a:ln>
            <a:effectLst>
              <a:glow>
                <a:schemeClr val="accent1">
                  <a:alpha val="40000"/>
                </a:schemeClr>
              </a:glow>
            </a:effectLst>
          </c:spPr>
          <c:dPt>
            <c:idx val="0"/>
            <c:bubble3D val="0"/>
            <c:spPr>
              <a:solidFill>
                <a:srgbClr val="030026"/>
              </a:solidFill>
              <a:ln w="19050">
                <a:noFill/>
              </a:ln>
              <a:effectLst>
                <a:glow>
                  <a:schemeClr val="accent1">
                    <a:alpha val="40000"/>
                  </a:schemeClr>
                </a:glow>
              </a:effectLst>
            </c:spPr>
            <c:extLst>
              <c:ext xmlns:c16="http://schemas.microsoft.com/office/drawing/2014/chart" uri="{C3380CC4-5D6E-409C-BE32-E72D297353CC}">
                <c16:uniqueId val="{00000001-D273-4C90-AC3F-0D99BA7C20C0}"/>
              </c:ext>
            </c:extLst>
          </c:dPt>
          <c:dPt>
            <c:idx val="1"/>
            <c:bubble3D val="0"/>
            <c:spPr>
              <a:solidFill>
                <a:schemeClr val="bg2">
                  <a:lumMod val="50000"/>
                </a:schemeClr>
              </a:solidFill>
              <a:ln w="19050">
                <a:noFill/>
              </a:ln>
              <a:effectLst>
                <a:glow>
                  <a:schemeClr val="accent1">
                    <a:alpha val="40000"/>
                  </a:schemeClr>
                </a:glow>
              </a:effectLst>
            </c:spPr>
            <c:extLst>
              <c:ext xmlns:c16="http://schemas.microsoft.com/office/drawing/2014/chart" uri="{C3380CC4-5D6E-409C-BE32-E72D297353CC}">
                <c16:uniqueId val="{00000003-D273-4C90-AC3F-0D99BA7C20C0}"/>
              </c:ext>
            </c:extLst>
          </c:dPt>
          <c:dLbls>
            <c:dLbl>
              <c:idx val="0"/>
              <c:layout>
                <c:manualLayout>
                  <c:x val="-5.7478665488604329E-2"/>
                  <c:y val="-0.41757005339286285"/>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A02FEBA-8184-4B41-8723-CEDBDE8DAE96}" type="VALUE">
                      <a:rPr lang="en-US" sz="1800" b="1">
                        <a:solidFill>
                          <a:srgbClr val="030026"/>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478547552409725"/>
                      <c:h val="0.17058978612233677"/>
                    </c:manualLayout>
                  </c15:layout>
                  <c15:dlblFieldTable/>
                  <c15:showDataLabelsRange val="0"/>
                </c:ext>
                <c:ext xmlns:c16="http://schemas.microsoft.com/office/drawing/2014/chart" uri="{C3380CC4-5D6E-409C-BE32-E72D297353CC}">
                  <c16:uniqueId val="{00000001-D273-4C90-AC3F-0D99BA7C20C0}"/>
                </c:ext>
              </c:extLst>
            </c:dLbl>
            <c:dLbl>
              <c:idx val="1"/>
              <c:delete val="1"/>
              <c:extLst>
                <c:ext xmlns:c15="http://schemas.microsoft.com/office/drawing/2012/chart" uri="{CE6537A1-D6FC-4f65-9D91-7224C49458BB}"/>
                <c:ext xmlns:c16="http://schemas.microsoft.com/office/drawing/2014/chart" uri="{C3380CC4-5D6E-409C-BE32-E72D297353CC}">
                  <c16:uniqueId val="{00000003-D273-4C90-AC3F-0D99BA7C20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Sheet4!$C$12:$C$13</c:f>
              <c:strCache>
                <c:ptCount val="2"/>
                <c:pt idx="0">
                  <c:v>Customer completion Rate</c:v>
                </c:pt>
                <c:pt idx="1">
                  <c:v>Customer Incompletion Rate</c:v>
                </c:pt>
              </c:strCache>
            </c:strRef>
          </c:cat>
          <c:val>
            <c:numRef>
              <c:f>Sheet4!$D$12:$D$13</c:f>
              <c:numCache>
                <c:formatCode>0%</c:formatCode>
                <c:ptCount val="2"/>
                <c:pt idx="0">
                  <c:v>0.84476190476190471</c:v>
                </c:pt>
                <c:pt idx="1">
                  <c:v>0.15523809523809529</c:v>
                </c:pt>
              </c:numCache>
            </c:numRef>
          </c:val>
          <c:extLst>
            <c:ext xmlns:c16="http://schemas.microsoft.com/office/drawing/2014/chart" uri="{C3380CC4-5D6E-409C-BE32-E72D297353CC}">
              <c16:uniqueId val="{00000004-D273-4C90-AC3F-0D99BA7C20C0}"/>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0.xlsx]Sheet4!PivotTable15</c:name>
    <c:fmtId val="5"/>
  </c:pivotSource>
  <c:chart>
    <c:autoTitleDeleted val="1"/>
    <c:pivotFmts>
      <c:pivotFmt>
        <c:idx val="0"/>
        <c:spPr>
          <a:solidFill>
            <a:schemeClr val="accent1"/>
          </a:solidFill>
          <a:ln w="28575" cap="rnd">
            <a:solidFill>
              <a:srgbClr val="030026"/>
            </a:solidFill>
            <a:round/>
          </a:ln>
          <a:effectLst/>
        </c:spPr>
        <c:marker>
          <c:symbol val="circle"/>
          <c:size val="6"/>
          <c:spPr>
            <a:solidFill>
              <a:srgbClr val="03002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3002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30026"/>
            </a:solidFill>
            <a:round/>
          </a:ln>
          <a:effectLst/>
        </c:spPr>
        <c:marker>
          <c:symbol val="circle"/>
          <c:size val="6"/>
          <c:spPr>
            <a:solidFill>
              <a:srgbClr val="030026"/>
            </a:solidFill>
            <a:ln w="9525">
              <a:solidFill>
                <a:schemeClr val="accent1"/>
              </a:solidFill>
            </a:ln>
            <a:effectLst/>
          </c:spPr>
        </c:marker>
      </c:pivotFmt>
      <c:pivotFmt>
        <c:idx val="2"/>
        <c:spPr>
          <a:solidFill>
            <a:schemeClr val="accent1"/>
          </a:solidFill>
          <a:ln w="28575" cap="rnd">
            <a:solidFill>
              <a:srgbClr val="030026"/>
            </a:solidFill>
            <a:round/>
          </a:ln>
          <a:effectLst/>
        </c:spPr>
        <c:marker>
          <c:symbol val="circle"/>
          <c:size val="6"/>
          <c:spPr>
            <a:solidFill>
              <a:srgbClr val="03002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3002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30026"/>
            </a:solidFill>
            <a:round/>
          </a:ln>
          <a:effectLst/>
        </c:spPr>
        <c:marker>
          <c:symbol val="circle"/>
          <c:size val="6"/>
          <c:spPr>
            <a:solidFill>
              <a:srgbClr val="030026"/>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30026"/>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068733098915596E-3"/>
          <c:y val="1.4000023517099872E-2"/>
          <c:w val="0.99398625338021684"/>
          <c:h val="0.86840786294234196"/>
        </c:manualLayout>
      </c:layout>
      <c:lineChart>
        <c:grouping val="standard"/>
        <c:varyColors val="0"/>
        <c:ser>
          <c:idx val="0"/>
          <c:order val="0"/>
          <c:tx>
            <c:strRef>
              <c:f>Sheet4!$K$2</c:f>
              <c:strCache>
                <c:ptCount val="1"/>
                <c:pt idx="0">
                  <c:v>Total</c:v>
                </c:pt>
              </c:strCache>
            </c:strRef>
          </c:tx>
          <c:spPr>
            <a:ln w="28575" cap="rnd">
              <a:solidFill>
                <a:srgbClr val="030026"/>
              </a:solidFill>
              <a:round/>
            </a:ln>
            <a:effectLst/>
          </c:spPr>
          <c:marker>
            <c:symbol val="circle"/>
            <c:size val="6"/>
            <c:spPr>
              <a:solidFill>
                <a:srgbClr val="030026"/>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30026"/>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Sheet4!$J$3:$J$11</c:f>
              <c:strCache>
                <c:ptCount val="9"/>
                <c:pt idx="0">
                  <c:v>Jan</c:v>
                </c:pt>
                <c:pt idx="1">
                  <c:v>Feb</c:v>
                </c:pt>
                <c:pt idx="2">
                  <c:v>Mar</c:v>
                </c:pt>
                <c:pt idx="3">
                  <c:v>Apr</c:v>
                </c:pt>
                <c:pt idx="4">
                  <c:v>May</c:v>
                </c:pt>
                <c:pt idx="5">
                  <c:v>Jun</c:v>
                </c:pt>
                <c:pt idx="6">
                  <c:v>Jul</c:v>
                </c:pt>
                <c:pt idx="7">
                  <c:v>Aug</c:v>
                </c:pt>
                <c:pt idx="8">
                  <c:v>Sep</c:v>
                </c:pt>
              </c:strCache>
            </c:strRef>
          </c:cat>
          <c:val>
            <c:numRef>
              <c:f>Sheet4!$K$3:$K$11</c:f>
              <c:numCache>
                <c:formatCode>#,##0</c:formatCode>
                <c:ptCount val="9"/>
                <c:pt idx="0">
                  <c:v>300</c:v>
                </c:pt>
                <c:pt idx="1">
                  <c:v>310</c:v>
                </c:pt>
                <c:pt idx="2">
                  <c:v>300</c:v>
                </c:pt>
                <c:pt idx="3">
                  <c:v>700</c:v>
                </c:pt>
                <c:pt idx="4">
                  <c:v>650</c:v>
                </c:pt>
                <c:pt idx="5">
                  <c:v>1600</c:v>
                </c:pt>
                <c:pt idx="6">
                  <c:v>1800</c:v>
                </c:pt>
                <c:pt idx="7">
                  <c:v>1700</c:v>
                </c:pt>
                <c:pt idx="8">
                  <c:v>2000</c:v>
                </c:pt>
              </c:numCache>
            </c:numRef>
          </c:val>
          <c:smooth val="1"/>
          <c:extLst>
            <c:ext xmlns:c16="http://schemas.microsoft.com/office/drawing/2014/chart" uri="{C3380CC4-5D6E-409C-BE32-E72D297353CC}">
              <c16:uniqueId val="{00000000-0A8F-4BEC-B656-A4361A68F822}"/>
            </c:ext>
          </c:extLst>
        </c:ser>
        <c:dLbls>
          <c:dLblPos val="t"/>
          <c:showLegendKey val="0"/>
          <c:showVal val="1"/>
          <c:showCatName val="0"/>
          <c:showSerName val="0"/>
          <c:showPercent val="0"/>
          <c:showBubbleSize val="0"/>
        </c:dLbls>
        <c:marker val="1"/>
        <c:smooth val="0"/>
        <c:axId val="459280976"/>
        <c:axId val="459278456"/>
      </c:lineChart>
      <c:catAx>
        <c:axId val="45928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030026"/>
                </a:solidFill>
                <a:latin typeface="+mn-lt"/>
                <a:ea typeface="+mn-ea"/>
                <a:cs typeface="+mn-cs"/>
              </a:defRPr>
            </a:pPr>
            <a:endParaRPr lang="en-US"/>
          </a:p>
        </c:txPr>
        <c:crossAx val="459278456"/>
        <c:crosses val="autoZero"/>
        <c:auto val="1"/>
        <c:lblAlgn val="ctr"/>
        <c:lblOffset val="100"/>
        <c:noMultiLvlLbl val="0"/>
      </c:catAx>
      <c:valAx>
        <c:axId val="459278456"/>
        <c:scaling>
          <c:orientation val="minMax"/>
        </c:scaling>
        <c:delete val="1"/>
        <c:axPos val="l"/>
        <c:numFmt formatCode="#,##0" sourceLinked="1"/>
        <c:majorTickMark val="none"/>
        <c:minorTickMark val="none"/>
        <c:tickLblPos val="nextTo"/>
        <c:crossAx val="45928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0.xlsx]Sheet4!PivotTable16</c:name>
    <c:fmtId val="2"/>
  </c:pivotSource>
  <c:chart>
    <c:autoTitleDeleted val="1"/>
    <c:pivotFmts>
      <c:pivotFmt>
        <c:idx val="0"/>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300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blipFill>
            <a:blip xmlns:r="http://schemas.openxmlformats.org/officeDocument/2006/relationships" r:embed="rId3"/>
            <a:stretch>
              <a:fillRect/>
            </a:stretch>
          </a:blipFill>
          <a:ln>
            <a:noFill/>
          </a:ln>
          <a:effectLst/>
        </c:spP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300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3002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148015174682279E-2"/>
          <c:y val="3.2748544043568459E-2"/>
          <c:w val="0.90739338624827759"/>
          <c:h val="0.92222220789652509"/>
        </c:manualLayout>
      </c:layout>
      <c:barChart>
        <c:barDir val="bar"/>
        <c:grouping val="clustered"/>
        <c:varyColors val="0"/>
        <c:ser>
          <c:idx val="0"/>
          <c:order val="0"/>
          <c:tx>
            <c:strRef>
              <c:f>Sheet4!$K$19</c:f>
              <c:strCache>
                <c:ptCount val="1"/>
                <c:pt idx="0">
                  <c:v>Total</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3002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Sheet4!$J$20:$J$26</c:f>
              <c:strCache>
                <c:ptCount val="7"/>
                <c:pt idx="0">
                  <c:v>Columbia</c:v>
                </c:pt>
                <c:pt idx="1">
                  <c:v>Argentina</c:v>
                </c:pt>
                <c:pt idx="2">
                  <c:v>Los Angeles</c:v>
                </c:pt>
                <c:pt idx="3">
                  <c:v>Chicaco</c:v>
                </c:pt>
                <c:pt idx="4">
                  <c:v>Peru</c:v>
                </c:pt>
                <c:pt idx="5">
                  <c:v>Chile</c:v>
                </c:pt>
                <c:pt idx="6">
                  <c:v>Brazil</c:v>
                </c:pt>
              </c:strCache>
            </c:strRef>
          </c:cat>
          <c:val>
            <c:numRef>
              <c:f>Sheet4!$K$20:$K$26</c:f>
              <c:numCache>
                <c:formatCode>#,##0</c:formatCode>
                <c:ptCount val="7"/>
                <c:pt idx="0">
                  <c:v>125980</c:v>
                </c:pt>
                <c:pt idx="1">
                  <c:v>126081</c:v>
                </c:pt>
                <c:pt idx="2">
                  <c:v>126209</c:v>
                </c:pt>
                <c:pt idx="3">
                  <c:v>126793</c:v>
                </c:pt>
                <c:pt idx="4">
                  <c:v>127340</c:v>
                </c:pt>
                <c:pt idx="5">
                  <c:v>128833</c:v>
                </c:pt>
                <c:pt idx="6">
                  <c:v>129875</c:v>
                </c:pt>
              </c:numCache>
            </c:numRef>
          </c:val>
          <c:extLst>
            <c:ext xmlns:c16="http://schemas.microsoft.com/office/drawing/2014/chart" uri="{C3380CC4-5D6E-409C-BE32-E72D297353CC}">
              <c16:uniqueId val="{00000000-789A-4184-B946-1EE47CBB8DB2}"/>
            </c:ext>
          </c:extLst>
        </c:ser>
        <c:dLbls>
          <c:showLegendKey val="0"/>
          <c:showVal val="0"/>
          <c:showCatName val="0"/>
          <c:showSerName val="0"/>
          <c:showPercent val="0"/>
          <c:showBubbleSize val="0"/>
        </c:dLbls>
        <c:gapWidth val="30"/>
        <c:axId val="970316312"/>
        <c:axId val="970316672"/>
      </c:barChart>
      <c:catAx>
        <c:axId val="970316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030026"/>
                </a:solidFill>
                <a:latin typeface="+mn-lt"/>
                <a:ea typeface="+mn-ea"/>
                <a:cs typeface="+mn-cs"/>
              </a:defRPr>
            </a:pPr>
            <a:endParaRPr lang="en-US"/>
          </a:p>
        </c:txPr>
        <c:crossAx val="970316672"/>
        <c:crosses val="autoZero"/>
        <c:auto val="1"/>
        <c:lblAlgn val="ctr"/>
        <c:lblOffset val="100"/>
        <c:noMultiLvlLbl val="0"/>
      </c:catAx>
      <c:valAx>
        <c:axId val="970316672"/>
        <c:scaling>
          <c:orientation val="minMax"/>
        </c:scaling>
        <c:delete val="1"/>
        <c:axPos val="b"/>
        <c:numFmt formatCode="#,##0" sourceLinked="1"/>
        <c:majorTickMark val="none"/>
        <c:minorTickMark val="none"/>
        <c:tickLblPos val="nextTo"/>
        <c:crossAx val="970316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0.xlsx]Sheet4!PivotTable14</c:name>
    <c:fmtId val="2"/>
  </c:pivotSource>
  <c:chart>
    <c:autoTitleDeleted val="0"/>
    <c:pivotFmts>
      <c:pivotFmt>
        <c:idx val="0"/>
        <c:spPr>
          <a:solidFill>
            <a:srgbClr val="0300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02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30026"/>
          </a:solidFill>
          <a:ln>
            <a:noFill/>
          </a:ln>
          <a:effectLst/>
        </c:spPr>
      </c:pivotFmt>
      <c:pivotFmt>
        <c:idx val="3"/>
        <c:spPr>
          <a:solidFill>
            <a:srgbClr val="0300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3002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300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30026"/>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901743958592216E-2"/>
          <c:y val="2.1629765015462269E-2"/>
          <c:w val="0.93709825604140773"/>
          <c:h val="0.90742904523562062"/>
        </c:manualLayout>
      </c:layout>
      <c:barChart>
        <c:barDir val="col"/>
        <c:grouping val="stacked"/>
        <c:varyColors val="0"/>
        <c:ser>
          <c:idx val="0"/>
          <c:order val="0"/>
          <c:tx>
            <c:strRef>
              <c:f>Sheet4!$B$21</c:f>
              <c:strCache>
                <c:ptCount val="1"/>
                <c:pt idx="0">
                  <c:v>Sales</c:v>
                </c:pt>
              </c:strCache>
            </c:strRef>
          </c:tx>
          <c:spPr>
            <a:solidFill>
              <a:srgbClr val="03002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Sheet4!$A$22:$A$30</c:f>
              <c:strCache>
                <c:ptCount val="9"/>
                <c:pt idx="0">
                  <c:v>Jan</c:v>
                </c:pt>
                <c:pt idx="1">
                  <c:v>Feb</c:v>
                </c:pt>
                <c:pt idx="2">
                  <c:v>Mar</c:v>
                </c:pt>
                <c:pt idx="3">
                  <c:v>Apr</c:v>
                </c:pt>
                <c:pt idx="4">
                  <c:v>May</c:v>
                </c:pt>
                <c:pt idx="5">
                  <c:v>Jun</c:v>
                </c:pt>
                <c:pt idx="6">
                  <c:v>Jul</c:v>
                </c:pt>
                <c:pt idx="7">
                  <c:v>Aug</c:v>
                </c:pt>
                <c:pt idx="8">
                  <c:v>Sep</c:v>
                </c:pt>
              </c:strCache>
            </c:strRef>
          </c:cat>
          <c:val>
            <c:numRef>
              <c:f>Sheet4!$B$22:$B$30</c:f>
              <c:numCache>
                <c:formatCode>#,##0</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FB56-4058-8963-595C9C4F6758}"/>
            </c:ext>
          </c:extLst>
        </c:ser>
        <c:ser>
          <c:idx val="1"/>
          <c:order val="1"/>
          <c:tx>
            <c:strRef>
              <c:f>Sheet4!$C$21</c:f>
              <c:strCache>
                <c:ptCount val="1"/>
                <c:pt idx="0">
                  <c:v>Target Sales</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3002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Sheet4!$A$22:$A$30</c:f>
              <c:strCache>
                <c:ptCount val="9"/>
                <c:pt idx="0">
                  <c:v>Jan</c:v>
                </c:pt>
                <c:pt idx="1">
                  <c:v>Feb</c:v>
                </c:pt>
                <c:pt idx="2">
                  <c:v>Mar</c:v>
                </c:pt>
                <c:pt idx="3">
                  <c:v>Apr</c:v>
                </c:pt>
                <c:pt idx="4">
                  <c:v>May</c:v>
                </c:pt>
                <c:pt idx="5">
                  <c:v>Jun</c:v>
                </c:pt>
                <c:pt idx="6">
                  <c:v>Jul</c:v>
                </c:pt>
                <c:pt idx="7">
                  <c:v>Aug</c:v>
                </c:pt>
                <c:pt idx="8">
                  <c:v>Sep</c:v>
                </c:pt>
              </c:strCache>
            </c:strRef>
          </c:cat>
          <c:val>
            <c:numRef>
              <c:f>Sheet4!$C$22:$C$30</c:f>
              <c:numCache>
                <c:formatCode>#,##0</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1-FB56-4058-8963-595C9C4F6758}"/>
            </c:ext>
          </c:extLst>
        </c:ser>
        <c:dLbls>
          <c:dLblPos val="ctr"/>
          <c:showLegendKey val="0"/>
          <c:showVal val="1"/>
          <c:showCatName val="0"/>
          <c:showSerName val="0"/>
          <c:showPercent val="0"/>
          <c:showBubbleSize val="0"/>
        </c:dLbls>
        <c:gapWidth val="30"/>
        <c:overlap val="100"/>
        <c:axId val="643261712"/>
        <c:axId val="643262072"/>
      </c:barChart>
      <c:catAx>
        <c:axId val="64326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030026"/>
                </a:solidFill>
                <a:latin typeface="+mn-lt"/>
                <a:ea typeface="+mn-ea"/>
                <a:cs typeface="+mn-cs"/>
              </a:defRPr>
            </a:pPr>
            <a:endParaRPr lang="en-US"/>
          </a:p>
        </c:txPr>
        <c:crossAx val="643262072"/>
        <c:crosses val="autoZero"/>
        <c:auto val="1"/>
        <c:lblAlgn val="ctr"/>
        <c:lblOffset val="100"/>
        <c:noMultiLvlLbl val="0"/>
      </c:catAx>
      <c:valAx>
        <c:axId val="64326207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43261712"/>
        <c:crosses val="autoZero"/>
        <c:crossBetween val="between"/>
      </c:valAx>
      <c:spPr>
        <a:noFill/>
        <a:ln>
          <a:noFill/>
        </a:ln>
        <a:effectLst/>
      </c:spPr>
    </c:plotArea>
    <c:legend>
      <c:legendPos val="t"/>
      <c:layout>
        <c:manualLayout>
          <c:xMode val="edge"/>
          <c:yMode val="edge"/>
          <c:x val="0.39075620916094783"/>
          <c:y val="1.8518518518518517E-2"/>
          <c:w val="0.23814239375089336"/>
          <c:h val="3.9413899966115329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190500</xdr:colOff>
      <xdr:row>8</xdr:row>
      <xdr:rowOff>22860</xdr:rowOff>
    </xdr:from>
    <xdr:to>
      <xdr:col>14</xdr:col>
      <xdr:colOff>358140</xdr:colOff>
      <xdr:row>17</xdr:row>
      <xdr:rowOff>83820</xdr:rowOff>
    </xdr:to>
    <xdr:sp macro="" textlink="">
      <xdr:nvSpPr>
        <xdr:cNvPr id="8" name="Rectangle: Rounded Corners 7">
          <a:extLst>
            <a:ext uri="{FF2B5EF4-FFF2-40B4-BE49-F238E27FC236}">
              <a16:creationId xmlns:a16="http://schemas.microsoft.com/office/drawing/2014/main" id="{6B94F3A6-9665-D4E4-E8C2-31341BC8EFBD}"/>
            </a:ext>
          </a:extLst>
        </xdr:cNvPr>
        <xdr:cNvSpPr/>
      </xdr:nvSpPr>
      <xdr:spPr>
        <a:xfrm>
          <a:off x="15057120" y="1485900"/>
          <a:ext cx="777240" cy="1706880"/>
        </a:xfrm>
        <a:prstGeom prst="roundRect">
          <a:avLst/>
        </a:prstGeom>
        <a:solidFill>
          <a:srgbClr val="03002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243114</xdr:colOff>
      <xdr:row>1</xdr:row>
      <xdr:rowOff>6531</xdr:rowOff>
    </xdr:from>
    <xdr:to>
      <xdr:col>33</xdr:col>
      <xdr:colOff>87086</xdr:colOff>
      <xdr:row>48</xdr:row>
      <xdr:rowOff>54428</xdr:rowOff>
    </xdr:to>
    <xdr:sp macro="" textlink="">
      <xdr:nvSpPr>
        <xdr:cNvPr id="5" name="Rectangle 4">
          <a:extLst>
            <a:ext uri="{FF2B5EF4-FFF2-40B4-BE49-F238E27FC236}">
              <a16:creationId xmlns:a16="http://schemas.microsoft.com/office/drawing/2014/main" id="{44E820AB-B6FD-4EF2-AACE-5C97F7CFD4B3}"/>
            </a:ext>
          </a:extLst>
        </xdr:cNvPr>
        <xdr:cNvSpPr/>
      </xdr:nvSpPr>
      <xdr:spPr>
        <a:xfrm>
          <a:off x="2681514" y="191588"/>
          <a:ext cx="17522372" cy="8745583"/>
        </a:xfrm>
        <a:prstGeom prst="rect">
          <a:avLst/>
        </a:prstGeom>
        <a:solidFill>
          <a:srgbClr val="0400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97971</xdr:colOff>
      <xdr:row>0</xdr:row>
      <xdr:rowOff>174171</xdr:rowOff>
    </xdr:from>
    <xdr:to>
      <xdr:col>33</xdr:col>
      <xdr:colOff>54429</xdr:colOff>
      <xdr:row>7</xdr:row>
      <xdr:rowOff>65314</xdr:rowOff>
    </xdr:to>
    <xdr:sp macro="" textlink="">
      <xdr:nvSpPr>
        <xdr:cNvPr id="6" name="Rectangle: Rounded Corners 5">
          <a:extLst>
            <a:ext uri="{FF2B5EF4-FFF2-40B4-BE49-F238E27FC236}">
              <a16:creationId xmlns:a16="http://schemas.microsoft.com/office/drawing/2014/main" id="{AC274D22-AB11-42F1-94C1-B075557D2C8E}"/>
            </a:ext>
          </a:extLst>
        </xdr:cNvPr>
        <xdr:cNvSpPr/>
      </xdr:nvSpPr>
      <xdr:spPr>
        <a:xfrm>
          <a:off x="2536371" y="174171"/>
          <a:ext cx="17634858" cy="118654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7200" b="1">
              <a:solidFill>
                <a:srgbClr val="030026"/>
              </a:solidFill>
            </a:rPr>
            <a:t>Sales DashBoard</a:t>
          </a:r>
        </a:p>
      </xdr:txBody>
    </xdr:sp>
    <xdr:clientData/>
  </xdr:twoCellAnchor>
  <xdr:twoCellAnchor>
    <xdr:from>
      <xdr:col>4</xdr:col>
      <xdr:colOff>97971</xdr:colOff>
      <xdr:row>7</xdr:row>
      <xdr:rowOff>130629</xdr:rowOff>
    </xdr:from>
    <xdr:to>
      <xdr:col>13</xdr:col>
      <xdr:colOff>54428</xdr:colOff>
      <xdr:row>15</xdr:row>
      <xdr:rowOff>65322</xdr:rowOff>
    </xdr:to>
    <xdr:sp macro="" textlink="">
      <xdr:nvSpPr>
        <xdr:cNvPr id="7" name="Rectangle: Rounded Corners 6">
          <a:extLst>
            <a:ext uri="{FF2B5EF4-FFF2-40B4-BE49-F238E27FC236}">
              <a16:creationId xmlns:a16="http://schemas.microsoft.com/office/drawing/2014/main" id="{DB57564D-A427-4086-975F-1C9C5FF85AD8}"/>
            </a:ext>
          </a:extLst>
        </xdr:cNvPr>
        <xdr:cNvSpPr/>
      </xdr:nvSpPr>
      <xdr:spPr>
        <a:xfrm>
          <a:off x="2536371" y="1426029"/>
          <a:ext cx="5442857" cy="141515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rgbClr val="030026"/>
              </a:solidFill>
            </a:rPr>
            <a:t>Sales</a:t>
          </a:r>
        </a:p>
      </xdr:txBody>
    </xdr:sp>
    <xdr:clientData/>
  </xdr:twoCellAnchor>
  <xdr:twoCellAnchor>
    <xdr:from>
      <xdr:col>13</xdr:col>
      <xdr:colOff>119744</xdr:colOff>
      <xdr:row>7</xdr:row>
      <xdr:rowOff>141514</xdr:rowOff>
    </xdr:from>
    <xdr:to>
      <xdr:col>22</xdr:col>
      <xdr:colOff>478971</xdr:colOff>
      <xdr:row>15</xdr:row>
      <xdr:rowOff>65316</xdr:rowOff>
    </xdr:to>
    <xdr:sp macro="" textlink="">
      <xdr:nvSpPr>
        <xdr:cNvPr id="8" name="Rectangle: Rounded Corners 7">
          <a:extLst>
            <a:ext uri="{FF2B5EF4-FFF2-40B4-BE49-F238E27FC236}">
              <a16:creationId xmlns:a16="http://schemas.microsoft.com/office/drawing/2014/main" id="{85EEAFDA-B874-4FC1-B047-A7D0B8DF1D15}"/>
            </a:ext>
          </a:extLst>
        </xdr:cNvPr>
        <xdr:cNvSpPr/>
      </xdr:nvSpPr>
      <xdr:spPr>
        <a:xfrm>
          <a:off x="8044544" y="1436914"/>
          <a:ext cx="5845627" cy="1404259"/>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rgbClr val="030026"/>
              </a:solidFill>
            </a:rPr>
            <a:t>Profit</a:t>
          </a:r>
        </a:p>
      </xdr:txBody>
    </xdr:sp>
    <xdr:clientData/>
  </xdr:twoCellAnchor>
  <xdr:twoCellAnchor>
    <xdr:from>
      <xdr:col>22</xdr:col>
      <xdr:colOff>579910</xdr:colOff>
      <xdr:row>7</xdr:row>
      <xdr:rowOff>141514</xdr:rowOff>
    </xdr:from>
    <xdr:to>
      <xdr:col>33</xdr:col>
      <xdr:colOff>54429</xdr:colOff>
      <xdr:row>15</xdr:row>
      <xdr:rowOff>60960</xdr:rowOff>
    </xdr:to>
    <xdr:sp macro="" textlink="">
      <xdr:nvSpPr>
        <xdr:cNvPr id="9" name="Rectangle: Rounded Corners 8">
          <a:extLst>
            <a:ext uri="{FF2B5EF4-FFF2-40B4-BE49-F238E27FC236}">
              <a16:creationId xmlns:a16="http://schemas.microsoft.com/office/drawing/2014/main" id="{F3252ED7-81AE-4231-8820-E4AAFA724E8E}"/>
            </a:ext>
          </a:extLst>
        </xdr:cNvPr>
        <xdr:cNvSpPr/>
      </xdr:nvSpPr>
      <xdr:spPr>
        <a:xfrm>
          <a:off x="13991110" y="1436914"/>
          <a:ext cx="6180119" cy="139990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rgbClr val="030026"/>
              </a:solidFill>
            </a:rPr>
            <a:t>Number Of Customers</a:t>
          </a:r>
        </a:p>
      </xdr:txBody>
    </xdr:sp>
    <xdr:clientData/>
  </xdr:twoCellAnchor>
  <xdr:twoCellAnchor>
    <xdr:from>
      <xdr:col>19</xdr:col>
      <xdr:colOff>1</xdr:colOff>
      <xdr:row>15</xdr:row>
      <xdr:rowOff>119738</xdr:rowOff>
    </xdr:from>
    <xdr:to>
      <xdr:col>33</xdr:col>
      <xdr:colOff>21771</xdr:colOff>
      <xdr:row>30</xdr:row>
      <xdr:rowOff>108857</xdr:rowOff>
    </xdr:to>
    <xdr:sp macro="" textlink="">
      <xdr:nvSpPr>
        <xdr:cNvPr id="10" name="Rectangle 9">
          <a:extLst>
            <a:ext uri="{FF2B5EF4-FFF2-40B4-BE49-F238E27FC236}">
              <a16:creationId xmlns:a16="http://schemas.microsoft.com/office/drawing/2014/main" id="{6EAF66D5-857F-4674-BFC6-F026ECB8200C}"/>
            </a:ext>
          </a:extLst>
        </xdr:cNvPr>
        <xdr:cNvSpPr/>
      </xdr:nvSpPr>
      <xdr:spPr>
        <a:xfrm>
          <a:off x="11582401" y="2895595"/>
          <a:ext cx="8556170" cy="276497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22124B"/>
              </a:solidFill>
            </a:rPr>
            <a:t>customer</a:t>
          </a:r>
          <a:r>
            <a:rPr lang="en-US" sz="2000" b="1" baseline="0">
              <a:solidFill>
                <a:srgbClr val="22124B"/>
              </a:solidFill>
            </a:rPr>
            <a:t> per month</a:t>
          </a:r>
          <a:endParaRPr lang="en-US" sz="2000" b="1">
            <a:solidFill>
              <a:srgbClr val="22124B"/>
            </a:solidFill>
          </a:endParaRPr>
        </a:p>
      </xdr:txBody>
    </xdr:sp>
    <xdr:clientData/>
  </xdr:twoCellAnchor>
  <xdr:twoCellAnchor>
    <xdr:from>
      <xdr:col>18</xdr:col>
      <xdr:colOff>598714</xdr:colOff>
      <xdr:row>30</xdr:row>
      <xdr:rowOff>141514</xdr:rowOff>
    </xdr:from>
    <xdr:to>
      <xdr:col>33</xdr:col>
      <xdr:colOff>32657</xdr:colOff>
      <xdr:row>47</xdr:row>
      <xdr:rowOff>163285</xdr:rowOff>
    </xdr:to>
    <xdr:sp macro="" textlink="">
      <xdr:nvSpPr>
        <xdr:cNvPr id="11" name="Rectangle 10">
          <a:extLst>
            <a:ext uri="{FF2B5EF4-FFF2-40B4-BE49-F238E27FC236}">
              <a16:creationId xmlns:a16="http://schemas.microsoft.com/office/drawing/2014/main" id="{282EB63B-EE97-4631-B60D-E3A72AC7CD9E}"/>
            </a:ext>
          </a:extLst>
        </xdr:cNvPr>
        <xdr:cNvSpPr/>
      </xdr:nvSpPr>
      <xdr:spPr>
        <a:xfrm>
          <a:off x="11571514" y="5693228"/>
          <a:ext cx="8577943" cy="316774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22124B"/>
              </a:solidFill>
            </a:rPr>
            <a:t>total</a:t>
          </a:r>
          <a:r>
            <a:rPr lang="en-US" sz="1800" b="1" baseline="0">
              <a:solidFill>
                <a:srgbClr val="22124B"/>
              </a:solidFill>
            </a:rPr>
            <a:t> profit per region</a:t>
          </a:r>
          <a:endParaRPr lang="en-US" sz="1800" b="1">
            <a:solidFill>
              <a:srgbClr val="22124B"/>
            </a:solidFill>
          </a:endParaRPr>
        </a:p>
      </xdr:txBody>
    </xdr:sp>
    <xdr:clientData/>
  </xdr:twoCellAnchor>
  <xdr:oneCellAnchor>
    <xdr:from>
      <xdr:col>4</xdr:col>
      <xdr:colOff>251012</xdr:colOff>
      <xdr:row>9</xdr:row>
      <xdr:rowOff>152401</xdr:rowOff>
    </xdr:from>
    <xdr:ext cx="2731673" cy="851004"/>
    <xdr:sp macro="" textlink="Sheet4!A17">
      <xdr:nvSpPr>
        <xdr:cNvPr id="13" name="TextBox 12">
          <a:extLst>
            <a:ext uri="{FF2B5EF4-FFF2-40B4-BE49-F238E27FC236}">
              <a16:creationId xmlns:a16="http://schemas.microsoft.com/office/drawing/2014/main" id="{D12EE070-C913-4CF1-AA30-405E907832F6}"/>
            </a:ext>
          </a:extLst>
        </xdr:cNvPr>
        <xdr:cNvSpPr txBox="1"/>
      </xdr:nvSpPr>
      <xdr:spPr>
        <a:xfrm>
          <a:off x="2689412" y="1817915"/>
          <a:ext cx="2731673" cy="851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8AF05AFE-9CD4-4BC1-9AA5-B08DCEF4511C}" type="TxLink">
            <a:rPr lang="en-US" sz="3600" b="1" i="0" u="none" strike="noStrike">
              <a:solidFill>
                <a:srgbClr val="030026"/>
              </a:solidFill>
              <a:latin typeface="+mn-lt"/>
              <a:cs typeface="Calibri"/>
            </a:rPr>
            <a:pPr algn="ctr"/>
            <a:t>754,941</a:t>
          </a:fld>
          <a:endParaRPr lang="en-US" sz="11500" b="1">
            <a:solidFill>
              <a:srgbClr val="030026"/>
            </a:solidFill>
            <a:latin typeface="+mn-lt"/>
          </a:endParaRPr>
        </a:p>
      </xdr:txBody>
    </xdr:sp>
    <xdr:clientData/>
  </xdr:oneCellAnchor>
  <xdr:oneCellAnchor>
    <xdr:from>
      <xdr:col>13</xdr:col>
      <xdr:colOff>231161</xdr:colOff>
      <xdr:row>9</xdr:row>
      <xdr:rowOff>152401</xdr:rowOff>
    </xdr:from>
    <xdr:ext cx="2743199" cy="923363"/>
    <xdr:sp macro="" textlink="Sheet4!B17">
      <xdr:nvSpPr>
        <xdr:cNvPr id="14" name="TextBox 13">
          <a:extLst>
            <a:ext uri="{FF2B5EF4-FFF2-40B4-BE49-F238E27FC236}">
              <a16:creationId xmlns:a16="http://schemas.microsoft.com/office/drawing/2014/main" id="{9B091D0C-F93A-4A92-B5FF-5150866ADACE}"/>
            </a:ext>
          </a:extLst>
        </xdr:cNvPr>
        <xdr:cNvSpPr txBox="1"/>
      </xdr:nvSpPr>
      <xdr:spPr>
        <a:xfrm>
          <a:off x="8155961" y="1817915"/>
          <a:ext cx="2743199" cy="923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fld id="{252A0F5B-91E4-4A74-B207-578CDAF7F146}" type="TxLink">
            <a:rPr lang="en-US" sz="3600" b="1" i="0" u="none" strike="noStrike">
              <a:solidFill>
                <a:srgbClr val="000000"/>
              </a:solidFill>
              <a:latin typeface="Calibri"/>
              <a:cs typeface="Calibri"/>
            </a:rPr>
            <a:pPr/>
            <a:t>891,111</a:t>
          </a:fld>
          <a:endParaRPr lang="en-US" sz="11500" b="1">
            <a:solidFill>
              <a:srgbClr val="04003A"/>
            </a:solidFill>
          </a:endParaRPr>
        </a:p>
      </xdr:txBody>
    </xdr:sp>
    <xdr:clientData/>
  </xdr:oneCellAnchor>
  <xdr:oneCellAnchor>
    <xdr:from>
      <xdr:col>23</xdr:col>
      <xdr:colOff>149839</xdr:colOff>
      <xdr:row>9</xdr:row>
      <xdr:rowOff>119744</xdr:rowOff>
    </xdr:from>
    <xdr:ext cx="2814918" cy="925276"/>
    <xdr:sp macro="" textlink="Sheet4!C17">
      <xdr:nvSpPr>
        <xdr:cNvPr id="15" name="TextBox 14">
          <a:extLst>
            <a:ext uri="{FF2B5EF4-FFF2-40B4-BE49-F238E27FC236}">
              <a16:creationId xmlns:a16="http://schemas.microsoft.com/office/drawing/2014/main" id="{4B709950-0F25-472F-A5A1-6083EF2FEB27}"/>
            </a:ext>
          </a:extLst>
        </xdr:cNvPr>
        <xdr:cNvSpPr txBox="1"/>
      </xdr:nvSpPr>
      <xdr:spPr>
        <a:xfrm>
          <a:off x="14170639" y="1785258"/>
          <a:ext cx="2814918" cy="9252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fld id="{E3576101-CF9C-4F8C-852F-E25A03E41422}" type="TxLink">
            <a:rPr lang="en-US" sz="3600" b="1" i="0" u="none" strike="noStrike">
              <a:solidFill>
                <a:srgbClr val="030026"/>
              </a:solidFill>
              <a:latin typeface="Calibri"/>
              <a:cs typeface="Calibri"/>
            </a:rPr>
            <a:pPr/>
            <a:t>9,360</a:t>
          </a:fld>
          <a:endParaRPr lang="en-US" sz="11500" b="1">
            <a:solidFill>
              <a:srgbClr val="030026"/>
            </a:solidFill>
          </a:endParaRPr>
        </a:p>
      </xdr:txBody>
    </xdr:sp>
    <xdr:clientData/>
  </xdr:oneCellAnchor>
  <xdr:twoCellAnchor>
    <xdr:from>
      <xdr:col>7</xdr:col>
      <xdr:colOff>87085</xdr:colOff>
      <xdr:row>7</xdr:row>
      <xdr:rowOff>130630</xdr:rowOff>
    </xdr:from>
    <xdr:to>
      <xdr:col>12</xdr:col>
      <xdr:colOff>500742</xdr:colOff>
      <xdr:row>15</xdr:row>
      <xdr:rowOff>65314</xdr:rowOff>
    </xdr:to>
    <xdr:graphicFrame macro="">
      <xdr:nvGraphicFramePr>
        <xdr:cNvPr id="25" name="Chart 24">
          <a:extLst>
            <a:ext uri="{FF2B5EF4-FFF2-40B4-BE49-F238E27FC236}">
              <a16:creationId xmlns:a16="http://schemas.microsoft.com/office/drawing/2014/main" id="{DCC50E2C-8615-4955-BABF-03FDAD480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97971</xdr:colOff>
      <xdr:row>7</xdr:row>
      <xdr:rowOff>141514</xdr:rowOff>
    </xdr:from>
    <xdr:to>
      <xdr:col>22</xdr:col>
      <xdr:colOff>457200</xdr:colOff>
      <xdr:row>15</xdr:row>
      <xdr:rowOff>76200</xdr:rowOff>
    </xdr:to>
    <xdr:graphicFrame macro="">
      <xdr:nvGraphicFramePr>
        <xdr:cNvPr id="26" name="Chart 25">
          <a:extLst>
            <a:ext uri="{FF2B5EF4-FFF2-40B4-BE49-F238E27FC236}">
              <a16:creationId xmlns:a16="http://schemas.microsoft.com/office/drawing/2014/main" id="{D486FECD-1C8A-4A7F-B843-E647A6308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152400</xdr:colOff>
      <xdr:row>7</xdr:row>
      <xdr:rowOff>141514</xdr:rowOff>
    </xdr:from>
    <xdr:to>
      <xdr:col>32</xdr:col>
      <xdr:colOff>598714</xdr:colOff>
      <xdr:row>15</xdr:row>
      <xdr:rowOff>0</xdr:rowOff>
    </xdr:to>
    <xdr:graphicFrame macro="">
      <xdr:nvGraphicFramePr>
        <xdr:cNvPr id="27" name="Chart 26">
          <a:extLst>
            <a:ext uri="{FF2B5EF4-FFF2-40B4-BE49-F238E27FC236}">
              <a16:creationId xmlns:a16="http://schemas.microsoft.com/office/drawing/2014/main" id="{4F7B30FF-C9A5-4900-998E-F8CF3FB706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15</xdr:row>
      <xdr:rowOff>141514</xdr:rowOff>
    </xdr:from>
    <xdr:to>
      <xdr:col>32</xdr:col>
      <xdr:colOff>522513</xdr:colOff>
      <xdr:row>30</xdr:row>
      <xdr:rowOff>87081</xdr:rowOff>
    </xdr:to>
    <xdr:graphicFrame macro="">
      <xdr:nvGraphicFramePr>
        <xdr:cNvPr id="28" name="Chart 27">
          <a:extLst>
            <a:ext uri="{FF2B5EF4-FFF2-40B4-BE49-F238E27FC236}">
              <a16:creationId xmlns:a16="http://schemas.microsoft.com/office/drawing/2014/main" id="{0ABCB4E0-B6C9-43A8-9CE9-73903F412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598714</xdr:colOff>
      <xdr:row>31</xdr:row>
      <xdr:rowOff>119742</xdr:rowOff>
    </xdr:from>
    <xdr:to>
      <xdr:col>33</xdr:col>
      <xdr:colOff>0</xdr:colOff>
      <xdr:row>47</xdr:row>
      <xdr:rowOff>163284</xdr:rowOff>
    </xdr:to>
    <xdr:graphicFrame macro="">
      <xdr:nvGraphicFramePr>
        <xdr:cNvPr id="29" name="Chart 28">
          <a:extLst>
            <a:ext uri="{FF2B5EF4-FFF2-40B4-BE49-F238E27FC236}">
              <a16:creationId xmlns:a16="http://schemas.microsoft.com/office/drawing/2014/main" id="{707AF87E-304D-4E0B-A0B6-FFE247B4C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54429</xdr:colOff>
      <xdr:row>15</xdr:row>
      <xdr:rowOff>108857</xdr:rowOff>
    </xdr:from>
    <xdr:to>
      <xdr:col>18</xdr:col>
      <xdr:colOff>555171</xdr:colOff>
      <xdr:row>47</xdr:row>
      <xdr:rowOff>141513</xdr:rowOff>
    </xdr:to>
    <xdr:sp macro="" textlink="">
      <xdr:nvSpPr>
        <xdr:cNvPr id="30" name="Rectangle 29">
          <a:extLst>
            <a:ext uri="{FF2B5EF4-FFF2-40B4-BE49-F238E27FC236}">
              <a16:creationId xmlns:a16="http://schemas.microsoft.com/office/drawing/2014/main" id="{0866D003-9E5E-3073-B00C-06AC57D6051D}"/>
            </a:ext>
          </a:extLst>
        </xdr:cNvPr>
        <xdr:cNvSpPr/>
      </xdr:nvSpPr>
      <xdr:spPr>
        <a:xfrm>
          <a:off x="2492829" y="2884714"/>
          <a:ext cx="9035142" cy="595448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030026"/>
              </a:solidFill>
            </a:rPr>
            <a:t>Sales Per</a:t>
          </a:r>
          <a:r>
            <a:rPr lang="en-US" sz="1800" b="1" baseline="0">
              <a:solidFill>
                <a:srgbClr val="030026"/>
              </a:solidFill>
            </a:rPr>
            <a:t> Month</a:t>
          </a:r>
          <a:endParaRPr lang="en-US" sz="1800" b="1">
            <a:solidFill>
              <a:srgbClr val="030026"/>
            </a:solidFill>
          </a:endParaRPr>
        </a:p>
      </xdr:txBody>
    </xdr:sp>
    <xdr:clientData/>
  </xdr:twoCellAnchor>
  <xdr:twoCellAnchor>
    <xdr:from>
      <xdr:col>4</xdr:col>
      <xdr:colOff>65314</xdr:colOff>
      <xdr:row>17</xdr:row>
      <xdr:rowOff>32658</xdr:rowOff>
    </xdr:from>
    <xdr:to>
      <xdr:col>18</xdr:col>
      <xdr:colOff>576943</xdr:colOff>
      <xdr:row>47</xdr:row>
      <xdr:rowOff>108856</xdr:rowOff>
    </xdr:to>
    <xdr:graphicFrame macro="">
      <xdr:nvGraphicFramePr>
        <xdr:cNvPr id="31" name="Chart 30">
          <a:extLst>
            <a:ext uri="{FF2B5EF4-FFF2-40B4-BE49-F238E27FC236}">
              <a16:creationId xmlns:a16="http://schemas.microsoft.com/office/drawing/2014/main" id="{602D6067-BE00-4433-9210-B5F2D14CA2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175260</xdr:colOff>
      <xdr:row>1</xdr:row>
      <xdr:rowOff>80556</xdr:rowOff>
    </xdr:from>
    <xdr:to>
      <xdr:col>3</xdr:col>
      <xdr:colOff>533400</xdr:colOff>
      <xdr:row>16</xdr:row>
      <xdr:rowOff>119743</xdr:rowOff>
    </xdr:to>
    <mc:AlternateContent xmlns:mc="http://schemas.openxmlformats.org/markup-compatibility/2006" xmlns:a14="http://schemas.microsoft.com/office/drawing/2010/main">
      <mc:Choice Requires="a14">
        <xdr:graphicFrame macro="">
          <xdr:nvGraphicFramePr>
            <xdr:cNvPr id="33" name="Month ">
              <a:extLst>
                <a:ext uri="{FF2B5EF4-FFF2-40B4-BE49-F238E27FC236}">
                  <a16:creationId xmlns:a16="http://schemas.microsoft.com/office/drawing/2014/main" id="{2FE6FE3C-CE81-D797-4631-24C849F8FE8E}"/>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mlns="">
        <xdr:sp macro="" textlink="">
          <xdr:nvSpPr>
            <xdr:cNvPr id="0" name=""/>
            <xdr:cNvSpPr>
              <a:spLocks noTextEdit="1"/>
            </xdr:cNvSpPr>
          </xdr:nvSpPr>
          <xdr:spPr>
            <a:xfrm>
              <a:off x="175260" y="265613"/>
              <a:ext cx="2186940" cy="28150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175259</xdr:colOff>
      <xdr:row>17</xdr:row>
      <xdr:rowOff>2177</xdr:rowOff>
    </xdr:from>
    <xdr:to>
      <xdr:col>3</xdr:col>
      <xdr:colOff>555170</xdr:colOff>
      <xdr:row>29</xdr:row>
      <xdr:rowOff>97972</xdr:rowOff>
    </xdr:to>
    <mc:AlternateContent xmlns:mc="http://schemas.openxmlformats.org/markup-compatibility/2006" xmlns:a14="http://schemas.microsoft.com/office/drawing/2010/main">
      <mc:Choice Requires="a14">
        <xdr:graphicFrame macro="">
          <xdr:nvGraphicFramePr>
            <xdr:cNvPr id="34" name="Region">
              <a:extLst>
                <a:ext uri="{FF2B5EF4-FFF2-40B4-BE49-F238E27FC236}">
                  <a16:creationId xmlns:a16="http://schemas.microsoft.com/office/drawing/2014/main" id="{6105AD3F-C1B6-A889-86C9-E2ED4CC272D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5259" y="3148148"/>
              <a:ext cx="2208711" cy="23164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174171</xdr:colOff>
      <xdr:row>30</xdr:row>
      <xdr:rowOff>26126</xdr:rowOff>
    </xdr:from>
    <xdr:to>
      <xdr:col>3</xdr:col>
      <xdr:colOff>522514</xdr:colOff>
      <xdr:row>36</xdr:row>
      <xdr:rowOff>141514</xdr:rowOff>
    </xdr:to>
    <mc:AlternateContent xmlns:mc="http://schemas.openxmlformats.org/markup-compatibility/2006" xmlns:a14="http://schemas.microsoft.com/office/drawing/2010/main">
      <mc:Choice Requires="a14">
        <xdr:graphicFrame macro="">
          <xdr:nvGraphicFramePr>
            <xdr:cNvPr id="35" name="Quarter">
              <a:extLst>
                <a:ext uri="{FF2B5EF4-FFF2-40B4-BE49-F238E27FC236}">
                  <a16:creationId xmlns:a16="http://schemas.microsoft.com/office/drawing/2014/main" id="{7070A5EA-4C36-C216-5181-B4CBE9D92628}"/>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74171" y="5577840"/>
              <a:ext cx="2177143" cy="1225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69212964" backgroundQuery="1" createdVersion="8" refreshedVersion="8" minRefreshableVersion="3" recordCount="0" supportSubquery="1" supportAdvancedDrill="1" xr:uid="{A1448E5D-3073-41D0-8075-BAA929AFBC77}">
  <cacheSource type="external" connectionId="1"/>
  <cacheFields count="2">
    <cacheField name="[Table1].[Region].[Region]" caption="Region" numFmtId="0" hierarchy="1" level="1">
      <sharedItems count="7">
        <s v="Argentina"/>
        <s v="Brazil"/>
        <s v="Chicaco"/>
        <s v="Chile"/>
        <s v="Columbia"/>
        <s v="Los Angeles"/>
        <s v="Peru"/>
      </sharedItems>
    </cacheField>
    <cacheField name="[Measures].[Sum of Profit]" caption="Sum of Profit" numFmtId="0" hierarchy="24" level="32767"/>
  </cacheFields>
  <cacheHierarchies count="32">
    <cacheHierarchy uniqueName="[Table1].[Month]" caption="Month" attribute="1" time="1" defaultMemberUniqueName="[Table1].[Month].[All]" allUniqueName="[Table1].[Month].[All]" dimensionUniqueName="[Table1]" displayFolder="" count="2" memberValueDatatype="7" unbalanced="0"/>
    <cacheHierarchy uniqueName="[Table1].[Region]" caption="Region" attribute="1" defaultMemberUniqueName="[Table1].[Region].[All]" allUniqueName="[Table1].[Region].[All]" dimensionUniqueName="[Table1]" displayFolder="" count="2" memberValueDatatype="130" unbalanced="0">
      <fieldsUsage count="2">
        <fieldUsage x="-1"/>
        <fieldUsage x="0"/>
      </fieldsUsage>
    </cacheHierarchy>
    <cacheHierarchy uniqueName="[Table1].[Sales]" caption="Sales" attribute="1" defaultMemberUniqueName="[Table1].[Sales].[All]" allUniqueName="[Table1].[Sales].[All]" dimensionUniqueName="[Table1]" displayFolder="" count="2" memberValueDatatype="5" unbalanced="0"/>
    <cacheHierarchy uniqueName="[Table1].[Profit]" caption="Profit" attribute="1" defaultMemberUniqueName="[Table1].[Profit].[All]" allUniqueName="[Table1].[Profit].[All]" dimensionUniqueName="[Table1]" displayFolder="" count="2" memberValueDatatype="20" unbalanced="0"/>
    <cacheHierarchy uniqueName="[Table1].[Target Sales]" caption="Target Sales" attribute="1" defaultMemberUniqueName="[Table1].[Target Sales].[All]" allUniqueName="[Table1].[Target Sales].[All]" dimensionUniqueName="[Table1]" displayFolder="" count="2" memberValueDatatype="5" unbalanced="0"/>
    <cacheHierarchy uniqueName="[Table1].[Customers]" caption="Customers" attribute="1" defaultMemberUniqueName="[Table1].[Customers].[All]" allUniqueName="[Table1].[Customers].[All]" dimensionUniqueName="[Table1]" displayFolder="" count="2"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2" memberValueDatatype="5" unbalanced="0"/>
    <cacheHierarchy uniqueName="[Table1].[Profit Completion Rate]" caption="Profit Completion Rate" attribute="1" defaultMemberUniqueName="[Table1].[Profit Completion Rate].[All]" allUniqueName="[Table1].[Profit Completion Rate].[All]" dimensionUniqueName="[Table1]" displayFolder="" count="2"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2" memberValueDatatype="5" unbalanced="0"/>
    <cacheHierarchy uniqueName="[Table1].[Month (Month)]" caption="Month (Month)" attribute="1" defaultMemberUniqueName="[Table1].[Month (Month)].[All]" allUniqueName="[Table1].[Month (Month)].[All]" dimensionUniqueName="[Table1]" displayFolder="" count="2" memberValueDatatype="130" unbalanced="0"/>
    <cacheHierarchy uniqueName="[Table9].[Customer Comp]" caption="Customer Comp" attribute="1" defaultMemberUniqueName="[Table9].[Customer Comp].[All]" allUniqueName="[Table9].[Customer Comp].[All]" dimensionUniqueName="[Table9]" displayFolder="" count="2" memberValueDatatype="130" unbalanced="0"/>
    <cacheHierarchy uniqueName="[Table9].[precentage]" caption="precentage" attribute="1" defaultMemberUniqueName="[Table9].[precentage].[All]" allUniqueName="[Table9].[precentage].[All]" dimensionUniqueName="[Table9]" displayFolder="" count="2" memberValueDatatype="5" unbalanced="0"/>
    <cacheHierarchy uniqueName="[Table1].[Month (Month Index)]" caption="Month (Month Index)" attribute="1" defaultMemberUniqueName="[Table1].[Month (Month Index)].[All]" allUniqueName="[Table1].[Month (Month Index)].[All]" dimensionUniqueName="[Table1]" displayFolder="" count="2"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oneField="1">
      <fieldsUsage count="1">
        <fieldUsage x="1"/>
      </fieldsUsage>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69328703" backgroundQuery="1" createdVersion="8" refreshedVersion="8" minRefreshableVersion="3" recordCount="0" supportSubquery="1" supportAdvancedDrill="1" xr:uid="{8911A2F7-5067-4FA6-AA69-F44C990C10FF}">
  <cacheSource type="external" connectionId="1"/>
  <cacheFields count="2">
    <cacheField name="[Measures].[Average of Profit Completion Rate]" caption="Average of Profit Completion Rate" numFmtId="0" hierarchy="20" level="32767"/>
    <cacheField name="[Table1].[Region].[Region]" caption="Region" numFmtId="0" hierarchy="1" level="1">
      <sharedItems containsSemiMixedTypes="0" containsNonDate="0" containsString="0"/>
    </cacheField>
  </cacheFields>
  <cacheHierarchies count="32">
    <cacheHierarchy uniqueName="[Table1].[Month]" caption="Month" attribute="1" time="1" defaultMemberUniqueName="[Table1].[Month].[All]" allUniqueName="[Table1].[Month].[All]" dimensionUniqueName="[Table1]" displayFolder="" count="0" memberValueDatatype="7" unbalanced="0"/>
    <cacheHierarchy uniqueName="[Table1].[Region]" caption="Region" attribute="1" defaultMemberUniqueName="[Table1].[Region].[All]" allUniqueName="[Table1].[Region].[All]" dimensionUniqueName="[Table1]" displayFolder="" count="2" memberValueDatatype="130" unbalanced="0">
      <fieldsUsage count="2">
        <fieldUsage x="-1"/>
        <fieldUsage x="1"/>
      </fieldsUsage>
    </cacheHierarchy>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20" unbalanced="0"/>
    <cacheHierarchy uniqueName="[Table1].[Target Sales]" caption="Target Sales" attribute="1" defaultMemberUniqueName="[Table1].[Target Sales].[All]" allUniqueName="[Table1].[Target Sales].[All]" dimensionUniqueName="[Table1]" displayFolder="" count="0" memberValueDatatype="5" unbalanced="0"/>
    <cacheHierarchy uniqueName="[Table1].[Customers]" caption="Customers" attribute="1" defaultMemberUniqueName="[Table1].[Customers].[All]" allUniqueName="[Table1].[Customers].[All]" dimensionUniqueName="[Table1]" displayFolder="" count="0"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0" memberValueDatatype="5" unbalanced="0"/>
    <cacheHierarchy uniqueName="[Table1].[Profit Completion Rate]" caption="Profit Completion Rate" attribute="1" defaultMemberUniqueName="[Table1].[Profit Completion Rate].[All]" allUniqueName="[Table1].[Profit Completion Rate].[All]" dimensionUniqueName="[Table1]" displayFolder="" count="0"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0" memberValueDatatype="5" unbalanced="0"/>
    <cacheHierarchy uniqueName="[Table1].[Month (Month)]" caption="Month (Month)" attribute="1" defaultMemberUniqueName="[Table1].[Month (Month)].[All]" allUniqueName="[Table1].[Month (Month)].[All]" dimensionUniqueName="[Table1]" displayFolder="" count="2" memberValueDatatype="130" unbalanced="0"/>
    <cacheHierarchy uniqueName="[Table9].[Customer Comp]" caption="Customer Comp" attribute="1" defaultMemberUniqueName="[Table9].[Customer Comp].[All]" allUniqueName="[Table9].[Customer Comp].[All]" dimensionUniqueName="[Table9]" displayFolder="" count="0" memberValueDatatype="130" unbalanced="0"/>
    <cacheHierarchy uniqueName="[Table9].[precentage]" caption="precentage" attribute="1" defaultMemberUniqueName="[Table9].[precentage].[All]" allUniqueName="[Table9].[precentage].[All]" dimensionUniqueName="[Table9]" displayFolder="" count="0" memberValueDatatype="5" unbalanced="0"/>
    <cacheHierarchy uniqueName="[Table1].[Month (Month Index)]" caption="Month (Month Index)" attribute="1" defaultMemberUniqueName="[Table1].[Month (Month Index)].[All]" allUniqueName="[Table1].[Month (Month Index)].[All]" dimensionUniqueName="[Table1]" displayFolder="" count="0"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oneField="1">
      <fieldsUsage count="1">
        <fieldUsage x="0"/>
      </fieldsUsage>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69560187" backgroundQuery="1" createdVersion="8" refreshedVersion="8" minRefreshableVersion="3" recordCount="0" supportSubquery="1" supportAdvancedDrill="1" xr:uid="{85DCA9AD-430A-407D-AE0F-5C61ED4841CB}">
  <cacheSource type="external" connectionId="1"/>
  <cacheFields count="2">
    <cacheField name="[Measures].[Average of Customer Completion Rate]" caption="Average of Customer Completion Rate" numFmtId="0" hierarchy="19" level="32767"/>
    <cacheField name="[Table1].[Region].[Region]" caption="Region" numFmtId="0" hierarchy="1" level="1">
      <sharedItems containsSemiMixedTypes="0" containsNonDate="0" containsString="0"/>
    </cacheField>
  </cacheFields>
  <cacheHierarchies count="32">
    <cacheHierarchy uniqueName="[Table1].[Month]" caption="Month" attribute="1" time="1" defaultMemberUniqueName="[Table1].[Month].[All]" allUniqueName="[Table1].[Month].[All]" dimensionUniqueName="[Table1]" displayFolder="" count="0" memberValueDatatype="7" unbalanced="0"/>
    <cacheHierarchy uniqueName="[Table1].[Region]" caption="Region" attribute="1" defaultMemberUniqueName="[Table1].[Region].[All]" allUniqueName="[Table1].[Region].[All]" dimensionUniqueName="[Table1]" displayFolder="" count="2" memberValueDatatype="130" unbalanced="0">
      <fieldsUsage count="2">
        <fieldUsage x="-1"/>
        <fieldUsage x="1"/>
      </fieldsUsage>
    </cacheHierarchy>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20" unbalanced="0"/>
    <cacheHierarchy uniqueName="[Table1].[Target Sales]" caption="Target Sales" attribute="1" defaultMemberUniqueName="[Table1].[Target Sales].[All]" allUniqueName="[Table1].[Target Sales].[All]" dimensionUniqueName="[Table1]" displayFolder="" count="0" memberValueDatatype="5" unbalanced="0"/>
    <cacheHierarchy uniqueName="[Table1].[Customers]" caption="Customers" attribute="1" defaultMemberUniqueName="[Table1].[Customers].[All]" allUniqueName="[Table1].[Customers].[All]" dimensionUniqueName="[Table1]" displayFolder="" count="0"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0" memberValueDatatype="5" unbalanced="0"/>
    <cacheHierarchy uniqueName="[Table1].[Profit Completion Rate]" caption="Profit Completion Rate" attribute="1" defaultMemberUniqueName="[Table1].[Profit Completion Rate].[All]" allUniqueName="[Table1].[Profit Completion Rate].[All]" dimensionUniqueName="[Table1]" displayFolder="" count="0"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0" memberValueDatatype="5" unbalanced="0"/>
    <cacheHierarchy uniqueName="[Table1].[Month (Month)]" caption="Month (Month)" attribute="1" defaultMemberUniqueName="[Table1].[Month (Month)].[All]" allUniqueName="[Table1].[Month (Month)].[All]" dimensionUniqueName="[Table1]" displayFolder="" count="2" memberValueDatatype="130" unbalanced="0"/>
    <cacheHierarchy uniqueName="[Table9].[Customer Comp]" caption="Customer Comp" attribute="1" defaultMemberUniqueName="[Table9].[Customer Comp].[All]" allUniqueName="[Table9].[Customer Comp].[All]" dimensionUniqueName="[Table9]" displayFolder="" count="0" memberValueDatatype="130" unbalanced="0"/>
    <cacheHierarchy uniqueName="[Table9].[precentage]" caption="precentage" attribute="1" defaultMemberUniqueName="[Table9].[precentage].[All]" allUniqueName="[Table9].[precentage].[All]" dimensionUniqueName="[Table9]" displayFolder="" count="0" memberValueDatatype="5" unbalanced="0"/>
    <cacheHierarchy uniqueName="[Table1].[Month (Month Index)]" caption="Month (Month Index)" attribute="1" defaultMemberUniqueName="[Table1].[Month (Month Index)].[All]" allUniqueName="[Table1].[Month (Month Index)].[All]" dimensionUniqueName="[Table1]" displayFolder="" count="0"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oneField="1">
      <fieldsUsage count="1">
        <fieldUsage x="0"/>
      </fieldsUsage>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70023149" backgroundQuery="1" createdVersion="8" refreshedVersion="8" minRefreshableVersion="3" recordCount="0" supportSubquery="1" supportAdvancedDrill="1" xr:uid="{EE58E598-CE12-4911-9B71-B03383EE8AEF}">
  <cacheSource type="external" connectionId="1"/>
  <cacheFields count="4">
    <cacheField name="[Measures].[Sum of Sales]" caption="Sum of Sales" numFmtId="0" hierarchy="21" level="32767"/>
    <cacheField name="[Measures].[Sum of Profit]" caption="Sum of Profit" numFmtId="0" hierarchy="24" level="32767"/>
    <cacheField name="[Measures].[Sum of Customers]" caption="Sum of Customers" numFmtId="0" hierarchy="23" level="32767"/>
    <cacheField name="[Table1].[Region].[Region]" caption="Region" numFmtId="0" hierarchy="1" level="1">
      <sharedItems containsSemiMixedTypes="0" containsNonDate="0" containsString="0"/>
    </cacheField>
  </cacheFields>
  <cacheHierarchies count="32">
    <cacheHierarchy uniqueName="[Table1].[Month]" caption="Month" attribute="1" time="1" defaultMemberUniqueName="[Table1].[Month].[All]" allUniqueName="[Table1].[Month].[All]" dimensionUniqueName="[Table1]" displayFolder="" count="0" memberValueDatatype="7" unbalanced="0"/>
    <cacheHierarchy uniqueName="[Table1].[Region]" caption="Region" attribute="1" defaultMemberUniqueName="[Table1].[Region].[All]" allUniqueName="[Table1].[Region].[All]" dimensionUniqueName="[Table1]" displayFolder="" count="2" memberValueDatatype="130" unbalanced="0">
      <fieldsUsage count="2">
        <fieldUsage x="-1"/>
        <fieldUsage x="3"/>
      </fieldsUsage>
    </cacheHierarchy>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20" unbalanced="0"/>
    <cacheHierarchy uniqueName="[Table1].[Target Sales]" caption="Target Sales" attribute="1" defaultMemberUniqueName="[Table1].[Target Sales].[All]" allUniqueName="[Table1].[Target Sales].[All]" dimensionUniqueName="[Table1]" displayFolder="" count="0" memberValueDatatype="5" unbalanced="0"/>
    <cacheHierarchy uniqueName="[Table1].[Customers]" caption="Customers" attribute="1" defaultMemberUniqueName="[Table1].[Customers].[All]" allUniqueName="[Table1].[Customers].[All]" dimensionUniqueName="[Table1]" displayFolder="" count="0"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0" memberValueDatatype="5" unbalanced="0"/>
    <cacheHierarchy uniqueName="[Table1].[Profit Completion Rate]" caption="Profit Completion Rate" attribute="1" defaultMemberUniqueName="[Table1].[Profit Completion Rate].[All]" allUniqueName="[Table1].[Profit Completion Rate].[All]" dimensionUniqueName="[Table1]" displayFolder="" count="0"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0" memberValueDatatype="5" unbalanced="0"/>
    <cacheHierarchy uniqueName="[Table1].[Month (Month)]" caption="Month (Month)" attribute="1" defaultMemberUniqueName="[Table1].[Month (Month)].[All]" allUniqueName="[Table1].[Month (Month)].[All]" dimensionUniqueName="[Table1]" displayFolder="" count="2" memberValueDatatype="130" unbalanced="0"/>
    <cacheHierarchy uniqueName="[Table9].[Customer Comp]" caption="Customer Comp" attribute="1" defaultMemberUniqueName="[Table9].[Customer Comp].[All]" allUniqueName="[Table9].[Customer Comp].[All]" dimensionUniqueName="[Table9]" displayFolder="" count="0" memberValueDatatype="130" unbalanced="0"/>
    <cacheHierarchy uniqueName="[Table9].[precentage]" caption="precentage" attribute="1" defaultMemberUniqueName="[Table9].[precentage].[All]" allUniqueName="[Table9].[precentage].[All]" dimensionUniqueName="[Table9]" displayFolder="" count="0" memberValueDatatype="5" unbalanced="0"/>
    <cacheHierarchy uniqueName="[Table1].[Month (Month Index)]" caption="Month (Month Index)" attribute="1" defaultMemberUniqueName="[Table1].[Month (Month Index)].[All]" allUniqueName="[Table1].[Month (Month Index)].[All]" dimensionUniqueName="[Table1]" displayFolder="" count="0"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oneField="1">
      <fieldsUsage count="1">
        <fieldUsage x="0"/>
      </fieldsUsage>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oneField="1">
      <fieldsUsage count="1">
        <fieldUsage x="2"/>
      </fieldsUsage>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oneField="1">
      <fieldsUsage count="1">
        <fieldUsage x="1"/>
      </fieldsUsage>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7060185" backgroundQuery="1" createdVersion="8" refreshedVersion="8" minRefreshableVersion="3" recordCount="0" supportSubquery="1" supportAdvancedDrill="1" xr:uid="{45D5B708-140C-48DD-BF35-613C490EC6A9}">
  <cacheSource type="external" connectionId="1"/>
  <cacheFields count="5">
    <cacheField name="[Measures].[Sum of Sales]" caption="Sum of Sales" numFmtId="0" hierarchy="21" level="32767"/>
    <cacheField name="[Table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1].[Month (Month)].[Month (Month)]" caption="Month (Month)" numFmtId="0" hierarchy="10" level="1">
      <sharedItems count="9">
        <s v="Jan"/>
        <s v="Feb"/>
        <s v="Mar"/>
        <s v="Apr"/>
        <s v="May"/>
        <s v="Jun"/>
        <s v="Jul"/>
        <s v="Aug"/>
        <s v="Sep"/>
      </sharedItems>
    </cacheField>
    <cacheField name="[Measures].[Sum of Target Sales]" caption="Sum of Target Sales" numFmtId="0" hierarchy="22" level="32767"/>
    <cacheField name="[Table1].[Region].[Region]" caption="Region" numFmtId="0" hierarchy="1" level="1">
      <sharedItems containsSemiMixedTypes="0" containsNonDate="0" containsString="0"/>
    </cacheField>
  </cacheFields>
  <cacheHierarchies count="32">
    <cacheHierarchy uniqueName="[Table1].[Month]" caption="Month" attribute="1" time="1" defaultMemberUniqueName="[Table1].[Month].[All]" allUniqueName="[Table1].[Month].[All]" dimensionUniqueName="[Table1]" displayFolder="" count="2" memberValueDatatype="7" unbalanced="0">
      <fieldsUsage count="2">
        <fieldUsage x="-1"/>
        <fieldUsage x="1"/>
      </fieldsUsage>
    </cacheHierarchy>
    <cacheHierarchy uniqueName="[Table1].[Region]" caption="Region" attribute="1" defaultMemberUniqueName="[Table1].[Region].[All]" allUniqueName="[Table1].[Region].[All]" dimensionUniqueName="[Table1]" displayFolder="" count="2" memberValueDatatype="130" unbalanced="0">
      <fieldsUsage count="2">
        <fieldUsage x="-1"/>
        <fieldUsage x="4"/>
      </fieldsUsage>
    </cacheHierarchy>
    <cacheHierarchy uniqueName="[Table1].[Sales]" caption="Sales" attribute="1" defaultMemberUniqueName="[Table1].[Sales].[All]" allUniqueName="[Table1].[Sales].[All]" dimensionUniqueName="[Table1]" displayFolder="" count="2" memberValueDatatype="5" unbalanced="0"/>
    <cacheHierarchy uniqueName="[Table1].[Profit]" caption="Profit" attribute="1" defaultMemberUniqueName="[Table1].[Profit].[All]" allUniqueName="[Table1].[Profit].[All]" dimensionUniqueName="[Table1]" displayFolder="" count="2" memberValueDatatype="20" unbalanced="0"/>
    <cacheHierarchy uniqueName="[Table1].[Target Sales]" caption="Target Sales" attribute="1" defaultMemberUniqueName="[Table1].[Target Sales].[All]" allUniqueName="[Table1].[Target Sales].[All]" dimensionUniqueName="[Table1]" displayFolder="" count="2" memberValueDatatype="5" unbalanced="0"/>
    <cacheHierarchy uniqueName="[Table1].[Customers]" caption="Customers" attribute="1" defaultMemberUniqueName="[Table1].[Customers].[All]" allUniqueName="[Table1].[Customers].[All]" dimensionUniqueName="[Table1]" displayFolder="" count="2"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2" memberValueDatatype="5" unbalanced="0"/>
    <cacheHierarchy uniqueName="[Table1].[Profit Completion Rate]" caption="Profit Completion Rate" attribute="1" defaultMemberUniqueName="[Table1].[Profit Completion Rate].[All]" allUniqueName="[Table1].[Profit Completion Rate].[All]" dimensionUniqueName="[Table1]" displayFolder="" count="2"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2" memberValueDatatype="5" unbalanced="0"/>
    <cacheHierarchy uniqueName="[Table1].[Month (Month)]" caption="Month (Month)" attribute="1" defaultMemberUniqueName="[Table1].[Month (Month)].[All]" allUniqueName="[Table1].[Month (Month)].[All]" dimensionUniqueName="[Table1]" displayFolder="" count="2" memberValueDatatype="130" unbalanced="0">
      <fieldsUsage count="2">
        <fieldUsage x="-1"/>
        <fieldUsage x="2"/>
      </fieldsUsage>
    </cacheHierarchy>
    <cacheHierarchy uniqueName="[Table9].[Customer Comp]" caption="Customer Comp" attribute="1" defaultMemberUniqueName="[Table9].[Customer Comp].[All]" allUniqueName="[Table9].[Customer Comp].[All]" dimensionUniqueName="[Table9]" displayFolder="" count="2" memberValueDatatype="130" unbalanced="0"/>
    <cacheHierarchy uniqueName="[Table9].[precentage]" caption="precentage" attribute="1" defaultMemberUniqueName="[Table9].[precentage].[All]" allUniqueName="[Table9].[precentage].[All]" dimensionUniqueName="[Table9]" displayFolder="" count="2" memberValueDatatype="5" unbalanced="0"/>
    <cacheHierarchy uniqueName="[Table1].[Month (Month Index)]" caption="Month (Month Index)" attribute="1" defaultMemberUniqueName="[Table1].[Month (Month Index)].[All]" allUniqueName="[Table1].[Month (Month Index)].[All]" dimensionUniqueName="[Table1]" displayFolder="" count="2"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oneField="1">
      <fieldsUsage count="1">
        <fieldUsage x="0"/>
      </fieldsUsage>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oneField="1">
      <fieldsUsage count="1">
        <fieldUsage x="3"/>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70949073" backgroundQuery="1" createdVersion="8" refreshedVersion="8" minRefreshableVersion="3" recordCount="0" supportSubquery="1" supportAdvancedDrill="1" xr:uid="{58E40461-98AD-456E-8C31-6C1E584AD5C6}">
  <cacheSource type="external" connectionId="1"/>
  <cacheFields count="4">
    <cacheField name="[Table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1].[Month (Month)].[Month (Month)]" caption="Month (Month)" numFmtId="0" hierarchy="10" level="1">
      <sharedItems count="9">
        <s v="Jan"/>
        <s v="Feb"/>
        <s v="Mar"/>
        <s v="Apr"/>
        <s v="May"/>
        <s v="Jun"/>
        <s v="Jul"/>
        <s v="Aug"/>
        <s v="Sep"/>
      </sharedItems>
    </cacheField>
    <cacheField name="[Measures].[Sum of Customers]" caption="Sum of Customers" numFmtId="0" hierarchy="23" level="32767"/>
    <cacheField name="[Table1].[Region].[Region]" caption="Region" numFmtId="0" hierarchy="1" level="1">
      <sharedItems containsSemiMixedTypes="0" containsNonDate="0" containsString="0"/>
    </cacheField>
  </cacheFields>
  <cacheHierarchies count="32">
    <cacheHierarchy uniqueName="[Table1].[Month]" caption="Month" attribute="1" time="1" defaultMemberUniqueName="[Table1].[Month].[All]" allUniqueName="[Table1].[Month].[All]" dimensionUniqueName="[Table1]" displayFolder="" count="2" memberValueDatatype="7" unbalanced="0">
      <fieldsUsage count="2">
        <fieldUsage x="-1"/>
        <fieldUsage x="0"/>
      </fieldsUsage>
    </cacheHierarchy>
    <cacheHierarchy uniqueName="[Table1].[Region]" caption="Region" attribute="1" defaultMemberUniqueName="[Table1].[Region].[All]" allUniqueName="[Table1].[Region].[All]" dimensionUniqueName="[Table1]" displayFolder="" count="2" memberValueDatatype="130" unbalanced="0">
      <fieldsUsage count="2">
        <fieldUsage x="-1"/>
        <fieldUsage x="3"/>
      </fieldsUsage>
    </cacheHierarchy>
    <cacheHierarchy uniqueName="[Table1].[Sales]" caption="Sales" attribute="1" defaultMemberUniqueName="[Table1].[Sales].[All]" allUniqueName="[Table1].[Sales].[All]" dimensionUniqueName="[Table1]" displayFolder="" count="2" memberValueDatatype="5" unbalanced="0"/>
    <cacheHierarchy uniqueName="[Table1].[Profit]" caption="Profit" attribute="1" defaultMemberUniqueName="[Table1].[Profit].[All]" allUniqueName="[Table1].[Profit].[All]" dimensionUniqueName="[Table1]" displayFolder="" count="2" memberValueDatatype="20" unbalanced="0"/>
    <cacheHierarchy uniqueName="[Table1].[Target Sales]" caption="Target Sales" attribute="1" defaultMemberUniqueName="[Table1].[Target Sales].[All]" allUniqueName="[Table1].[Target Sales].[All]" dimensionUniqueName="[Table1]" displayFolder="" count="2" memberValueDatatype="5" unbalanced="0"/>
    <cacheHierarchy uniqueName="[Table1].[Customers]" caption="Customers" attribute="1" defaultMemberUniqueName="[Table1].[Customers].[All]" allUniqueName="[Table1].[Customers].[All]" dimensionUniqueName="[Table1]" displayFolder="" count="2"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2" memberValueDatatype="5" unbalanced="0"/>
    <cacheHierarchy uniqueName="[Table1].[Profit Completion Rate]" caption="Profit Completion Rate" attribute="1" defaultMemberUniqueName="[Table1].[Profit Completion Rate].[All]" allUniqueName="[Table1].[Profit Completion Rate].[All]" dimensionUniqueName="[Table1]" displayFolder="" count="2"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2" memberValueDatatype="5" unbalanced="0"/>
    <cacheHierarchy uniqueName="[Table1].[Month (Month)]" caption="Month (Month)" attribute="1" defaultMemberUniqueName="[Table1].[Month (Month)].[All]" allUniqueName="[Table1].[Month (Month)].[All]" dimensionUniqueName="[Table1]" displayFolder="" count="2" memberValueDatatype="130" unbalanced="0">
      <fieldsUsage count="2">
        <fieldUsage x="-1"/>
        <fieldUsage x="1"/>
      </fieldsUsage>
    </cacheHierarchy>
    <cacheHierarchy uniqueName="[Table9].[Customer Comp]" caption="Customer Comp" attribute="1" defaultMemberUniqueName="[Table9].[Customer Comp].[All]" allUniqueName="[Table9].[Customer Comp].[All]" dimensionUniqueName="[Table9]" displayFolder="" count="2" memberValueDatatype="130" unbalanced="0"/>
    <cacheHierarchy uniqueName="[Table9].[precentage]" caption="precentage" attribute="1" defaultMemberUniqueName="[Table9].[precentage].[All]" allUniqueName="[Table9].[precentage].[All]" dimensionUniqueName="[Table9]" displayFolder="" count="2" memberValueDatatype="5" unbalanced="0"/>
    <cacheHierarchy uniqueName="[Table1].[Month (Month Index)]" caption="Month (Month Index)" attribute="1" defaultMemberUniqueName="[Table1].[Month (Month Index)].[All]" allUniqueName="[Table1].[Month (Month Index)].[All]" dimensionUniqueName="[Table1]" displayFolder="" count="2"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oneField="1">
      <fieldsUsage count="1">
        <fieldUsage x="2"/>
      </fieldsUsage>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834071180558" backgroundQuery="1" createdVersion="8" refreshedVersion="8" minRefreshableVersion="3" recordCount="0" supportSubquery="1" supportAdvancedDrill="1" xr:uid="{9E5E4930-C95E-4761-A25B-3B2CE322A21B}">
  <cacheSource type="external" connectionId="1"/>
  <cacheFields count="2">
    <cacheField name="[Measures].[Average of Sales Completion Rate]" caption="Average of Sales Completion Rate" numFmtId="0" hierarchy="16" level="32767"/>
    <cacheField name="[Table1].[Region].[Region]" caption="Region" numFmtId="0" hierarchy="1" level="1">
      <sharedItems containsSemiMixedTypes="0" containsNonDate="0" containsString="0"/>
    </cacheField>
  </cacheFields>
  <cacheHierarchies count="32">
    <cacheHierarchy uniqueName="[Table1].[Month]" caption="Month" attribute="1" time="1" defaultMemberUniqueName="[Table1].[Month].[All]" allUniqueName="[Table1].[Month].[All]" dimensionUniqueName="[Table1]" displayFolder="" count="0" memberValueDatatype="7" unbalanced="0"/>
    <cacheHierarchy uniqueName="[Table1].[Region]" caption="Region" attribute="1" defaultMemberUniqueName="[Table1].[Region].[All]" allUniqueName="[Table1].[Region].[All]" dimensionUniqueName="[Table1]" displayFolder="" count="2" memberValueDatatype="130" unbalanced="0">
      <fieldsUsage count="2">
        <fieldUsage x="-1"/>
        <fieldUsage x="1"/>
      </fieldsUsage>
    </cacheHierarchy>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20" unbalanced="0"/>
    <cacheHierarchy uniqueName="[Table1].[Target Sales]" caption="Target Sales" attribute="1" defaultMemberUniqueName="[Table1].[Target Sales].[All]" allUniqueName="[Table1].[Target Sales].[All]" dimensionUniqueName="[Table1]" displayFolder="" count="0" memberValueDatatype="5" unbalanced="0"/>
    <cacheHierarchy uniqueName="[Table1].[Customers]" caption="Customers" attribute="1" defaultMemberUniqueName="[Table1].[Customers].[All]" allUniqueName="[Table1].[Customers].[All]" dimensionUniqueName="[Table1]" displayFolder="" count="0"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0" memberValueDatatype="5" unbalanced="0"/>
    <cacheHierarchy uniqueName="[Table1].[Profit Completion Rate]" caption="Profit Completion Rate" attribute="1" defaultMemberUniqueName="[Table1].[Profit Completion Rate].[All]" allUniqueName="[Table1].[Profit Completion Rate].[All]" dimensionUniqueName="[Table1]" displayFolder="" count="0"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0" memberValueDatatype="5" unbalanced="0"/>
    <cacheHierarchy uniqueName="[Table1].[Month (Month)]" caption="Month (Month)" attribute="1" defaultMemberUniqueName="[Table1].[Month (Month)].[All]" allUniqueName="[Table1].[Month (Month)].[All]" dimensionUniqueName="[Table1]" displayFolder="" count="2" memberValueDatatype="130" unbalanced="0"/>
    <cacheHierarchy uniqueName="[Table9].[Customer Comp]" caption="Customer Comp" attribute="1" defaultMemberUniqueName="[Table9].[Customer Comp].[All]" allUniqueName="[Table9].[Customer Comp].[All]" dimensionUniqueName="[Table9]" displayFolder="" count="0" memberValueDatatype="130" unbalanced="0"/>
    <cacheHierarchy uniqueName="[Table9].[precentage]" caption="precentage" attribute="1" defaultMemberUniqueName="[Table9].[precentage].[All]" allUniqueName="[Table9].[precentage].[All]" dimensionUniqueName="[Table9]" displayFolder="" count="0" memberValueDatatype="5" unbalanced="0"/>
    <cacheHierarchy uniqueName="[Table1].[Month (Month Index)]" caption="Month (Month Index)" attribute="1" defaultMemberUniqueName="[Table1].[Month (Month Index)].[All]" allUniqueName="[Table1].[Month (Month Index)].[All]" dimensionUniqueName="[Table1]" displayFolder="" count="0"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oneField="1">
      <fieldsUsage count="1">
        <fieldUsage x="0"/>
      </fieldsUsage>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3">
    <dimension measure="1" name="Measures" uniqueName="[Measures]" caption="Measures"/>
    <dimension name="Table1" uniqueName="[Table1]" caption="Table1"/>
    <dimension name="Table9" uniqueName="[Table9]" caption="Table9"/>
  </dimensions>
  <measureGroups count="2">
    <measureGroup name="Table1" caption="Table1"/>
    <measureGroup name="Table9" caption="Table9"/>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8.782322222221" backgroundQuery="1" createdVersion="3" refreshedVersion="8" minRefreshableVersion="3" recordCount="0" supportSubquery="1" supportAdvancedDrill="1" xr:uid="{FA9D1437-3A75-4CAA-BB4B-6B274ACD2B96}">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Table1].[Month]" caption="Month" attribute="1" time="1" defaultMemberUniqueName="[Table1].[Month].[All]" allUniqueName="[Table1].[Month].[All]" dimensionUniqueName="[Table1]" displayFolder="" count="0" memberValueDatatype="7" unbalanced="0"/>
    <cacheHierarchy uniqueName="[Table1].[Region]" caption="Region" attribute="1" defaultMemberUniqueName="[Table1].[Region].[All]" allUniqueName="[Table1].[Region].[All]" dimensionUniqueName="[Table1]" displayFolder="" count="2" memberValueDatatype="130" unbalanced="0"/>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20" unbalanced="0"/>
    <cacheHierarchy uniqueName="[Table1].[Target Sales]" caption="Target Sales" attribute="1" defaultMemberUniqueName="[Table1].[Target Sales].[All]" allUniqueName="[Table1].[Target Sales].[All]" dimensionUniqueName="[Table1]" displayFolder="" count="0" memberValueDatatype="5" unbalanced="0"/>
    <cacheHierarchy uniqueName="[Table1].[Customers]" caption="Customers" attribute="1" defaultMemberUniqueName="[Table1].[Customers].[All]" allUniqueName="[Table1].[Customers].[All]" dimensionUniqueName="[Table1]" displayFolder="" count="0" memberValueDatatype="20" unbalanced="0"/>
    <cacheHierarchy uniqueName="[Table1].[Quarter]" caption="Quarter" attribute="1" defaultMemberUniqueName="[Table1].[Quarter].[All]" allUniqueName="[Table1].[Quarter].[All]" dimensionUniqueName="[Table1]" displayFolder="" count="2" memberValueDatatype="130" unbalanced="0"/>
    <cacheHierarchy uniqueName="[Table1].[Sales Completion Rate]" caption="Sales Completion Rate" attribute="1" defaultMemberUniqueName="[Table1].[Sales Completion Rate].[All]" allUniqueName="[Table1].[Sales Completion Rate].[All]" dimensionUniqueName="[Table1]" displayFolder="" count="0" memberValueDatatype="5" unbalanced="0"/>
    <cacheHierarchy uniqueName="[Table1].[Profit Completion Rate]" caption="Profit Completion Rate" attribute="1" defaultMemberUniqueName="[Table1].[Profit Completion Rate].[All]" allUniqueName="[Table1].[Profit Completion Rate].[All]" dimensionUniqueName="[Table1]" displayFolder="" count="0" memberValueDatatype="5" unbalanced="0"/>
    <cacheHierarchy uniqueName="[Table1].[Customer Completion Rate]" caption="Customer Completion Rate" attribute="1" defaultMemberUniqueName="[Table1].[Customer Completion Rate].[All]" allUniqueName="[Table1].[Customer Completion Rate].[All]" dimensionUniqueName="[Table1]" displayFolder="" count="0" memberValueDatatype="5" unbalanced="0"/>
    <cacheHierarchy uniqueName="[Table1].[Month (Month)]" caption="Month (Month)" attribute="1" defaultMemberUniqueName="[Table1].[Month (Month)].[All]" allUniqueName="[Table1].[Month (Month)].[All]" dimensionUniqueName="[Table1]" displayFolder="" count="2" memberValueDatatype="130" unbalanced="0"/>
    <cacheHierarchy uniqueName="[Table9].[Customer Comp]" caption="Customer Comp" attribute="1" defaultMemberUniqueName="[Table9].[Customer Comp].[All]" allUniqueName="[Table9].[Customer Comp].[All]" dimensionUniqueName="[Table9]" displayFolder="" count="0" memberValueDatatype="130" unbalanced="0"/>
    <cacheHierarchy uniqueName="[Table9].[precentage]" caption="precentage" attribute="1" defaultMemberUniqueName="[Table9].[precentage].[All]" allUniqueName="[Table9].[precentage].[All]" dimensionUniqueName="[Table9]" displayFolder="" count="0" memberValueDatatype="5" unbalanced="0"/>
    <cacheHierarchy uniqueName="[Table1].[Month (Month Index)]" caption="Month (Month Index)" attribute="1" defaultMemberUniqueName="[Table1].[Month (Month Index)].[All]" allUniqueName="[Table1].[Month (Month Index)].[All]" dimensionUniqueName="[Table1]" displayFolder="" count="0" memberValueDatatype="20" unbalanced="0" hidden="1"/>
    <cacheHierarchy uniqueName="[Measures].[Sum of precentage 2]" caption="Sum of precentage 2" measure="1" displayFolder="" measureGroup="Table9" count="0">
      <extLst>
        <ext xmlns:x15="http://schemas.microsoft.com/office/spreadsheetml/2010/11/main" uri="{B97F6D7D-B522-45F9-BDA1-12C45D357490}">
          <x15:cacheHierarchy aggregatedColumn="12"/>
        </ext>
      </extLst>
    </cacheHierarchy>
    <cacheHierarchy uniqueName="[Measures].[Sum of Sales Completion Rate]" caption="Sum of Sales Completion Rate" measure="1" displayFolder="" measureGroup="Table1" count="0">
      <extLst>
        <ext xmlns:x15="http://schemas.microsoft.com/office/spreadsheetml/2010/11/main" uri="{B97F6D7D-B522-45F9-BDA1-12C45D357490}">
          <x15:cacheHierarchy aggregatedColumn="7"/>
        </ext>
      </extLst>
    </cacheHierarchy>
    <cacheHierarchy uniqueName="[Measures].[Average of Sales Completion Rate]" caption="Average of Sales Completion Rate" measure="1" displayFolder="" measureGroup="Table1" count="0">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Customer Completion Rate]" caption="Average of Customer Completion Rate" measure="1" displayFolder="" measureGroup="Table1" count="0">
      <extLst>
        <ext xmlns:x15="http://schemas.microsoft.com/office/spreadsheetml/2010/11/main" uri="{B97F6D7D-B522-45F9-BDA1-12C45D357490}">
          <x15:cacheHierarchy aggregatedColumn="9"/>
        </ext>
      </extLst>
    </cacheHierarchy>
    <cacheHierarchy uniqueName="[Measures].[Average of Profit Completion Rate]" caption="Average of Profit Completion Rate" measure="1" displayFolder="" measureGroup="Table1" count="0">
      <extLst>
        <ext xmlns:x15="http://schemas.microsoft.com/office/spreadsheetml/2010/11/main" uri="{B97F6D7D-B522-45F9-BDA1-12C45D357490}">
          <x15:cacheHierarchy aggregatedColumn="8"/>
        </ext>
      </extLst>
    </cacheHierarchy>
    <cacheHierarchy uniqueName="[Measures].[Sum of Sales]" caption="Sum of Sales" measure="1" displayFolder="" measureGroup="Table1" count="0">
      <extLst>
        <ext xmlns:x15="http://schemas.microsoft.com/office/spreadsheetml/2010/11/main" uri="{B97F6D7D-B522-45F9-BDA1-12C45D357490}">
          <x15:cacheHierarchy aggregatedColumn="2"/>
        </ext>
      </extLst>
    </cacheHierarchy>
    <cacheHierarchy uniqueName="[Measures].[Sum of Target Sales]" caption="Sum of Target Sales" measure="1" displayFolder="" measureGroup="Table1" count="0">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1" count="0">
      <extLst>
        <ext xmlns:x15="http://schemas.microsoft.com/office/spreadsheetml/2010/11/main" uri="{B97F6D7D-B522-45F9-BDA1-12C45D357490}">
          <x15:cacheHierarchy aggregatedColumn="5"/>
        </ext>
      </extLst>
    </cacheHierarchy>
    <cacheHierarchy uniqueName="[Measures].[Sum of Profit]" caption="Sum of Profit" measure="1" displayFolder="" measureGroup="Table1" count="0">
      <extLst>
        <ext xmlns:x15="http://schemas.microsoft.com/office/spreadsheetml/2010/11/main" uri="{B97F6D7D-B522-45F9-BDA1-12C45D357490}">
          <x15:cacheHierarchy aggregatedColumn="3"/>
        </ext>
      </extLst>
    </cacheHierarchy>
    <cacheHierarchy uniqueName="[Measures].[Average of Sales]" caption="Average of Sales" measure="1" displayFolder="" measureGroup="Table1" count="0">
      <extLst>
        <ext xmlns:x15="http://schemas.microsoft.com/office/spreadsheetml/2010/11/main" uri="{B97F6D7D-B522-45F9-BDA1-12C45D357490}">
          <x15:cacheHierarchy aggregatedColumn="2"/>
        </ext>
      </extLst>
    </cacheHierarchy>
    <cacheHierarchy uniqueName="[Measures].[Sales Incompletion Rate]" caption="Sales Incompletion Rate" measure="1" displayFolder="" measureGroup="Table1" count="0"/>
    <cacheHierarchy uniqueName="[Measures].[Profit incompletion Rate]" caption="Profit incompletion Rate" measure="1" displayFolder="" measureGroup="Table1" count="0"/>
    <cacheHierarchy uniqueName="[Measures].[Customer Incompletion Rate]" caption="Customer Incompletion Rate" measure="1" displayFolder="" measureGroup="Table1" count="0"/>
    <cacheHierarchy uniqueName="[Measures].[__XL_Count Table9]" caption="__XL_Count Table9" measure="1" displayFolder="" measureGroup="Table9"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06265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2921EC-9D71-424A-8E00-FC6C51BF7FF7}"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C17"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Sum of Sales" fld="0" baseField="0" baseItem="0" numFmtId="3"/>
    <dataField name="Sum of Profit" fld="1" baseField="0" baseItem="0" numFmtId="3"/>
    <dataField name="Sum of Customers" fld="2" baseField="0" baseItem="0" numFmtId="3"/>
  </dataFields>
  <formats count="4">
    <format dxfId="15">
      <pivotArea outline="0" collapsedLevelsAreSubtotals="1" fieldPosition="0"/>
    </format>
    <format dxfId="14">
      <pivotArea outline="0" fieldPosition="0">
        <references count="1">
          <reference field="4294967294" count="1">
            <x v="0"/>
          </reference>
        </references>
      </pivotArea>
    </format>
    <format dxfId="13">
      <pivotArea outline="0" fieldPosition="0">
        <references count="1">
          <reference field="4294967294" count="1">
            <x v="1"/>
          </reference>
        </references>
      </pivotArea>
    </format>
    <format dxfId="12">
      <pivotArea outline="0" fieldPosition="0">
        <references count="1">
          <reference field="4294967294" count="1">
            <x v="2"/>
          </reference>
        </references>
      </pivotArea>
    </format>
  </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Average of Customer Completion Rate"/>
    <pivotHierarchy dragToData="1" caption="Average of Profit Completion Rate"/>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D1941D-38EA-441B-8820-5CADC2041395}"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Customer Completion Rate" fld="0" subtotal="average" baseField="0" baseItem="0"/>
  </dataFields>
  <formats count="1">
    <format dxfId="16">
      <pivotArea outline="0" collapsedLevelsAreSubtotals="1" fieldPosition="0"/>
    </format>
  </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Average of Customer Completion Rate"/>
    <pivotHierarchy dragToData="1" caption="Average of Profit Completion Rate"/>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499FB5-C5B4-4CA8-86FC-4067D1F9E96E}" name="PivotTable14" cacheId="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A21:C30" firstHeaderRow="0" firstDataRow="1" firstDataCol="1"/>
  <pivotFields count="5">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allDrilled="1" subtotalTop="0" showAll="0" dataSourceSort="1" defaultSubtotal="0" defaultAttributeDrillState="1"/>
  </pivotFields>
  <rowFields count="2">
    <field x="2"/>
    <field x="1"/>
  </rowFields>
  <rowItems count="9">
    <i>
      <x/>
    </i>
    <i>
      <x v="1"/>
    </i>
    <i>
      <x v="2"/>
    </i>
    <i>
      <x v="3"/>
    </i>
    <i>
      <x v="4"/>
    </i>
    <i>
      <x v="5"/>
    </i>
    <i>
      <x v="6"/>
    </i>
    <i>
      <x v="7"/>
    </i>
    <i>
      <x v="8"/>
    </i>
  </rowItems>
  <colFields count="1">
    <field x="-2"/>
  </colFields>
  <colItems count="2">
    <i>
      <x/>
    </i>
    <i i="1">
      <x v="1"/>
    </i>
  </colItems>
  <dataFields count="2">
    <dataField name="Sales" fld="0" baseField="2" baseItem="0" numFmtId="3"/>
    <dataField name="Target Sales" fld="3" baseField="2" baseItem="0" numFmtId="3"/>
  </dataFields>
  <formats count="3">
    <format dxfId="19">
      <pivotArea outline="0" collapsedLevelsAreSubtotals="1" fieldPosition="0"/>
    </format>
    <format dxfId="18">
      <pivotArea outline="0" fieldPosition="0">
        <references count="1">
          <reference field="4294967294" count="1">
            <x v="0"/>
          </reference>
        </references>
      </pivotArea>
    </format>
    <format dxfId="17">
      <pivotArea outline="0" fieldPosition="0">
        <references count="1">
          <reference field="4294967294" count="1">
            <x v="1"/>
          </reference>
        </references>
      </pivotArea>
    </format>
  </formats>
  <chartFormats count="4">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Average of Customer Completion Rate"/>
    <pivotHierarchy dragToData="1" caption="Average of Profit Completion Rate"/>
    <pivotHierarchy dragToData="1" caption="Sales"/>
    <pivotHierarchy dragToData="1" caption="Target Sales"/>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110B61-1378-48D0-9308-4238395EC30A}"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J19:K26" firstHeaderRow="1" firstDataRow="1" firstDataCol="1"/>
  <pivotFields count="2">
    <pivotField axis="axisRow"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7">
    <i>
      <x v="4"/>
    </i>
    <i>
      <x/>
    </i>
    <i>
      <x v="5"/>
    </i>
    <i>
      <x v="2"/>
    </i>
    <i>
      <x v="6"/>
    </i>
    <i>
      <x v="3"/>
    </i>
    <i>
      <x v="1"/>
    </i>
  </rowItems>
  <colItems count="1">
    <i/>
  </colItems>
  <dataFields count="1">
    <dataField name="Sum of Profit" fld="1" baseField="0" baseItem="0" numFmtId="3"/>
  </dataFields>
  <formats count="3">
    <format dxfId="22">
      <pivotArea type="all" dataOnly="0" outline="0" fieldPosition="0"/>
    </format>
    <format dxfId="21">
      <pivotArea outline="0" collapsedLevelsAreSubtotals="1" fieldPosition="0"/>
    </format>
    <format dxfId="20">
      <pivotArea outline="0" fieldPosition="0">
        <references count="1">
          <reference field="4294967294" count="1">
            <x v="0"/>
          </reference>
        </references>
      </pivotArea>
    </format>
  </formats>
  <chartFormats count="2">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caption="Average of Sales Completion Rate"/>
    <pivotHierarchy dragToData="1"/>
    <pivotHierarchy dragToData="1"/>
    <pivotHierarchy dragToData="1"/>
    <pivotHierarchy dragToData="1"/>
    <pivotHierarchy dragToData="1"/>
    <pivotHierarchy dragToData="1"/>
    <pivotHierarchy dragToData="1"/>
    <pivotHierarchy dragToData="1"/>
    <pivotHierarchy dragToData="1" caption="Average of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FECDE9-38E3-418A-A9CE-D0EE0EE9236E}" name="PivotTable15" cacheId="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6">
  <location ref="J2:K11" firstHeaderRow="1" firstDataRow="1" firstDataCol="1"/>
  <pivotFields count="4">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allDrilled="1" subtotalTop="0" showAll="0" dataSourceSort="1" defaultSubtotal="0" defaultAttributeDrillState="1"/>
  </pivotFields>
  <rowFields count="2">
    <field x="1"/>
    <field x="0"/>
  </rowFields>
  <rowItems count="9">
    <i>
      <x/>
    </i>
    <i>
      <x v="1"/>
    </i>
    <i>
      <x v="2"/>
    </i>
    <i>
      <x v="3"/>
    </i>
    <i>
      <x v="4"/>
    </i>
    <i>
      <x v="5"/>
    </i>
    <i>
      <x v="6"/>
    </i>
    <i>
      <x v="7"/>
    </i>
    <i>
      <x v="8"/>
    </i>
  </rowItems>
  <colItems count="1">
    <i/>
  </colItems>
  <dataFields count="1">
    <dataField name="Sum of Customers" fld="2" baseField="0" baseItem="0" numFmtId="3"/>
  </dataFields>
  <formats count="3">
    <format dxfId="25">
      <pivotArea type="all" dataOnly="0" outline="0" fieldPosition="0"/>
    </format>
    <format dxfId="24">
      <pivotArea outline="0" collapsedLevelsAreSubtotals="1" fieldPosition="0"/>
    </format>
    <format dxfId="23">
      <pivotArea outline="0" fieldPosition="0">
        <references count="1">
          <reference field="4294967294" count="1">
            <x v="0"/>
          </reference>
        </references>
      </pivotArea>
    </format>
  </formats>
  <chartFormats count="1">
    <chartFormat chart="5" format="3" series="1">
      <pivotArea type="data" outline="0" fieldPosition="0">
        <references count="1">
          <reference field="4294967294" count="1" selected="0">
            <x v="0"/>
          </reference>
        </references>
      </pivotArea>
    </chartFormat>
  </chart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caption="Average of Sales Completion Rate"/>
    <pivotHierarchy dragToData="1"/>
    <pivotHierarchy dragToData="1"/>
    <pivotHierarchy dragToData="1"/>
    <pivotHierarchy dragToData="1"/>
    <pivotHierarchy dragToData="1"/>
    <pivotHierarchy dragToData="1"/>
    <pivotHierarchy dragToData="1"/>
    <pivotHierarchy dragToData="1"/>
    <pivotHierarchy dragToData="1" caption="Average of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7329CA-660E-41CF-8F71-4AA51E66EB53}"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rofit Completion Rate" fld="0" subtotal="average" baseField="0" baseItem="0"/>
  </dataFields>
  <formats count="1">
    <format dxfId="26">
      <pivotArea outline="0" collapsedLevelsAreSubtotals="1" fieldPosition="0"/>
    </format>
  </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Completion Rate"/>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88B5F9-C05E-41DA-96C0-C23535544E78}" name="PivotTable9"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Sales Completion Rate" fld="0" subtotal="average" baseField="0" baseItem="0"/>
  </dataFields>
  <formats count="3">
    <format dxfId="29">
      <pivotArea type="all" dataOnly="0" outline="0" fieldPosition="0"/>
    </format>
    <format dxfId="28">
      <pivotArea outline="0" collapsedLevelsAreSubtotals="1" fieldPosition="0"/>
    </format>
    <format dxfId="27">
      <pivotArea dataOnly="0" labelOnly="1" outline="0" fieldPosition="0">
        <references count="1">
          <reference field="4294967294" count="1">
            <x v="0"/>
          </reference>
        </references>
      </pivotArea>
    </format>
  </formats>
  <pivotHierarchies count="32">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caption="Average of Sales Completion Rate"/>
    <pivotHierarchy dragToData="1"/>
    <pivotHierarchy dragToData="1"/>
    <pivotHierarchy dragToData="1"/>
    <pivotHierarchy dragToData="1"/>
    <pivotHierarchy dragToData="1"/>
    <pivotHierarchy dragToData="1"/>
    <pivotHierarchy dragToData="1"/>
    <pivotHierarchy dragToData="1"/>
    <pivotHierarchy dragToData="1" caption="Average of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00000.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_Month" xr10:uid="{80C78883-F1A0-420C-A47C-0251D321ABD4}" sourceName="[Table1].[Month (Month)]">
  <pivotTables>
    <pivotTable tabId="6" name="PivotTable15"/>
    <pivotTable tabId="6" name="PivotTable10"/>
    <pivotTable tabId="6" name="PivotTable11"/>
    <pivotTable tabId="6" name="PivotTable12"/>
    <pivotTable tabId="6" name="PivotTable14"/>
    <pivotTable tabId="6" name="PivotTable16"/>
    <pivotTable tabId="6" name="PivotTable9"/>
  </pivotTables>
  <data>
    <olap pivotCacheId="160626599">
      <levels count="2">
        <level uniqueName="[Table1].[Month (Month)].[(All)]" sourceCaption="(All)" count="0"/>
        <level uniqueName="[Table1].[Month (Month)].[Month (Month)]" sourceCaption="Month (Month)" count="9">
          <ranges>
            <range startItem="0">
              <i n="[Table1].[Month (Month)].&amp;[Jan]" c="Jan"/>
              <i n="[Table1].[Month (Month)].&amp;[Feb]" c="Feb"/>
              <i n="[Table1].[Month (Month)].&amp;[Mar]" c="Mar"/>
              <i n="[Table1].[Month (Month)].&amp;[Apr]" c="Apr"/>
              <i n="[Table1].[Month (Month)].&amp;[May]" c="May"/>
              <i n="[Table1].[Month (Month)].&amp;[Jun]" c="Jun"/>
              <i n="[Table1].[Month (Month)].&amp;[Jul]" c="Jul"/>
              <i n="[Table1].[Month (Month)].&amp;[Aug]" c="Aug"/>
              <i n="[Table1].[Month (Month)].&amp;[Sep]" c="Sep"/>
            </range>
          </ranges>
        </level>
      </levels>
      <selections count="1">
        <selection n="[Table1].[Month (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356328-65F2-42B0-8124-B053BB574DF5}" sourceName="[Table1].[Region]">
  <pivotTables>
    <pivotTable tabId="6" name="PivotTable16"/>
    <pivotTable tabId="6" name="PivotTable10"/>
    <pivotTable tabId="6" name="PivotTable11"/>
    <pivotTable tabId="6" name="PivotTable12"/>
    <pivotTable tabId="6" name="PivotTable14"/>
    <pivotTable tabId="6" name="PivotTable15"/>
    <pivotTable tabId="6" name="PivotTable9"/>
  </pivotTables>
  <data>
    <olap pivotCacheId="160626599">
      <levels count="2">
        <level uniqueName="[Table1].[Region].[(All)]" sourceCaption="(All)" count="0"/>
        <level uniqueName="[Table1].[Region].[Region]" sourceCaption="Region" count="7">
          <ranges>
            <range startItem="0">
              <i n="[Table1].[Region].&amp;[Argentina]" c="Argentina"/>
              <i n="[Table1].[Region].&amp;[Brazil]" c="Brazil"/>
              <i n="[Table1].[Region].&amp;[Chicaco]" c="Chicaco"/>
              <i n="[Table1].[Region].&amp;[Chile]" c="Chile"/>
              <i n="[Table1].[Region].&amp;[Columbia]" c="Columbia"/>
              <i n="[Table1].[Region].&amp;[Los Angeles]" c="Los Angeles"/>
              <i n="[Table1].[Region].&amp;[Peru]" c="Peru"/>
            </range>
          </ranges>
        </level>
      </levels>
      <selections count="1">
        <selection n="[Table1].[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B287CE93-5E79-4A28-977E-CA140B24F87B}" sourceName="[Table1].[Quarter]">
  <pivotTables>
    <pivotTable tabId="6" name="PivotTable14"/>
    <pivotTable tabId="6" name="PivotTable10"/>
    <pivotTable tabId="6" name="PivotTable11"/>
    <pivotTable tabId="6" name="PivotTable12"/>
    <pivotTable tabId="6" name="PivotTable15"/>
    <pivotTable tabId="6" name="PivotTable16"/>
    <pivotTable tabId="6" name="PivotTable9"/>
  </pivotTables>
  <data>
    <olap pivotCacheId="160626599">
      <levels count="2">
        <level uniqueName="[Table1].[Quarter].[(All)]" sourceCaption="(All)" count="0"/>
        <level uniqueName="[Table1].[Quarter].[Quarter]" sourceCaption="Quarter" count="3">
          <ranges>
            <range startItem="0">
              <i n="[Table1].[Quarter].&amp;[Quarter 1]" c="Quarter 1"/>
              <i n="[Table1].[Quarter].&amp;[Quarter 2]" c="Quarter 2"/>
              <i n="[Table1].[Quarter].&amp;[Quarter 3]" c="Quarter 3"/>
            </range>
          </ranges>
        </level>
      </levels>
      <selections count="1">
        <selection n="[Table1].[Quart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37B92B91-AA75-4E7C-BF92-C250DAD6E577}" cache="Slicer_Month__Month" caption="Month " level="1" rowHeight="234950"/>
  <slicer name="Region" xr10:uid="{5DB817AB-98F6-4203-9C8A-AE016AFA5ED8}" cache="Slicer_Region" caption="Region" level="1" rowHeight="234950"/>
  <slicer name="Quarter" xr10:uid="{22354CD6-D8AE-4A51-BCD6-C5D8E48DD6BC}" cache="Slicer_Quarter" caption="Quarter"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2E3639-0CD6-4353-9901-760EE1966BE0}" name="Table1" displayName="Table1" ref="A1:J64" totalsRowShown="0" headerRowDxfId="11" dataDxfId="10" headerRowCellStyle="Normal 2" dataCellStyle="Normal 2">
  <autoFilter ref="A1:J64" xr:uid="{C42E3639-0CD6-4353-9901-760EE1966BE0}"/>
  <tableColumns count="10">
    <tableColumn id="1" xr3:uid="{66925030-CF4B-42B7-A3CF-BDFF3ECA9DCE}" name="Month" dataDxfId="9" dataCellStyle="Normal 2"/>
    <tableColumn id="2" xr3:uid="{416AF4BA-889C-422D-92FF-C5423F475569}" name="Region" dataDxfId="8" dataCellStyle="Normal 2"/>
    <tableColumn id="3" xr3:uid="{3E380ACA-BA31-4CF1-85AE-F13A9FB8C98E}" name="Sales" dataDxfId="7" dataCellStyle="Normal 2"/>
    <tableColumn id="4" xr3:uid="{ED837C97-5DAD-4AA7-B9ED-FE54CE412405}" name="Profit" dataDxfId="6" dataCellStyle="Normal 2"/>
    <tableColumn id="5" xr3:uid="{B456F8AC-F159-4B48-A194-28BDEB34EAE7}" name="Target Sales" dataDxfId="5" dataCellStyle="Normal 2"/>
    <tableColumn id="6" xr3:uid="{12E11D87-D4A5-4CB2-AD6B-09CB5C8ACAA9}" name="Customers" dataDxfId="4" dataCellStyle="Normal 2"/>
    <tableColumn id="7" xr3:uid="{D44B7B43-ACF6-4E2A-8AAF-E6B3B1EFA71A}" name="Quarter" dataDxfId="3" dataCellStyle="Normal 2"/>
    <tableColumn id="8" xr3:uid="{C95F1AA6-235C-450F-9ED5-283728EF43C5}" name="Sales Completion Rate" dataDxfId="2" dataCellStyle="Normal 2"/>
    <tableColumn id="9" xr3:uid="{855527AA-2C8B-4291-AC5D-D91661FEB8AF}" name="Profit Completion Rate" dataDxfId="1" dataCellStyle="Normal 2"/>
    <tableColumn id="10" xr3:uid="{D82CE8D4-58BE-482B-B6DB-67ECF496AC25}" name="Customer Completion Rate"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D17EB-6423-41D3-BD8E-ECD7278B7305}">
  <dimension ref="A2:K30"/>
  <sheetViews>
    <sheetView topLeftCell="A10" workbookViewId="0">
      <selection activeCell="D34" sqref="D34"/>
    </sheetView>
  </sheetViews>
  <sheetFormatPr defaultRowHeight="14.4" x14ac:dyDescent="0.3"/>
  <cols>
    <col min="1" max="1" width="29.77734375" bestFit="1" customWidth="1"/>
    <col min="2" max="2" width="7.5546875" bestFit="1" customWidth="1"/>
    <col min="3" max="3" width="11" bestFit="1" customWidth="1"/>
    <col min="6" max="6" width="12.5546875" bestFit="1" customWidth="1"/>
    <col min="7" max="7" width="29.77734375" bestFit="1" customWidth="1"/>
    <col min="8" max="8" width="21.44140625" bestFit="1" customWidth="1"/>
    <col min="10" max="10" width="12.5546875" bestFit="1" customWidth="1"/>
    <col min="11" max="11" width="16.44140625" bestFit="1" customWidth="1"/>
  </cols>
  <sheetData>
    <row r="2" spans="1:11" x14ac:dyDescent="0.3">
      <c r="J2" s="10" t="s">
        <v>1</v>
      </c>
      <c r="K2" s="5" t="s">
        <v>3</v>
      </c>
    </row>
    <row r="3" spans="1:11" x14ac:dyDescent="0.3">
      <c r="A3" s="5" t="s">
        <v>0</v>
      </c>
      <c r="J3" s="11" t="s">
        <v>27</v>
      </c>
      <c r="K3" s="9">
        <v>300</v>
      </c>
    </row>
    <row r="4" spans="1:11" x14ac:dyDescent="0.3">
      <c r="A4" s="5">
        <v>0.85555555555555551</v>
      </c>
      <c r="C4" t="s">
        <v>38</v>
      </c>
      <c r="D4" s="5">
        <f>A4</f>
        <v>0.85555555555555551</v>
      </c>
      <c r="J4" s="11" t="s">
        <v>28</v>
      </c>
      <c r="K4" s="9">
        <v>310</v>
      </c>
    </row>
    <row r="5" spans="1:11" x14ac:dyDescent="0.3">
      <c r="C5" t="s">
        <v>36</v>
      </c>
      <c r="D5" s="5">
        <f>1-A4</f>
        <v>0.14444444444444449</v>
      </c>
      <c r="J5" s="11" t="s">
        <v>29</v>
      </c>
      <c r="K5" s="9">
        <v>300</v>
      </c>
    </row>
    <row r="6" spans="1:11" x14ac:dyDescent="0.3">
      <c r="J6" s="11" t="s">
        <v>30</v>
      </c>
      <c r="K6" s="9">
        <v>700</v>
      </c>
    </row>
    <row r="7" spans="1:11" x14ac:dyDescent="0.3">
      <c r="A7" t="s">
        <v>8</v>
      </c>
      <c r="J7" s="11" t="s">
        <v>31</v>
      </c>
      <c r="K7" s="9">
        <v>650</v>
      </c>
    </row>
    <row r="8" spans="1:11" x14ac:dyDescent="0.3">
      <c r="A8" s="5">
        <v>0.85492063492063486</v>
      </c>
      <c r="C8" t="s">
        <v>39</v>
      </c>
      <c r="D8" s="5">
        <f>A8</f>
        <v>0.85492063492063486</v>
      </c>
      <c r="J8" s="11" t="s">
        <v>32</v>
      </c>
      <c r="K8" s="9">
        <v>1600</v>
      </c>
    </row>
    <row r="9" spans="1:11" x14ac:dyDescent="0.3">
      <c r="C9" t="s">
        <v>40</v>
      </c>
      <c r="D9" s="5">
        <f>1-A8</f>
        <v>0.14507936507936514</v>
      </c>
      <c r="J9" s="11" t="s">
        <v>33</v>
      </c>
      <c r="K9" s="9">
        <v>1800</v>
      </c>
    </row>
    <row r="10" spans="1:11" x14ac:dyDescent="0.3">
      <c r="J10" s="11" t="s">
        <v>34</v>
      </c>
      <c r="K10" s="9">
        <v>1700</v>
      </c>
    </row>
    <row r="11" spans="1:11" x14ac:dyDescent="0.3">
      <c r="A11" t="s">
        <v>13</v>
      </c>
      <c r="J11" s="11" t="s">
        <v>35</v>
      </c>
      <c r="K11" s="9">
        <v>2000</v>
      </c>
    </row>
    <row r="12" spans="1:11" x14ac:dyDescent="0.3">
      <c r="A12" s="5">
        <v>0.84476190476190471</v>
      </c>
      <c r="C12" t="s">
        <v>41</v>
      </c>
      <c r="D12" s="5">
        <f>A12</f>
        <v>0.84476190476190471</v>
      </c>
    </row>
    <row r="13" spans="1:11" x14ac:dyDescent="0.3">
      <c r="C13" t="s">
        <v>37</v>
      </c>
      <c r="D13" s="5">
        <f>1-A12</f>
        <v>0.15523809523809529</v>
      </c>
    </row>
    <row r="16" spans="1:11" x14ac:dyDescent="0.3">
      <c r="A16" t="s">
        <v>2</v>
      </c>
      <c r="B16" t="s">
        <v>4</v>
      </c>
      <c r="C16" t="s">
        <v>3</v>
      </c>
    </row>
    <row r="17" spans="1:11" x14ac:dyDescent="0.3">
      <c r="A17" s="9">
        <v>754940.69999999937</v>
      </c>
      <c r="B17" s="9">
        <v>891111</v>
      </c>
      <c r="C17" s="9">
        <v>9360</v>
      </c>
    </row>
    <row r="19" spans="1:11" x14ac:dyDescent="0.3">
      <c r="J19" s="10" t="s">
        <v>1</v>
      </c>
      <c r="K19" s="5" t="s">
        <v>4</v>
      </c>
    </row>
    <row r="20" spans="1:11" x14ac:dyDescent="0.3">
      <c r="J20" s="11" t="s">
        <v>10</v>
      </c>
      <c r="K20" s="9">
        <v>125980</v>
      </c>
    </row>
    <row r="21" spans="1:11" x14ac:dyDescent="0.3">
      <c r="A21" s="6" t="s">
        <v>1</v>
      </c>
      <c r="B21" t="s">
        <v>14</v>
      </c>
      <c r="C21" t="s">
        <v>19</v>
      </c>
      <c r="J21" s="11" t="s">
        <v>5</v>
      </c>
      <c r="K21" s="9">
        <v>126081</v>
      </c>
    </row>
    <row r="22" spans="1:11" x14ac:dyDescent="0.3">
      <c r="A22" s="7" t="s">
        <v>27</v>
      </c>
      <c r="B22" s="9">
        <v>30000</v>
      </c>
      <c r="C22" s="9">
        <v>20000.000000000004</v>
      </c>
      <c r="J22" s="11" t="s">
        <v>11</v>
      </c>
      <c r="K22" s="9">
        <v>126209</v>
      </c>
    </row>
    <row r="23" spans="1:11" x14ac:dyDescent="0.3">
      <c r="A23" s="7" t="s">
        <v>28</v>
      </c>
      <c r="B23" s="9">
        <v>45000</v>
      </c>
      <c r="C23" s="9">
        <v>10000.000000000002</v>
      </c>
      <c r="J23" s="11" t="s">
        <v>7</v>
      </c>
      <c r="K23" s="9">
        <v>126793</v>
      </c>
    </row>
    <row r="24" spans="1:11" x14ac:dyDescent="0.3">
      <c r="A24" s="7" t="s">
        <v>29</v>
      </c>
      <c r="B24" s="9">
        <v>60000</v>
      </c>
      <c r="C24" s="9">
        <v>10000.000000000002</v>
      </c>
      <c r="J24" s="11" t="s">
        <v>12</v>
      </c>
      <c r="K24" s="9">
        <v>127340</v>
      </c>
    </row>
    <row r="25" spans="1:11" x14ac:dyDescent="0.3">
      <c r="A25" s="7" t="s">
        <v>30</v>
      </c>
      <c r="B25" s="9">
        <v>54999.999999999993</v>
      </c>
      <c r="C25" s="9">
        <v>40000.000000000007</v>
      </c>
      <c r="J25" s="11" t="s">
        <v>9</v>
      </c>
      <c r="K25" s="9">
        <v>128833</v>
      </c>
    </row>
    <row r="26" spans="1:11" x14ac:dyDescent="0.3">
      <c r="A26" s="7" t="s">
        <v>31</v>
      </c>
      <c r="B26" s="9">
        <v>80000.000000000015</v>
      </c>
      <c r="C26" s="9">
        <v>20000.000000000004</v>
      </c>
      <c r="J26" s="11" t="s">
        <v>6</v>
      </c>
      <c r="K26" s="9">
        <v>129875</v>
      </c>
    </row>
    <row r="27" spans="1:11" x14ac:dyDescent="0.3">
      <c r="A27" s="7" t="s">
        <v>32</v>
      </c>
      <c r="B27" s="9">
        <v>100000.00000000001</v>
      </c>
      <c r="C27" s="9">
        <v>5999.9999999999991</v>
      </c>
    </row>
    <row r="28" spans="1:11" x14ac:dyDescent="0.3">
      <c r="A28" s="7" t="s">
        <v>33</v>
      </c>
      <c r="B28" s="9">
        <v>129940.69999999998</v>
      </c>
      <c r="C28" s="9">
        <v>5000.0000000000009</v>
      </c>
    </row>
    <row r="29" spans="1:11" x14ac:dyDescent="0.3">
      <c r="A29" s="7" t="s">
        <v>34</v>
      </c>
      <c r="B29" s="9">
        <v>130000.00000000003</v>
      </c>
      <c r="C29" s="9">
        <v>5000.0000000000009</v>
      </c>
    </row>
    <row r="30" spans="1:11" x14ac:dyDescent="0.3">
      <c r="A30" s="7" t="s">
        <v>35</v>
      </c>
      <c r="B30" s="9">
        <v>125000</v>
      </c>
      <c r="C30" s="9">
        <v>2000.0000000000002</v>
      </c>
    </row>
  </sheetData>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C1D8A-E377-48C9-996C-97741DEECA58}">
  <dimension ref="A1:J64"/>
  <sheetViews>
    <sheetView topLeftCell="A2" workbookViewId="0">
      <selection activeCell="D34" sqref="D34"/>
    </sheetView>
  </sheetViews>
  <sheetFormatPr defaultRowHeight="14.4" x14ac:dyDescent="0.3"/>
  <cols>
    <col min="1" max="1" width="9.33203125" customWidth="1"/>
    <col min="2" max="2" width="11.6640625" bestFit="1" customWidth="1"/>
    <col min="3" max="4" width="8.44140625" bestFit="1" customWidth="1"/>
    <col min="5" max="5" width="14" customWidth="1"/>
    <col min="6" max="6" width="12.6640625" customWidth="1"/>
    <col min="7" max="7" width="10.5546875" bestFit="1" customWidth="1"/>
    <col min="8" max="8" width="23.6640625" customWidth="1"/>
    <col min="9" max="9" width="24.33203125" customWidth="1"/>
    <col min="10" max="10" width="28.109375" customWidth="1"/>
    <col min="12" max="12" width="38.5546875" customWidth="1"/>
    <col min="14" max="14" width="20.33203125" bestFit="1" customWidth="1"/>
    <col min="15" max="15" width="12.6640625" bestFit="1" customWidth="1"/>
    <col min="18" max="18" width="10" bestFit="1" customWidth="1"/>
  </cols>
  <sheetData>
    <row r="1" spans="1:10" ht="15.6" x14ac:dyDescent="0.3">
      <c r="A1" s="1" t="s">
        <v>17</v>
      </c>
      <c r="B1" s="1" t="s">
        <v>18</v>
      </c>
      <c r="C1" s="1" t="s">
        <v>14</v>
      </c>
      <c r="D1" s="1" t="s">
        <v>15</v>
      </c>
      <c r="E1" s="1" t="s">
        <v>19</v>
      </c>
      <c r="F1" s="1" t="s">
        <v>16</v>
      </c>
      <c r="G1" s="1" t="s">
        <v>20</v>
      </c>
      <c r="H1" s="1" t="s">
        <v>21</v>
      </c>
      <c r="I1" s="1" t="s">
        <v>22</v>
      </c>
      <c r="J1" s="1" t="s">
        <v>23</v>
      </c>
    </row>
    <row r="2" spans="1:10" ht="15.6" x14ac:dyDescent="0.3">
      <c r="A2" s="4">
        <v>44927</v>
      </c>
      <c r="B2" s="1" t="s">
        <v>5</v>
      </c>
      <c r="C2" s="2">
        <v>5000</v>
      </c>
      <c r="D2" s="2">
        <v>2581</v>
      </c>
      <c r="E2" s="2">
        <v>2857.1428571428573</v>
      </c>
      <c r="F2" s="1">
        <v>80</v>
      </c>
      <c r="G2" s="2" t="s">
        <v>24</v>
      </c>
      <c r="H2" s="3">
        <v>0.89</v>
      </c>
      <c r="I2" s="3">
        <v>0.85</v>
      </c>
      <c r="J2" s="3">
        <v>0.72</v>
      </c>
    </row>
    <row r="3" spans="1:10" ht="15.6" x14ac:dyDescent="0.3">
      <c r="A3" s="4">
        <v>44927</v>
      </c>
      <c r="B3" s="1" t="s">
        <v>6</v>
      </c>
      <c r="C3" s="2">
        <v>3500</v>
      </c>
      <c r="D3" s="2">
        <v>3944</v>
      </c>
      <c r="E3" s="2">
        <v>2857.1428571428573</v>
      </c>
      <c r="F3" s="1">
        <v>30</v>
      </c>
      <c r="G3" s="2" t="s">
        <v>24</v>
      </c>
      <c r="H3" s="3">
        <v>0.94</v>
      </c>
      <c r="I3" s="3">
        <v>0.95</v>
      </c>
      <c r="J3" s="3">
        <v>0.86</v>
      </c>
    </row>
    <row r="4" spans="1:10" ht="15.6" x14ac:dyDescent="0.3">
      <c r="A4" s="4">
        <v>44927</v>
      </c>
      <c r="B4" s="1" t="s">
        <v>7</v>
      </c>
      <c r="C4" s="2">
        <v>1500</v>
      </c>
      <c r="D4" s="1">
        <v>3293</v>
      </c>
      <c r="E4" s="2">
        <v>2857.1428571428573</v>
      </c>
      <c r="F4" s="1">
        <v>15</v>
      </c>
      <c r="G4" s="2" t="s">
        <v>24</v>
      </c>
      <c r="H4" s="3">
        <v>0.82</v>
      </c>
      <c r="I4" s="3">
        <v>0.8</v>
      </c>
      <c r="J4" s="3">
        <v>0.76</v>
      </c>
    </row>
    <row r="5" spans="1:10" ht="15.6" x14ac:dyDescent="0.3">
      <c r="A5" s="4">
        <v>44927</v>
      </c>
      <c r="B5" s="1" t="s">
        <v>9</v>
      </c>
      <c r="C5" s="2">
        <v>1500</v>
      </c>
      <c r="D5" s="1">
        <v>2019</v>
      </c>
      <c r="E5" s="2">
        <v>2857.1428571428573</v>
      </c>
      <c r="F5" s="1">
        <v>40</v>
      </c>
      <c r="G5" s="2" t="s">
        <v>24</v>
      </c>
      <c r="H5" s="3">
        <v>0.79</v>
      </c>
      <c r="I5" s="3">
        <v>0.79</v>
      </c>
      <c r="J5" s="3">
        <v>0.79</v>
      </c>
    </row>
    <row r="6" spans="1:10" ht="15.6" x14ac:dyDescent="0.3">
      <c r="A6" s="4">
        <v>44927</v>
      </c>
      <c r="B6" s="1" t="s">
        <v>10</v>
      </c>
      <c r="C6" s="2">
        <v>6000</v>
      </c>
      <c r="D6" s="1">
        <v>2980</v>
      </c>
      <c r="E6" s="2">
        <v>2857.1428571428573</v>
      </c>
      <c r="F6" s="1">
        <v>100</v>
      </c>
      <c r="G6" s="2" t="s">
        <v>24</v>
      </c>
      <c r="H6" s="3">
        <v>0.96</v>
      </c>
      <c r="I6" s="3">
        <v>0.79</v>
      </c>
      <c r="J6" s="3">
        <v>0.7</v>
      </c>
    </row>
    <row r="7" spans="1:10" ht="15.6" x14ac:dyDescent="0.3">
      <c r="A7" s="4">
        <v>44927</v>
      </c>
      <c r="B7" s="1" t="s">
        <v>11</v>
      </c>
      <c r="C7" s="2">
        <v>2500</v>
      </c>
      <c r="D7" s="1">
        <v>2209</v>
      </c>
      <c r="E7" s="2">
        <v>2857.1428571428573</v>
      </c>
      <c r="F7" s="1">
        <v>15</v>
      </c>
      <c r="G7" s="2" t="s">
        <v>24</v>
      </c>
      <c r="H7" s="3">
        <v>0.79</v>
      </c>
      <c r="I7" s="3">
        <v>0.79</v>
      </c>
      <c r="J7" s="3">
        <v>0.77</v>
      </c>
    </row>
    <row r="8" spans="1:10" ht="15.6" x14ac:dyDescent="0.3">
      <c r="A8" s="4">
        <v>44927</v>
      </c>
      <c r="B8" s="1" t="s">
        <v>12</v>
      </c>
      <c r="C8" s="2">
        <v>10000</v>
      </c>
      <c r="D8" s="1">
        <v>2440</v>
      </c>
      <c r="E8" s="2">
        <v>2857.1428571428573</v>
      </c>
      <c r="F8" s="1">
        <v>20</v>
      </c>
      <c r="G8" s="2" t="s">
        <v>24</v>
      </c>
      <c r="H8" s="3">
        <v>0.75</v>
      </c>
      <c r="I8" s="3">
        <v>0.72</v>
      </c>
      <c r="J8" s="3">
        <v>0.93</v>
      </c>
    </row>
    <row r="9" spans="1:10" ht="15.6" x14ac:dyDescent="0.3">
      <c r="A9" s="4">
        <v>44958</v>
      </c>
      <c r="B9" s="1" t="s">
        <v>5</v>
      </c>
      <c r="C9" s="2">
        <v>5000</v>
      </c>
      <c r="D9" s="2">
        <v>2000</v>
      </c>
      <c r="E9" s="2">
        <v>1428.5714285714287</v>
      </c>
      <c r="F9" s="1">
        <v>90</v>
      </c>
      <c r="G9" s="2" t="s">
        <v>24</v>
      </c>
      <c r="H9" s="3">
        <v>0.92</v>
      </c>
      <c r="I9" s="3">
        <v>0.99</v>
      </c>
      <c r="J9" s="3">
        <v>0.74</v>
      </c>
    </row>
    <row r="10" spans="1:10" ht="15.6" x14ac:dyDescent="0.3">
      <c r="A10" s="4">
        <v>44958</v>
      </c>
      <c r="B10" s="1" t="s">
        <v>6</v>
      </c>
      <c r="C10" s="2">
        <v>15000</v>
      </c>
      <c r="D10" s="2">
        <v>14431</v>
      </c>
      <c r="E10" s="2">
        <v>1428.5714285714287</v>
      </c>
      <c r="F10" s="1">
        <v>30</v>
      </c>
      <c r="G10" s="2" t="s">
        <v>24</v>
      </c>
      <c r="H10" s="3">
        <v>0.7</v>
      </c>
      <c r="I10" s="3">
        <v>0.99</v>
      </c>
      <c r="J10" s="3">
        <v>0.95</v>
      </c>
    </row>
    <row r="11" spans="1:10" ht="15.6" x14ac:dyDescent="0.3">
      <c r="A11" s="4">
        <v>44958</v>
      </c>
      <c r="B11" s="1" t="s">
        <v>7</v>
      </c>
      <c r="C11" s="2">
        <v>1500</v>
      </c>
      <c r="D11" s="1">
        <v>3000</v>
      </c>
      <c r="E11" s="2">
        <v>1428.5714285714287</v>
      </c>
      <c r="F11" s="1">
        <v>15</v>
      </c>
      <c r="G11" s="2" t="s">
        <v>24</v>
      </c>
      <c r="H11" s="3">
        <v>0.91</v>
      </c>
      <c r="I11" s="3">
        <v>0.98</v>
      </c>
      <c r="J11" s="3">
        <v>0.89</v>
      </c>
    </row>
    <row r="12" spans="1:10" ht="15.6" x14ac:dyDescent="0.3">
      <c r="A12" s="4">
        <v>44958</v>
      </c>
      <c r="B12" s="1" t="s">
        <v>9</v>
      </c>
      <c r="C12" s="2">
        <v>3500</v>
      </c>
      <c r="D12" s="1">
        <v>4000</v>
      </c>
      <c r="E12" s="2">
        <v>1428.5714285714287</v>
      </c>
      <c r="F12" s="1">
        <v>40</v>
      </c>
      <c r="G12" s="2" t="s">
        <v>24</v>
      </c>
      <c r="H12" s="3">
        <v>0.74</v>
      </c>
      <c r="I12" s="3">
        <v>0.85</v>
      </c>
      <c r="J12" s="3">
        <v>0.7</v>
      </c>
    </row>
    <row r="13" spans="1:10" ht="15.6" x14ac:dyDescent="0.3">
      <c r="A13" s="4">
        <v>44958</v>
      </c>
      <c r="B13" s="1" t="s">
        <v>10</v>
      </c>
      <c r="C13" s="2">
        <v>6000</v>
      </c>
      <c r="D13" s="1">
        <v>2000</v>
      </c>
      <c r="E13" s="2">
        <v>1428.5714285714287</v>
      </c>
      <c r="F13" s="1">
        <v>100</v>
      </c>
      <c r="G13" s="2" t="s">
        <v>24</v>
      </c>
      <c r="H13" s="3">
        <v>0.9</v>
      </c>
      <c r="I13" s="3">
        <v>0.9</v>
      </c>
      <c r="J13" s="3">
        <v>0.72</v>
      </c>
    </row>
    <row r="14" spans="1:10" ht="15.6" x14ac:dyDescent="0.3">
      <c r="A14" s="4">
        <v>44958</v>
      </c>
      <c r="B14" s="1" t="s">
        <v>11</v>
      </c>
      <c r="C14" s="2">
        <v>4000</v>
      </c>
      <c r="D14" s="1">
        <v>2000</v>
      </c>
      <c r="E14" s="2">
        <v>1428.5714285714287</v>
      </c>
      <c r="F14" s="1">
        <v>15</v>
      </c>
      <c r="G14" s="2" t="s">
        <v>24</v>
      </c>
      <c r="H14" s="3">
        <v>0.95</v>
      </c>
      <c r="I14" s="3">
        <v>0.97</v>
      </c>
      <c r="J14" s="3">
        <v>0.81</v>
      </c>
    </row>
    <row r="15" spans="1:10" ht="15.6" x14ac:dyDescent="0.3">
      <c r="A15" s="4">
        <v>44958</v>
      </c>
      <c r="B15" s="1" t="s">
        <v>12</v>
      </c>
      <c r="C15" s="2">
        <v>10000</v>
      </c>
      <c r="D15" s="1">
        <v>2000</v>
      </c>
      <c r="E15" s="2">
        <v>1428.5714285714287</v>
      </c>
      <c r="F15" s="1">
        <v>20</v>
      </c>
      <c r="G15" s="2" t="s">
        <v>24</v>
      </c>
      <c r="H15" s="3">
        <v>0.99</v>
      </c>
      <c r="I15" s="3">
        <v>0.79</v>
      </c>
      <c r="J15" s="3">
        <v>0.75</v>
      </c>
    </row>
    <row r="16" spans="1:10" ht="15.6" x14ac:dyDescent="0.3">
      <c r="A16" s="4">
        <v>44986</v>
      </c>
      <c r="B16" s="1" t="s">
        <v>5</v>
      </c>
      <c r="C16" s="2">
        <v>8571.4285714285706</v>
      </c>
      <c r="D16" s="2">
        <v>4000</v>
      </c>
      <c r="E16" s="2">
        <v>1428.5714285714287</v>
      </c>
      <c r="F16" s="1">
        <v>45</v>
      </c>
      <c r="G16" s="2" t="s">
        <v>24</v>
      </c>
      <c r="H16" s="3">
        <v>0.86</v>
      </c>
      <c r="I16" s="3">
        <v>0.97</v>
      </c>
      <c r="J16" s="3">
        <v>0.89</v>
      </c>
    </row>
    <row r="17" spans="1:10" ht="15.6" x14ac:dyDescent="0.3">
      <c r="A17" s="4">
        <v>44986</v>
      </c>
      <c r="B17" s="1" t="s">
        <v>6</v>
      </c>
      <c r="C17" s="2">
        <v>8571.4285714285706</v>
      </c>
      <c r="D17" s="2">
        <v>6000</v>
      </c>
      <c r="E17" s="2">
        <v>1428.5714285714287</v>
      </c>
      <c r="F17" s="1">
        <v>43</v>
      </c>
      <c r="G17" s="2" t="s">
        <v>24</v>
      </c>
      <c r="H17" s="3">
        <v>0.83</v>
      </c>
      <c r="I17" s="3">
        <v>0.72</v>
      </c>
      <c r="J17" s="3">
        <v>0.74</v>
      </c>
    </row>
    <row r="18" spans="1:10" ht="15.6" x14ac:dyDescent="0.3">
      <c r="A18" s="4">
        <v>44986</v>
      </c>
      <c r="B18" s="1" t="s">
        <v>7</v>
      </c>
      <c r="C18" s="2">
        <v>8571.4285714285706</v>
      </c>
      <c r="D18" s="1">
        <v>6500</v>
      </c>
      <c r="E18" s="2">
        <v>1428.5714285714287</v>
      </c>
      <c r="F18" s="1">
        <v>43</v>
      </c>
      <c r="G18" s="2" t="s">
        <v>24</v>
      </c>
      <c r="H18" s="3">
        <v>0.74</v>
      </c>
      <c r="I18" s="3">
        <v>0.78</v>
      </c>
      <c r="J18" s="3">
        <v>0.94</v>
      </c>
    </row>
    <row r="19" spans="1:10" ht="15.6" x14ac:dyDescent="0.3">
      <c r="A19" s="4">
        <v>44986</v>
      </c>
      <c r="B19" s="1" t="s">
        <v>9</v>
      </c>
      <c r="C19" s="2">
        <v>8571.4285714285706</v>
      </c>
      <c r="D19" s="1">
        <v>12000</v>
      </c>
      <c r="E19" s="2">
        <v>1428.5714285714287</v>
      </c>
      <c r="F19" s="1">
        <v>43</v>
      </c>
      <c r="G19" s="2" t="s">
        <v>24</v>
      </c>
      <c r="H19" s="3">
        <v>0.8</v>
      </c>
      <c r="I19" s="3">
        <v>0.84</v>
      </c>
      <c r="J19" s="3">
        <v>0.81</v>
      </c>
    </row>
    <row r="20" spans="1:10" ht="15.6" x14ac:dyDescent="0.3">
      <c r="A20" s="4">
        <v>44986</v>
      </c>
      <c r="B20" s="1" t="s">
        <v>10</v>
      </c>
      <c r="C20" s="2">
        <v>8571.4285714285706</v>
      </c>
      <c r="D20" s="1">
        <v>3000</v>
      </c>
      <c r="E20" s="2">
        <v>1428.5714285714287</v>
      </c>
      <c r="F20" s="1">
        <v>43</v>
      </c>
      <c r="G20" s="2" t="s">
        <v>24</v>
      </c>
      <c r="H20" s="3">
        <v>0.89</v>
      </c>
      <c r="I20" s="3">
        <v>0.99</v>
      </c>
      <c r="J20" s="3">
        <v>0.97</v>
      </c>
    </row>
    <row r="21" spans="1:10" ht="15.6" x14ac:dyDescent="0.3">
      <c r="A21" s="4">
        <v>44986</v>
      </c>
      <c r="B21" s="1" t="s">
        <v>11</v>
      </c>
      <c r="C21" s="2">
        <v>8571.4285714285706</v>
      </c>
      <c r="D21" s="1">
        <v>2000</v>
      </c>
      <c r="E21" s="2">
        <v>1428.5714285714287</v>
      </c>
      <c r="F21" s="1">
        <v>40</v>
      </c>
      <c r="G21" s="2" t="s">
        <v>24</v>
      </c>
      <c r="H21" s="3">
        <v>0.71</v>
      </c>
      <c r="I21" s="3">
        <v>0.87</v>
      </c>
      <c r="J21" s="3">
        <v>0.94</v>
      </c>
    </row>
    <row r="22" spans="1:10" ht="15.6" x14ac:dyDescent="0.3">
      <c r="A22" s="4">
        <v>44986</v>
      </c>
      <c r="B22" s="1" t="s">
        <v>12</v>
      </c>
      <c r="C22" s="2">
        <v>8571.4285714285706</v>
      </c>
      <c r="D22" s="1">
        <v>2000</v>
      </c>
      <c r="E22" s="2">
        <v>1428.5714285714287</v>
      </c>
      <c r="F22" s="1">
        <v>43</v>
      </c>
      <c r="G22" s="2" t="s">
        <v>24</v>
      </c>
      <c r="H22" s="3">
        <v>0.9</v>
      </c>
      <c r="I22" s="3">
        <v>0.72</v>
      </c>
      <c r="J22" s="3">
        <v>0.94</v>
      </c>
    </row>
    <row r="23" spans="1:10" ht="15.6" x14ac:dyDescent="0.3">
      <c r="A23" s="4">
        <v>45017</v>
      </c>
      <c r="B23" s="1" t="s">
        <v>5</v>
      </c>
      <c r="C23" s="2">
        <v>7857.1428571428569</v>
      </c>
      <c r="D23" s="2">
        <v>3000</v>
      </c>
      <c r="E23" s="2">
        <v>5714.2857142857147</v>
      </c>
      <c r="F23" s="1">
        <v>100</v>
      </c>
      <c r="G23" s="1" t="s">
        <v>25</v>
      </c>
      <c r="H23" s="3">
        <v>0.89</v>
      </c>
      <c r="I23" s="3">
        <v>0.85</v>
      </c>
      <c r="J23" s="3">
        <v>0.87</v>
      </c>
    </row>
    <row r="24" spans="1:10" ht="15.6" x14ac:dyDescent="0.3">
      <c r="A24" s="4">
        <v>45017</v>
      </c>
      <c r="B24" s="1" t="s">
        <v>6</v>
      </c>
      <c r="C24" s="2">
        <v>7857.1428571428569</v>
      </c>
      <c r="D24" s="2">
        <v>4500</v>
      </c>
      <c r="E24" s="2">
        <v>5714.2857142857147</v>
      </c>
      <c r="F24" s="1">
        <v>100</v>
      </c>
      <c r="G24" s="1" t="s">
        <v>25</v>
      </c>
      <c r="H24" s="3">
        <v>0.89</v>
      </c>
      <c r="I24" s="3">
        <v>0.8</v>
      </c>
      <c r="J24" s="3">
        <v>0.88</v>
      </c>
    </row>
    <row r="25" spans="1:10" ht="15.6" x14ac:dyDescent="0.3">
      <c r="A25" s="4">
        <v>45017</v>
      </c>
      <c r="B25" s="1" t="s">
        <v>7</v>
      </c>
      <c r="C25" s="2">
        <v>7857.1428571428569</v>
      </c>
      <c r="D25" s="1">
        <v>5500</v>
      </c>
      <c r="E25" s="2">
        <v>5714.2857142857147</v>
      </c>
      <c r="F25" s="1">
        <v>100</v>
      </c>
      <c r="G25" s="1" t="s">
        <v>25</v>
      </c>
      <c r="H25" s="3">
        <v>0.98</v>
      </c>
      <c r="I25" s="3">
        <v>0.99</v>
      </c>
      <c r="J25" s="3">
        <v>0.81</v>
      </c>
    </row>
    <row r="26" spans="1:10" ht="15.6" x14ac:dyDescent="0.3">
      <c r="A26" s="4">
        <v>45017</v>
      </c>
      <c r="B26" s="1" t="s">
        <v>9</v>
      </c>
      <c r="C26" s="2">
        <v>7857.1428571428569</v>
      </c>
      <c r="D26" s="1">
        <v>10000</v>
      </c>
      <c r="E26" s="2">
        <v>5714.2857142857147</v>
      </c>
      <c r="F26" s="1">
        <v>100</v>
      </c>
      <c r="G26" s="1" t="s">
        <v>25</v>
      </c>
      <c r="H26" s="3">
        <v>0.81</v>
      </c>
      <c r="I26" s="3">
        <v>0.91</v>
      </c>
      <c r="J26" s="3">
        <v>0.95</v>
      </c>
    </row>
    <row r="27" spans="1:10" ht="15.6" x14ac:dyDescent="0.3">
      <c r="A27" s="4">
        <v>45017</v>
      </c>
      <c r="B27" s="1" t="s">
        <v>10</v>
      </c>
      <c r="C27" s="2">
        <v>7857.1428571428569</v>
      </c>
      <c r="D27" s="1">
        <v>2000</v>
      </c>
      <c r="E27" s="2">
        <v>5714.2857142857147</v>
      </c>
      <c r="F27" s="1">
        <v>100</v>
      </c>
      <c r="G27" s="1" t="s">
        <v>25</v>
      </c>
      <c r="H27" s="3">
        <v>0.97</v>
      </c>
      <c r="I27" s="3">
        <v>0.85</v>
      </c>
      <c r="J27" s="3">
        <v>0.85</v>
      </c>
    </row>
    <row r="28" spans="1:10" ht="15.6" x14ac:dyDescent="0.3">
      <c r="A28" s="4">
        <v>45017</v>
      </c>
      <c r="B28" s="1" t="s">
        <v>11</v>
      </c>
      <c r="C28" s="2">
        <v>7857.1428571428569</v>
      </c>
      <c r="D28" s="1">
        <v>2000</v>
      </c>
      <c r="E28" s="2">
        <v>5714.2857142857147</v>
      </c>
      <c r="F28" s="1">
        <v>100</v>
      </c>
      <c r="G28" s="1" t="s">
        <v>25</v>
      </c>
      <c r="H28" s="3">
        <v>0.89</v>
      </c>
      <c r="I28" s="3">
        <v>0.94</v>
      </c>
      <c r="J28" s="3">
        <v>0.8</v>
      </c>
    </row>
    <row r="29" spans="1:10" ht="15.6" x14ac:dyDescent="0.3">
      <c r="A29" s="4">
        <v>45017</v>
      </c>
      <c r="B29" s="1" t="s">
        <v>12</v>
      </c>
      <c r="C29" s="2">
        <v>7857.1428571428569</v>
      </c>
      <c r="D29" s="1">
        <v>2000</v>
      </c>
      <c r="E29" s="2">
        <v>5714.2857142857147</v>
      </c>
      <c r="F29" s="1">
        <v>100</v>
      </c>
      <c r="G29" s="1" t="s">
        <v>25</v>
      </c>
      <c r="H29" s="3">
        <v>0.88</v>
      </c>
      <c r="I29" s="3">
        <v>0.94</v>
      </c>
      <c r="J29" s="3">
        <v>0.7</v>
      </c>
    </row>
    <row r="30" spans="1:10" ht="15.6" x14ac:dyDescent="0.3">
      <c r="A30" s="4">
        <v>45047</v>
      </c>
      <c r="B30" s="1" t="s">
        <v>5</v>
      </c>
      <c r="C30" s="2">
        <v>11428.571428571429</v>
      </c>
      <c r="D30" s="2">
        <v>20000</v>
      </c>
      <c r="E30" s="2">
        <v>2857.1428571428573</v>
      </c>
      <c r="F30" s="1">
        <v>90</v>
      </c>
      <c r="G30" s="1" t="s">
        <v>25</v>
      </c>
      <c r="H30" s="3">
        <v>0.75</v>
      </c>
      <c r="I30" s="3">
        <v>0.77</v>
      </c>
      <c r="J30" s="3">
        <v>0.84</v>
      </c>
    </row>
    <row r="31" spans="1:10" ht="15.6" x14ac:dyDescent="0.3">
      <c r="A31" s="4">
        <v>45047</v>
      </c>
      <c r="B31" s="1" t="s">
        <v>6</v>
      </c>
      <c r="C31" s="2">
        <v>11428.571428571429</v>
      </c>
      <c r="D31" s="2">
        <v>17000</v>
      </c>
      <c r="E31" s="2">
        <v>2857.1428571428573</v>
      </c>
      <c r="F31" s="1">
        <v>80</v>
      </c>
      <c r="G31" s="1" t="s">
        <v>25</v>
      </c>
      <c r="H31" s="3">
        <v>0.73</v>
      </c>
      <c r="I31" s="3">
        <v>0.96</v>
      </c>
      <c r="J31" s="3">
        <v>0.93</v>
      </c>
    </row>
    <row r="32" spans="1:10" ht="15.6" x14ac:dyDescent="0.3">
      <c r="A32" s="4">
        <v>45047</v>
      </c>
      <c r="B32" s="1" t="s">
        <v>7</v>
      </c>
      <c r="C32" s="2">
        <v>11428.571428571429</v>
      </c>
      <c r="D32" s="1">
        <v>16000</v>
      </c>
      <c r="E32" s="2">
        <v>2857.1428571428573</v>
      </c>
      <c r="F32" s="1">
        <v>90</v>
      </c>
      <c r="G32" s="1" t="s">
        <v>25</v>
      </c>
      <c r="H32" s="3">
        <v>0.93</v>
      </c>
      <c r="I32" s="3">
        <v>0.74</v>
      </c>
      <c r="J32" s="3">
        <v>0.93</v>
      </c>
    </row>
    <row r="33" spans="1:10" ht="15.6" x14ac:dyDescent="0.3">
      <c r="A33" s="4">
        <v>45047</v>
      </c>
      <c r="B33" s="1" t="s">
        <v>9</v>
      </c>
      <c r="C33" s="2">
        <v>11428.571428571429</v>
      </c>
      <c r="D33" s="1">
        <v>12000</v>
      </c>
      <c r="E33" s="2">
        <v>2857.1428571428573</v>
      </c>
      <c r="F33" s="1">
        <v>110</v>
      </c>
      <c r="G33" s="1" t="s">
        <v>25</v>
      </c>
      <c r="H33" s="3">
        <v>0.85</v>
      </c>
      <c r="I33" s="3">
        <v>0.7</v>
      </c>
      <c r="J33" s="3">
        <v>0.99</v>
      </c>
    </row>
    <row r="34" spans="1:10" ht="15.6" x14ac:dyDescent="0.3">
      <c r="A34" s="4">
        <v>45047</v>
      </c>
      <c r="B34" s="1" t="s">
        <v>10</v>
      </c>
      <c r="C34" s="2">
        <v>11428.571428571429</v>
      </c>
      <c r="D34" s="1">
        <v>20500</v>
      </c>
      <c r="E34" s="2">
        <v>2857.1428571428573</v>
      </c>
      <c r="F34" s="1">
        <v>90</v>
      </c>
      <c r="G34" s="1" t="s">
        <v>25</v>
      </c>
      <c r="H34" s="3">
        <v>0.92</v>
      </c>
      <c r="I34" s="3">
        <v>0.99</v>
      </c>
      <c r="J34" s="3">
        <v>0.88</v>
      </c>
    </row>
    <row r="35" spans="1:10" ht="15.6" x14ac:dyDescent="0.3">
      <c r="A35" s="4">
        <v>45047</v>
      </c>
      <c r="B35" s="1" t="s">
        <v>11</v>
      </c>
      <c r="C35" s="2">
        <v>11428.571428571429</v>
      </c>
      <c r="D35" s="1">
        <v>21000</v>
      </c>
      <c r="E35" s="2">
        <v>2857.1428571428573</v>
      </c>
      <c r="F35" s="1">
        <v>100</v>
      </c>
      <c r="G35" s="1" t="s">
        <v>25</v>
      </c>
      <c r="H35" s="3">
        <v>0.75</v>
      </c>
      <c r="I35" s="3">
        <v>0.97</v>
      </c>
      <c r="J35" s="3">
        <v>0.83</v>
      </c>
    </row>
    <row r="36" spans="1:10" ht="15.6" x14ac:dyDescent="0.3">
      <c r="A36" s="4">
        <v>45047</v>
      </c>
      <c r="B36" s="1" t="s">
        <v>12</v>
      </c>
      <c r="C36" s="2">
        <v>11428.571428571429</v>
      </c>
      <c r="D36" s="1">
        <v>21500</v>
      </c>
      <c r="E36" s="2">
        <v>2857.1428571428573</v>
      </c>
      <c r="F36" s="1">
        <v>90</v>
      </c>
      <c r="G36" s="1" t="s">
        <v>25</v>
      </c>
      <c r="H36" s="3">
        <v>0.77</v>
      </c>
      <c r="I36" s="3">
        <v>0.97</v>
      </c>
      <c r="J36" s="3">
        <v>0.78</v>
      </c>
    </row>
    <row r="37" spans="1:10" ht="15.6" x14ac:dyDescent="0.3">
      <c r="A37" s="4">
        <v>45078</v>
      </c>
      <c r="B37" s="1" t="s">
        <v>5</v>
      </c>
      <c r="C37" s="2">
        <v>14285.714285714286</v>
      </c>
      <c r="D37" s="2">
        <v>22000</v>
      </c>
      <c r="E37" s="2">
        <v>857.14285714285711</v>
      </c>
      <c r="F37" s="1">
        <v>228</v>
      </c>
      <c r="G37" s="1" t="s">
        <v>25</v>
      </c>
      <c r="H37" s="3">
        <v>0.79</v>
      </c>
      <c r="I37" s="3">
        <v>0.75</v>
      </c>
      <c r="J37" s="3">
        <v>0.93</v>
      </c>
    </row>
    <row r="38" spans="1:10" ht="15.6" x14ac:dyDescent="0.3">
      <c r="A38" s="4">
        <v>45078</v>
      </c>
      <c r="B38" s="1" t="s">
        <v>6</v>
      </c>
      <c r="C38" s="2">
        <v>14285.714285714286</v>
      </c>
      <c r="D38" s="2">
        <v>18000</v>
      </c>
      <c r="E38" s="2">
        <v>857.14285714285711</v>
      </c>
      <c r="F38" s="1">
        <v>220</v>
      </c>
      <c r="G38" s="1" t="s">
        <v>25</v>
      </c>
      <c r="H38" s="3">
        <v>0.81</v>
      </c>
      <c r="I38" s="3">
        <v>0.98</v>
      </c>
      <c r="J38" s="3">
        <v>0.86</v>
      </c>
    </row>
    <row r="39" spans="1:10" ht="15.6" x14ac:dyDescent="0.3">
      <c r="A39" s="4">
        <v>45078</v>
      </c>
      <c r="B39" s="1" t="s">
        <v>7</v>
      </c>
      <c r="C39" s="2">
        <v>14285.714285714286</v>
      </c>
      <c r="D39" s="1">
        <v>18500</v>
      </c>
      <c r="E39" s="2">
        <v>857.14285714285711</v>
      </c>
      <c r="F39" s="1">
        <v>228</v>
      </c>
      <c r="G39" s="1" t="s">
        <v>25</v>
      </c>
      <c r="H39" s="3">
        <v>0.86</v>
      </c>
      <c r="I39" s="3">
        <v>0.82</v>
      </c>
      <c r="J39" s="3">
        <v>0.86</v>
      </c>
    </row>
    <row r="40" spans="1:10" ht="15.6" x14ac:dyDescent="0.3">
      <c r="A40" s="4">
        <v>45078</v>
      </c>
      <c r="B40" s="1" t="s">
        <v>9</v>
      </c>
      <c r="C40" s="2">
        <v>14285.714285714286</v>
      </c>
      <c r="D40" s="1">
        <v>14314</v>
      </c>
      <c r="E40" s="2">
        <v>857.14285714285711</v>
      </c>
      <c r="F40" s="1">
        <v>238</v>
      </c>
      <c r="G40" s="1" t="s">
        <v>25</v>
      </c>
      <c r="H40" s="3">
        <v>0.72</v>
      </c>
      <c r="I40" s="3">
        <v>0.95</v>
      </c>
      <c r="J40" s="3">
        <v>0.9</v>
      </c>
    </row>
    <row r="41" spans="1:10" ht="15.6" x14ac:dyDescent="0.3">
      <c r="A41" s="4">
        <v>45078</v>
      </c>
      <c r="B41" s="1" t="s">
        <v>10</v>
      </c>
      <c r="C41" s="2">
        <v>14285.714285714286</v>
      </c>
      <c r="D41" s="1">
        <v>21000</v>
      </c>
      <c r="E41" s="2">
        <v>857.14285714285711</v>
      </c>
      <c r="F41" s="1">
        <v>228</v>
      </c>
      <c r="G41" s="1" t="s">
        <v>25</v>
      </c>
      <c r="H41" s="3">
        <v>0.71</v>
      </c>
      <c r="I41" s="3">
        <v>0.8</v>
      </c>
      <c r="J41" s="3">
        <v>0.76</v>
      </c>
    </row>
    <row r="42" spans="1:10" ht="15.6" x14ac:dyDescent="0.3">
      <c r="A42" s="4">
        <v>45078</v>
      </c>
      <c r="B42" s="1" t="s">
        <v>11</v>
      </c>
      <c r="C42" s="2">
        <v>14285.714285714286</v>
      </c>
      <c r="D42" s="1">
        <v>22500</v>
      </c>
      <c r="E42" s="2">
        <v>857.14285714285711</v>
      </c>
      <c r="F42" s="1">
        <v>230</v>
      </c>
      <c r="G42" s="1" t="s">
        <v>25</v>
      </c>
      <c r="H42" s="3">
        <v>0.97</v>
      </c>
      <c r="I42" s="3">
        <v>0.95</v>
      </c>
      <c r="J42" s="3">
        <v>0.85</v>
      </c>
    </row>
    <row r="43" spans="1:10" ht="15.6" x14ac:dyDescent="0.3">
      <c r="A43" s="4">
        <v>45078</v>
      </c>
      <c r="B43" s="1" t="s">
        <v>12</v>
      </c>
      <c r="C43" s="2">
        <v>14285.714285714286</v>
      </c>
      <c r="D43" s="1">
        <v>22900</v>
      </c>
      <c r="E43" s="2">
        <v>857.14285714285711</v>
      </c>
      <c r="F43" s="1">
        <v>228</v>
      </c>
      <c r="G43" s="1" t="s">
        <v>25</v>
      </c>
      <c r="H43" s="3">
        <v>0.95</v>
      </c>
      <c r="I43" s="3">
        <v>0.85</v>
      </c>
      <c r="J43" s="3">
        <v>0.91</v>
      </c>
    </row>
    <row r="44" spans="1:10" ht="15.6" x14ac:dyDescent="0.3">
      <c r="A44" s="4">
        <v>45108</v>
      </c>
      <c r="B44" s="1" t="s">
        <v>5</v>
      </c>
      <c r="C44" s="2">
        <v>18562.957142857143</v>
      </c>
      <c r="D44" s="2">
        <v>25000</v>
      </c>
      <c r="E44" s="2">
        <v>714.28571428571433</v>
      </c>
      <c r="F44" s="1">
        <v>250</v>
      </c>
      <c r="G44" s="1" t="s">
        <v>26</v>
      </c>
      <c r="H44" s="3">
        <v>0.97</v>
      </c>
      <c r="I44" s="3">
        <v>0.7</v>
      </c>
      <c r="J44" s="3">
        <v>0.93</v>
      </c>
    </row>
    <row r="45" spans="1:10" ht="15.6" x14ac:dyDescent="0.3">
      <c r="A45" s="4">
        <v>45108</v>
      </c>
      <c r="B45" s="1" t="s">
        <v>6</v>
      </c>
      <c r="C45" s="2">
        <v>18562.957142857143</v>
      </c>
      <c r="D45" s="2">
        <v>22000</v>
      </c>
      <c r="E45" s="2">
        <v>714.28571428571433</v>
      </c>
      <c r="F45" s="1">
        <v>240</v>
      </c>
      <c r="G45" s="1" t="s">
        <v>26</v>
      </c>
      <c r="H45" s="3">
        <v>0.9</v>
      </c>
      <c r="I45" s="3">
        <v>0.98</v>
      </c>
      <c r="J45" s="3">
        <v>0.96</v>
      </c>
    </row>
    <row r="46" spans="1:10" ht="15.6" x14ac:dyDescent="0.3">
      <c r="A46" s="4">
        <v>45108</v>
      </c>
      <c r="B46" s="1" t="s">
        <v>7</v>
      </c>
      <c r="C46" s="2">
        <v>18562.957142857143</v>
      </c>
      <c r="D46" s="1">
        <v>25000</v>
      </c>
      <c r="E46" s="2">
        <v>714.28571428571433</v>
      </c>
      <c r="F46" s="1">
        <v>270</v>
      </c>
      <c r="G46" s="1" t="s">
        <v>26</v>
      </c>
      <c r="H46" s="3">
        <v>0.9</v>
      </c>
      <c r="I46" s="3">
        <v>0.95</v>
      </c>
      <c r="J46" s="3">
        <v>0.98</v>
      </c>
    </row>
    <row r="47" spans="1:10" ht="15.6" x14ac:dyDescent="0.3">
      <c r="A47" s="4">
        <v>45108</v>
      </c>
      <c r="B47" s="1" t="s">
        <v>9</v>
      </c>
      <c r="C47" s="2">
        <v>18562.957142857143</v>
      </c>
      <c r="D47" s="1">
        <v>25000</v>
      </c>
      <c r="E47" s="2">
        <v>714.28571428571433</v>
      </c>
      <c r="F47" s="1">
        <v>259</v>
      </c>
      <c r="G47" s="1" t="s">
        <v>26</v>
      </c>
      <c r="H47" s="3">
        <v>0.96</v>
      </c>
      <c r="I47" s="3">
        <v>0.81</v>
      </c>
      <c r="J47" s="3">
        <v>0.85</v>
      </c>
    </row>
    <row r="48" spans="1:10" ht="15.6" x14ac:dyDescent="0.3">
      <c r="A48" s="4">
        <v>45108</v>
      </c>
      <c r="B48" s="1" t="s">
        <v>10</v>
      </c>
      <c r="C48" s="2">
        <v>18562.957142857143</v>
      </c>
      <c r="D48" s="1">
        <v>25000</v>
      </c>
      <c r="E48" s="2">
        <v>714.28571428571433</v>
      </c>
      <c r="F48" s="1">
        <v>260</v>
      </c>
      <c r="G48" s="1" t="s">
        <v>26</v>
      </c>
      <c r="H48" s="3">
        <v>0.98</v>
      </c>
      <c r="I48" s="3">
        <v>0.84</v>
      </c>
      <c r="J48" s="3">
        <v>0.89</v>
      </c>
    </row>
    <row r="49" spans="1:10" ht="15.6" x14ac:dyDescent="0.3">
      <c r="A49" s="4">
        <v>45108</v>
      </c>
      <c r="B49" s="1" t="s">
        <v>11</v>
      </c>
      <c r="C49" s="2">
        <v>18562.957142857143</v>
      </c>
      <c r="D49" s="1">
        <v>25000</v>
      </c>
      <c r="E49" s="2">
        <v>714.28571428571433</v>
      </c>
      <c r="F49" s="1">
        <v>260</v>
      </c>
      <c r="G49" s="1" t="s">
        <v>26</v>
      </c>
      <c r="H49" s="3">
        <v>0.76</v>
      </c>
      <c r="I49" s="3">
        <v>0.7</v>
      </c>
      <c r="J49" s="3">
        <v>0.86</v>
      </c>
    </row>
    <row r="50" spans="1:10" ht="15.6" x14ac:dyDescent="0.3">
      <c r="A50" s="4">
        <v>45108</v>
      </c>
      <c r="B50" s="1" t="s">
        <v>12</v>
      </c>
      <c r="C50" s="2">
        <v>18562.957142857143</v>
      </c>
      <c r="D50" s="1">
        <v>25000</v>
      </c>
      <c r="E50" s="2">
        <v>714.28571428571433</v>
      </c>
      <c r="F50" s="1">
        <v>261</v>
      </c>
      <c r="G50" s="1" t="s">
        <v>26</v>
      </c>
      <c r="H50" s="3">
        <v>0.91</v>
      </c>
      <c r="I50" s="3">
        <v>0.77</v>
      </c>
      <c r="J50" s="3">
        <v>0.75</v>
      </c>
    </row>
    <row r="51" spans="1:10" ht="15.6" x14ac:dyDescent="0.3">
      <c r="A51" s="4">
        <v>45139</v>
      </c>
      <c r="B51" s="1" t="s">
        <v>5</v>
      </c>
      <c r="C51" s="2">
        <v>18571.428571428572</v>
      </c>
      <c r="D51" s="2">
        <v>25000</v>
      </c>
      <c r="E51" s="2">
        <v>714.28571428571433</v>
      </c>
      <c r="F51" s="1">
        <v>242</v>
      </c>
      <c r="G51" s="1" t="s">
        <v>26</v>
      </c>
      <c r="H51" s="3">
        <v>0.79</v>
      </c>
      <c r="I51" s="3">
        <v>0.81</v>
      </c>
      <c r="J51" s="3">
        <v>0.74</v>
      </c>
    </row>
    <row r="52" spans="1:10" ht="15.6" x14ac:dyDescent="0.3">
      <c r="A52" s="4">
        <v>45139</v>
      </c>
      <c r="B52" s="1" t="s">
        <v>6</v>
      </c>
      <c r="C52" s="2">
        <v>18571.428571428572</v>
      </c>
      <c r="D52" s="2">
        <v>22500</v>
      </c>
      <c r="E52" s="2">
        <v>714.28571428571433</v>
      </c>
      <c r="F52" s="1">
        <v>250</v>
      </c>
      <c r="G52" s="1" t="s">
        <v>26</v>
      </c>
      <c r="H52" s="3">
        <v>0.85</v>
      </c>
      <c r="I52" s="3">
        <v>0.82</v>
      </c>
      <c r="J52" s="3">
        <v>0.73</v>
      </c>
    </row>
    <row r="53" spans="1:10" ht="15.6" x14ac:dyDescent="0.3">
      <c r="A53" s="4">
        <v>45139</v>
      </c>
      <c r="B53" s="1" t="s">
        <v>7</v>
      </c>
      <c r="C53" s="2">
        <v>18571.428571428572</v>
      </c>
      <c r="D53" s="1">
        <v>25000</v>
      </c>
      <c r="E53" s="2">
        <v>714.28571428571433</v>
      </c>
      <c r="F53" s="1">
        <v>242</v>
      </c>
      <c r="G53" s="1" t="s">
        <v>26</v>
      </c>
      <c r="H53" s="3">
        <v>0.88</v>
      </c>
      <c r="I53" s="3">
        <v>0.84</v>
      </c>
      <c r="J53" s="3">
        <v>0.75</v>
      </c>
    </row>
    <row r="54" spans="1:10" ht="15.6" x14ac:dyDescent="0.3">
      <c r="A54" s="4">
        <v>45139</v>
      </c>
      <c r="B54" s="1" t="s">
        <v>9</v>
      </c>
      <c r="C54" s="2">
        <v>18571.428571428572</v>
      </c>
      <c r="D54" s="1">
        <v>25000</v>
      </c>
      <c r="E54" s="2">
        <v>714.28571428571433</v>
      </c>
      <c r="F54" s="1">
        <v>242</v>
      </c>
      <c r="G54" s="1" t="s">
        <v>26</v>
      </c>
      <c r="H54" s="3">
        <v>0.81</v>
      </c>
      <c r="I54" s="3">
        <v>0.92</v>
      </c>
      <c r="J54" s="3">
        <v>0.91</v>
      </c>
    </row>
    <row r="55" spans="1:10" ht="15.6" x14ac:dyDescent="0.3">
      <c r="A55" s="4">
        <v>45139</v>
      </c>
      <c r="B55" s="1" t="s">
        <v>10</v>
      </c>
      <c r="C55" s="2">
        <v>18571.428571428572</v>
      </c>
      <c r="D55" s="1">
        <v>25000</v>
      </c>
      <c r="E55" s="2">
        <v>714.28571428571433</v>
      </c>
      <c r="F55" s="1">
        <v>242</v>
      </c>
      <c r="G55" s="1" t="s">
        <v>26</v>
      </c>
      <c r="H55" s="3">
        <v>0.84</v>
      </c>
      <c r="I55" s="3">
        <v>0.73</v>
      </c>
      <c r="J55" s="3">
        <v>0.99</v>
      </c>
    </row>
    <row r="56" spans="1:10" ht="15.6" x14ac:dyDescent="0.3">
      <c r="A56" s="4">
        <v>45139</v>
      </c>
      <c r="B56" s="1" t="s">
        <v>11</v>
      </c>
      <c r="C56" s="2">
        <v>18571.428571428572</v>
      </c>
      <c r="D56" s="1">
        <v>25000</v>
      </c>
      <c r="E56" s="2">
        <v>714.28571428571433</v>
      </c>
      <c r="F56" s="1">
        <v>240</v>
      </c>
      <c r="G56" s="1" t="s">
        <v>26</v>
      </c>
      <c r="H56" s="3">
        <v>0.93</v>
      </c>
      <c r="I56" s="3">
        <v>0.79</v>
      </c>
      <c r="J56" s="3">
        <v>0.72</v>
      </c>
    </row>
    <row r="57" spans="1:10" ht="15.6" x14ac:dyDescent="0.3">
      <c r="A57" s="4">
        <v>45139</v>
      </c>
      <c r="B57" s="1" t="s">
        <v>12</v>
      </c>
      <c r="C57" s="2">
        <v>18571.428571428572</v>
      </c>
      <c r="D57" s="1">
        <v>25000</v>
      </c>
      <c r="E57" s="2">
        <v>714.28571428571433</v>
      </c>
      <c r="F57" s="1">
        <v>242</v>
      </c>
      <c r="G57" s="1" t="s">
        <v>26</v>
      </c>
      <c r="H57" s="3">
        <v>0.84</v>
      </c>
      <c r="I57" s="3">
        <v>0.79</v>
      </c>
      <c r="J57" s="3">
        <v>0.8</v>
      </c>
    </row>
    <row r="58" spans="1:10" ht="15.6" x14ac:dyDescent="0.3">
      <c r="A58" s="4">
        <v>45170</v>
      </c>
      <c r="B58" s="1" t="s">
        <v>5</v>
      </c>
      <c r="C58" s="2">
        <v>17857.142857142859</v>
      </c>
      <c r="D58" s="2">
        <v>22500</v>
      </c>
      <c r="E58" s="2">
        <v>285.71428571428572</v>
      </c>
      <c r="F58" s="1">
        <v>285</v>
      </c>
      <c r="G58" s="1" t="s">
        <v>26</v>
      </c>
      <c r="H58" s="3">
        <v>0.85</v>
      </c>
      <c r="I58" s="3">
        <v>0.91</v>
      </c>
      <c r="J58" s="3">
        <v>0.84</v>
      </c>
    </row>
    <row r="59" spans="1:10" ht="15.6" x14ac:dyDescent="0.3">
      <c r="A59" s="4">
        <v>45170</v>
      </c>
      <c r="B59" s="1" t="s">
        <v>6</v>
      </c>
      <c r="C59" s="2">
        <v>17857.142857142859</v>
      </c>
      <c r="D59" s="2">
        <v>21500</v>
      </c>
      <c r="E59" s="2">
        <v>285.71428571428572</v>
      </c>
      <c r="F59" s="1">
        <v>275</v>
      </c>
      <c r="G59" s="1" t="s">
        <v>26</v>
      </c>
      <c r="H59" s="3">
        <v>0.86</v>
      </c>
      <c r="I59" s="3">
        <v>0.75</v>
      </c>
      <c r="J59" s="3">
        <v>0.96</v>
      </c>
    </row>
    <row r="60" spans="1:10" ht="15.6" x14ac:dyDescent="0.3">
      <c r="A60" s="4">
        <v>45170</v>
      </c>
      <c r="B60" s="1" t="s">
        <v>7</v>
      </c>
      <c r="C60" s="2">
        <v>17857.142857142859</v>
      </c>
      <c r="D60" s="1">
        <v>24000</v>
      </c>
      <c r="E60" s="2">
        <v>285.71428571428572</v>
      </c>
      <c r="F60" s="1">
        <v>285</v>
      </c>
      <c r="G60" s="1" t="s">
        <v>26</v>
      </c>
      <c r="H60" s="3">
        <v>0.96</v>
      </c>
      <c r="I60" s="3">
        <v>0.77</v>
      </c>
      <c r="J60" s="3">
        <v>0.92</v>
      </c>
    </row>
    <row r="61" spans="1:10" ht="15.6" x14ac:dyDescent="0.3">
      <c r="A61" s="4">
        <v>45170</v>
      </c>
      <c r="B61" s="1" t="s">
        <v>9</v>
      </c>
      <c r="C61" s="2">
        <v>17857.142857142859</v>
      </c>
      <c r="D61" s="1">
        <v>24500</v>
      </c>
      <c r="E61" s="2">
        <v>285.71428571428572</v>
      </c>
      <c r="F61" s="1">
        <v>290</v>
      </c>
      <c r="G61" s="1" t="s">
        <v>26</v>
      </c>
      <c r="H61" s="3">
        <v>0.99</v>
      </c>
      <c r="I61" s="3">
        <v>0.97</v>
      </c>
      <c r="J61" s="3">
        <v>0.73</v>
      </c>
    </row>
    <row r="62" spans="1:10" ht="15.6" x14ac:dyDescent="0.3">
      <c r="A62" s="4">
        <v>45170</v>
      </c>
      <c r="B62" s="1" t="s">
        <v>10</v>
      </c>
      <c r="C62" s="2">
        <v>17857.142857142859</v>
      </c>
      <c r="D62" s="1">
        <v>24500</v>
      </c>
      <c r="E62" s="2">
        <v>285.71428571428572</v>
      </c>
      <c r="F62" s="1">
        <v>310</v>
      </c>
      <c r="G62" s="1" t="s">
        <v>26</v>
      </c>
      <c r="H62" s="3">
        <v>0.77</v>
      </c>
      <c r="I62" s="3">
        <v>0.72</v>
      </c>
      <c r="J62" s="3">
        <v>0.85</v>
      </c>
    </row>
    <row r="63" spans="1:10" ht="15.6" x14ac:dyDescent="0.3">
      <c r="A63" s="4">
        <v>45170</v>
      </c>
      <c r="B63" s="1" t="s">
        <v>11</v>
      </c>
      <c r="C63" s="2">
        <v>17857.142857142859</v>
      </c>
      <c r="D63" s="1">
        <v>24500</v>
      </c>
      <c r="E63" s="2">
        <v>285.71428571428572</v>
      </c>
      <c r="F63" s="1">
        <v>270</v>
      </c>
      <c r="G63" s="1" t="s">
        <v>26</v>
      </c>
      <c r="H63" s="3">
        <v>0.77</v>
      </c>
      <c r="I63" s="3">
        <v>0.96</v>
      </c>
      <c r="J63" s="3">
        <v>0.78</v>
      </c>
    </row>
    <row r="64" spans="1:10" ht="15.6" x14ac:dyDescent="0.3">
      <c r="A64" s="4">
        <v>45170</v>
      </c>
      <c r="B64" s="1" t="s">
        <v>12</v>
      </c>
      <c r="C64" s="2">
        <v>17857.142857142859</v>
      </c>
      <c r="D64" s="1">
        <v>24500</v>
      </c>
      <c r="E64" s="2">
        <v>285.71428571428572</v>
      </c>
      <c r="F64" s="1">
        <v>285</v>
      </c>
      <c r="G64" s="1" t="s">
        <v>26</v>
      </c>
      <c r="H64" s="3">
        <v>0.78</v>
      </c>
      <c r="I64" s="3">
        <v>0.8</v>
      </c>
      <c r="J64" s="3">
        <v>0.85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D2DF-A50B-4C20-A574-C8CB42ABFC0D}">
  <dimension ref="A1"/>
  <sheetViews>
    <sheetView showGridLines="0" tabSelected="1" zoomScale="70" zoomScaleNormal="70" workbookViewId="0">
      <selection activeCell="D34" sqref="D34"/>
    </sheetView>
  </sheetViews>
  <sheetFormatPr defaultColWidth="8.88671875" defaultRowHeight="14.4" x14ac:dyDescent="0.3"/>
  <cols>
    <col min="1" max="16384" width="8.88671875" style="8"/>
  </cols>
  <sheetData/>
  <sheetProtection sheet="1" autoFilter="0"/>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Sheet4</vt:lpstr>
      <vt:lpstr>Sheet1</vt:lpstr>
      <vt:lpstr>Sheet3</vt:lpstr>
      <vt:lpstr>main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eslam muaamer</dc:creator>
  <cp:keywords/>
  <dc:description/>
  <cp:lastModifiedBy>eslam muaamer</cp:lastModifiedBy>
  <cp:revision/>
  <dcterms:created xsi:type="dcterms:W3CDTF">2024-07-24T07:19:14Z</dcterms:created>
  <dcterms:modified xsi:type="dcterms:W3CDTF">2025-05-21T17:22:10Z</dcterms:modified>
  <cp:category/>
  <cp:contentStatus/>
</cp:coreProperties>
</file>