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wnloads/"/>
    </mc:Choice>
  </mc:AlternateContent>
  <xr:revisionPtr revIDLastSave="0" documentId="13_ncr:1_{1193DD00-2ACA-5D4D-BF56-4E1BC3B3D7A5}" xr6:coauthVersionLast="46" xr6:coauthVersionMax="46" xr10:uidLastSave="{00000000-0000-0000-0000-000000000000}"/>
  <bookViews>
    <workbookView xWindow="38400" yWindow="460" windowWidth="38400" windowHeight="21140" xr2:uid="{6F673A46-4379-9947-BF9A-7BE98DD540F9}"/>
  </bookViews>
  <sheets>
    <sheet name="Hoja1" sheetId="1" r:id="rId1"/>
  </sheets>
  <externalReferences>
    <externalReference r:id="rId2"/>
  </externalReferenc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6" i="1"/>
  <c r="H16" i="1"/>
  <c r="H28" i="1" s="1"/>
  <c r="G28" i="1"/>
</calcChain>
</file>

<file path=xl/sharedStrings.xml><?xml version="1.0" encoding="utf-8"?>
<sst xmlns="http://schemas.openxmlformats.org/spreadsheetml/2006/main" count="35" uniqueCount="24">
  <si>
    <t>AGILITY LOGISTICS PERU S.A.</t>
  </si>
  <si>
    <t>Av. Jose Pardo 513 - Oficina 902</t>
  </si>
  <si>
    <t>NRO</t>
  </si>
  <si>
    <t>Miraflores - Lima - Peru</t>
  </si>
  <si>
    <t>LIQUIDACION DE COBRANZA</t>
  </si>
  <si>
    <t>CLIENTE</t>
  </si>
  <si>
    <t>PREPARADO</t>
  </si>
  <si>
    <t>OPERACIÓN</t>
  </si>
  <si>
    <t>FECHA</t>
  </si>
  <si>
    <t>DUA</t>
  </si>
  <si>
    <t>HBL/AWB</t>
  </si>
  <si>
    <t>SERVICIO</t>
  </si>
  <si>
    <t>NAVE</t>
  </si>
  <si>
    <t>PESO</t>
  </si>
  <si>
    <t>PCS</t>
  </si>
  <si>
    <t>ORDEN</t>
  </si>
  <si>
    <t>REFERENCIA F-ALP</t>
  </si>
  <si>
    <t>DESCRIPCION</t>
  </si>
  <si>
    <t>N° DOCUMENTO</t>
  </si>
  <si>
    <t>DOLARES</t>
  </si>
  <si>
    <t>SOLES</t>
  </si>
  <si>
    <t xml:space="preserve">SON: </t>
  </si>
  <si>
    <t>OBSERVACION:</t>
  </si>
  <si>
    <t>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</si>
</sst>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S/&quot;#,##0.00;\-&quot;S/&quot;#,##0.00"/>
    <numFmt numFmtId="42" formatCode="_-&quot;S/&quot;* #,##0_-;\-&quot;S/&quot;* #,##0_-;_-&quot;S/&quot;* &quot;-&quot;_-;_-@_-"/>
    <numFmt numFmtId="44" formatCode="_-&quot;S/&quot;* #,##0.00_-;\-&quot;S/&quot;* #,##0.00_-;_-&quot;S/&quot;* &quot;-&quot;??_-;_-@_-"/>
    <numFmt numFmtId="43" formatCode="_-* #,##0.00_-;\-* #,##0.00_-;_-* &quot;-&quot;??_-;_-@_-"/>
    <numFmt numFmtId="165" formatCode="&quot;$&quot;#,##0.00"/>
    <numFmt numFmtId="166" formatCode="&quot;S/&quot;#,##0.00"/>
    <numFmt numFmtId="168" formatCode="0.000"/>
    <numFmt numFmtId="169" formatCode="_ * #,##0.00_ ;_ * \-#,##0.00_ ;_ * &quot;-&quot;??_ ;_ @_ "/>
    <numFmt numFmtId="170" formatCode="#,##0.00_ ;\-#,##0.00\ "/>
    <numFmt numFmtId="171" formatCode="[$S/.-280A]\ #,##0.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2" borderId="3" xfId="0" quotePrefix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2" fontId="0" fillId="0" borderId="3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 wrapText="1"/>
    </xf>
    <xf numFmtId="165" fontId="0" fillId="0" borderId="5" xfId="3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7" xfId="2" applyNumberFormat="1" applyFont="1" applyBorder="1" applyAlignment="1">
      <alignment horizontal="center" vertical="center"/>
    </xf>
    <xf numFmtId="168" fontId="6" fillId="0" borderId="0" xfId="0" applyNumberFormat="1" applyFont="1" applyAlignment="1">
      <alignment horizontal="center"/>
    </xf>
    <xf numFmtId="165" fontId="7" fillId="0" borderId="0" xfId="3" applyNumberFormat="1" applyFont="1" applyBorder="1" applyAlignment="1">
      <alignment horizontal="center" vertical="center"/>
    </xf>
    <xf numFmtId="7" fontId="5" fillId="0" borderId="7" xfId="2" applyNumberFormat="1" applyFont="1" applyBorder="1" applyAlignment="1">
      <alignment horizontal="center" vertical="center"/>
    </xf>
    <xf numFmtId="0" fontId="0" fillId="0" borderId="0" xfId="0" quotePrefix="1" applyAlignment="1">
      <alignment horizontal="left"/>
    </xf>
    <xf numFmtId="168" fontId="6" fillId="0" borderId="0" xfId="0" applyNumberFormat="1" applyFont="1"/>
    <xf numFmtId="44" fontId="5" fillId="0" borderId="7" xfId="2" applyFont="1" applyBorder="1" applyAlignment="1">
      <alignment horizontal="center" vertical="center"/>
    </xf>
    <xf numFmtId="165" fontId="4" fillId="0" borderId="0" xfId="3" applyNumberFormat="1" applyFont="1" applyBorder="1" applyAlignment="1">
      <alignment horizontal="center" vertical="center"/>
    </xf>
    <xf numFmtId="166" fontId="5" fillId="0" borderId="7" xfId="1" applyNumberFormat="1" applyFont="1" applyBorder="1" applyAlignment="1">
      <alignment horizontal="center"/>
    </xf>
    <xf numFmtId="43" fontId="0" fillId="0" borderId="0" xfId="1" applyFont="1"/>
    <xf numFmtId="165" fontId="4" fillId="0" borderId="8" xfId="3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 applyBorder="1"/>
    <xf numFmtId="43" fontId="5" fillId="0" borderId="7" xfId="1" applyFont="1" applyBorder="1" applyAlignment="1">
      <alignment horizontal="center"/>
    </xf>
    <xf numFmtId="169" fontId="0" fillId="0" borderId="0" xfId="0" applyNumberFormat="1"/>
    <xf numFmtId="14" fontId="6" fillId="0" borderId="0" xfId="0" applyNumberFormat="1" applyFont="1"/>
    <xf numFmtId="2" fontId="8" fillId="0" borderId="0" xfId="0" applyNumberFormat="1" applyFont="1"/>
    <xf numFmtId="43" fontId="4" fillId="0" borderId="0" xfId="1" applyFont="1"/>
    <xf numFmtId="168" fontId="9" fillId="0" borderId="0" xfId="0" applyNumberFormat="1" applyFont="1"/>
    <xf numFmtId="43" fontId="8" fillId="0" borderId="0" xfId="1" applyFont="1" applyAlignment="1">
      <alignment horizontal="center"/>
    </xf>
    <xf numFmtId="43" fontId="10" fillId="0" borderId="7" xfId="1" applyFont="1" applyBorder="1" applyAlignment="1">
      <alignment horizontal="center"/>
    </xf>
    <xf numFmtId="14" fontId="11" fillId="0" borderId="0" xfId="0" applyNumberFormat="1" applyFont="1"/>
    <xf numFmtId="0" fontId="11" fillId="0" borderId="0" xfId="0" applyFont="1"/>
    <xf numFmtId="44" fontId="7" fillId="0" borderId="0" xfId="2" applyFont="1"/>
    <xf numFmtId="43" fontId="4" fillId="0" borderId="0" xfId="1" applyFont="1" applyBorder="1" applyAlignment="1">
      <alignment horizontal="center" vertical="center"/>
    </xf>
    <xf numFmtId="166" fontId="5" fillId="0" borderId="7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4" fillId="0" borderId="2" xfId="3" applyNumberFormat="1" applyFont="1" applyBorder="1" applyAlignment="1">
      <alignment horizontal="center" vertical="center"/>
    </xf>
    <xf numFmtId="166" fontId="5" fillId="0" borderId="9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" fontId="12" fillId="0" borderId="0" xfId="0" applyNumberFormat="1" applyFont="1"/>
    <xf numFmtId="165" fontId="10" fillId="0" borderId="0" xfId="3" applyNumberFormat="1" applyFont="1" applyAlignment="1">
      <alignment horizontal="center" vertical="center"/>
    </xf>
    <xf numFmtId="7" fontId="10" fillId="0" borderId="7" xfId="2" applyNumberFormat="1" applyFont="1" applyBorder="1" applyAlignment="1">
      <alignment horizontal="center" vertical="center"/>
    </xf>
    <xf numFmtId="0" fontId="6" fillId="0" borderId="0" xfId="0" applyFont="1"/>
    <xf numFmtId="43" fontId="0" fillId="0" borderId="0" xfId="1" applyFont="1" applyBorder="1" applyAlignment="1">
      <alignment horizontal="center" vertical="center"/>
    </xf>
    <xf numFmtId="170" fontId="0" fillId="0" borderId="0" xfId="1" applyNumberFormat="1" applyFont="1"/>
    <xf numFmtId="171" fontId="2" fillId="0" borderId="10" xfId="0" applyNumberFormat="1" applyFont="1" applyBorder="1"/>
    <xf numFmtId="4" fontId="0" fillId="0" borderId="0" xfId="0" applyNumberFormat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0" xfId="0" quotePrefix="1"/>
    <xf numFmtId="0" fontId="0" fillId="0" borderId="8" xfId="0" applyBorder="1"/>
    <xf numFmtId="0" fontId="0" fillId="0" borderId="0" xfId="0" quotePrefix="1" applyAlignment="1">
      <alignment horizontal="left" vertical="center" wrapText="1"/>
    </xf>
    <xf numFmtId="0" fontId="0" fillId="0" borderId="9" xfId="0" applyBorder="1"/>
    <xf numFmtId="0" fontId="0" fillId="0" borderId="2" xfId="0" applyBorder="1"/>
    <xf numFmtId="0" fontId="0" fillId="0" borderId="14" xfId="0" applyBorder="1"/>
    <xf numFmtId="0" fontId="0" fillId="0" borderId="1" xfId="0" applyBorder="1"/>
  </cellXfs>
  <cellStyles count="4">
    <cellStyle name="Millares" xfId="1" builtinId="3"/>
    <cellStyle name="Moneda" xfId="2" builtinId="4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365125</xdr:colOff>
      <xdr:row>1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15A3A3-C83D-E64F-886E-A15E77BAA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2016125" cy="866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%20Liquidacion%20de%20Cobranza%20-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LC"/>
      <sheetName val="Formato Liq Cobranza USD"/>
      <sheetName val="Formato Liq Cobranza PEN"/>
    </sheetNames>
    <sheetDataSet>
      <sheetData sheetId="0">
        <row r="2">
          <cell r="A2">
            <v>1</v>
          </cell>
          <cell r="B2" t="str">
            <v>INV. MARITIMAS UNIVERSALES PERU SA</v>
          </cell>
          <cell r="C2" t="str">
            <v>ESALVATIERRA</v>
          </cell>
          <cell r="D2" t="str">
            <v>AEREA</v>
          </cell>
          <cell r="E2">
            <v>43837</v>
          </cell>
          <cell r="F2" t="str">
            <v>235-2019-10-224350</v>
          </cell>
          <cell r="G2" t="str">
            <v>MVD11062472</v>
          </cell>
          <cell r="H2" t="str">
            <v>AFI</v>
          </cell>
          <cell r="I2" t="str">
            <v>AEREO</v>
          </cell>
          <cell r="J2">
            <v>95</v>
          </cell>
          <cell r="K2">
            <v>1</v>
          </cell>
          <cell r="L2" t="str">
            <v>LIM62882Y8</v>
          </cell>
          <cell r="N2">
            <v>2581</v>
          </cell>
          <cell r="O2" t="str">
            <v>LVIZCARRA</v>
          </cell>
          <cell r="P2">
            <v>1</v>
          </cell>
          <cell r="R2" t="str">
            <v>DERECHOS E IMPUESTOS</v>
          </cell>
        </row>
        <row r="3">
          <cell r="A3">
            <v>2</v>
          </cell>
          <cell r="B3" t="str">
            <v>FUXION BIOTECH S.A.C.</v>
          </cell>
          <cell r="C3" t="str">
            <v>JMONTANEZ</v>
          </cell>
          <cell r="D3" t="str">
            <v>IMPO MARITIMA</v>
          </cell>
          <cell r="E3">
            <v>43837</v>
          </cell>
          <cell r="F3" t="str">
            <v>118-2019-10-554014</v>
          </cell>
          <cell r="G3" t="str">
            <v>LLCLA9B06179</v>
          </cell>
          <cell r="H3" t="str">
            <v>SFI</v>
          </cell>
          <cell r="I3" t="str">
            <v>CORCOVADO</v>
          </cell>
          <cell r="J3">
            <v>741</v>
          </cell>
          <cell r="K3">
            <v>70</v>
          </cell>
          <cell r="L3" t="str">
            <v>LIM63233Y7</v>
          </cell>
          <cell r="M3">
            <v>1547.02</v>
          </cell>
          <cell r="O3" t="str">
            <v>SAGUILAR</v>
          </cell>
          <cell r="R3" t="str">
            <v>TOMATODOS</v>
          </cell>
        </row>
        <row r="4">
          <cell r="A4">
            <v>3</v>
          </cell>
          <cell r="B4" t="str">
            <v>FUXION BIOTECH S.A.C.</v>
          </cell>
          <cell r="C4" t="str">
            <v>JMONTANEZ</v>
          </cell>
          <cell r="D4" t="str">
            <v>IMPO MARITIMA</v>
          </cell>
          <cell r="E4">
            <v>43837</v>
          </cell>
          <cell r="F4" t="str">
            <v>118-2019-10-554014</v>
          </cell>
          <cell r="G4" t="str">
            <v>LLCLA9B06179</v>
          </cell>
          <cell r="H4" t="str">
            <v>SFI</v>
          </cell>
          <cell r="I4" t="str">
            <v>CORCOVADO</v>
          </cell>
          <cell r="J4">
            <v>741</v>
          </cell>
          <cell r="K4">
            <v>70</v>
          </cell>
          <cell r="L4" t="str">
            <v>LIM63233Y7</v>
          </cell>
          <cell r="N4">
            <v>1203.5999999999999</v>
          </cell>
          <cell r="O4" t="str">
            <v>SAGUILAR</v>
          </cell>
          <cell r="P4" t="str">
            <v>F008-0044460</v>
          </cell>
          <cell r="R4" t="str">
            <v>TOMATODOS</v>
          </cell>
        </row>
        <row r="5">
          <cell r="A5">
            <v>4</v>
          </cell>
          <cell r="B5" t="str">
            <v>PREMEZCLAS LATINOAMERICANAS SA</v>
          </cell>
          <cell r="C5" t="str">
            <v>SSALINAS</v>
          </cell>
          <cell r="D5" t="str">
            <v>IMPO MARITIMA</v>
          </cell>
          <cell r="E5">
            <v>43838</v>
          </cell>
          <cell r="F5" t="str">
            <v>118-2019-10-537343</v>
          </cell>
          <cell r="G5" t="str">
            <v>CNQT940352</v>
          </cell>
          <cell r="H5" t="str">
            <v>SFI</v>
          </cell>
          <cell r="I5" t="str">
            <v>CMA CGM CALCUTTA</v>
          </cell>
          <cell r="J5">
            <v>9720</v>
          </cell>
          <cell r="K5">
            <v>375</v>
          </cell>
          <cell r="L5" t="str">
            <v xml:space="preserve"> LIM63083Y0</v>
          </cell>
          <cell r="M5">
            <v>45</v>
          </cell>
          <cell r="O5" t="str">
            <v>SAGUILAR</v>
          </cell>
          <cell r="P5" t="str">
            <v>BL: CNQT940352</v>
          </cell>
          <cell r="R5" t="str">
            <v>1816 VITAMINAS- AMINOACIDOS PREMEX INC</v>
          </cell>
        </row>
        <row r="6">
          <cell r="A6">
            <v>5</v>
          </cell>
          <cell r="B6" t="str">
            <v>JMCE SERVICIOS E INGENIERIA S.A.C.</v>
          </cell>
          <cell r="C6" t="str">
            <v>ESALVATIERRA</v>
          </cell>
          <cell r="D6" t="str">
            <v>AEREA</v>
          </cell>
          <cell r="E6">
            <v>43840</v>
          </cell>
          <cell r="F6" t="str">
            <v>235-2020-10-001674</v>
          </cell>
          <cell r="G6" t="str">
            <v>STR0342584</v>
          </cell>
          <cell r="H6" t="str">
            <v>AFI</v>
          </cell>
          <cell r="I6" t="str">
            <v>AEREO</v>
          </cell>
          <cell r="J6">
            <v>285</v>
          </cell>
          <cell r="K6">
            <v>1</v>
          </cell>
          <cell r="L6" t="str">
            <v>LIM63196Y9</v>
          </cell>
          <cell r="N6">
            <v>3549</v>
          </cell>
          <cell r="O6" t="str">
            <v>SAGUILAR</v>
          </cell>
          <cell r="P6" t="str">
            <v>5</v>
          </cell>
          <cell r="R6" t="str">
            <v>DERECHOS E IMPUESTOS</v>
          </cell>
        </row>
        <row r="7">
          <cell r="A7">
            <v>6</v>
          </cell>
          <cell r="B7" t="str">
            <v>PREMEZCLAS LATINOAMERICANAS SA</v>
          </cell>
          <cell r="C7" t="str">
            <v>SSALINAS</v>
          </cell>
          <cell r="D7" t="str">
            <v>IMPO MARITIMA</v>
          </cell>
          <cell r="E7">
            <v>43847</v>
          </cell>
          <cell r="F7" t="str">
            <v>118-2019-10-543172</v>
          </cell>
          <cell r="G7" t="str">
            <v>ZRH095400</v>
          </cell>
          <cell r="H7" t="str">
            <v>SFI</v>
          </cell>
          <cell r="I7" t="str">
            <v>LEXA MAERSK</v>
          </cell>
          <cell r="J7">
            <v>99</v>
          </cell>
          <cell r="K7">
            <v>1</v>
          </cell>
          <cell r="L7" t="str">
            <v>LIM63158Y6</v>
          </cell>
          <cell r="M7">
            <v>1397.27</v>
          </cell>
          <cell r="O7" t="str">
            <v>SAGUILAR</v>
          </cell>
          <cell r="P7" t="str">
            <v>F006-00009802, F002-41681</v>
          </cell>
          <cell r="R7" t="str">
            <v>PROFORMA 0067 / MINERALES / OC 6197/6198</v>
          </cell>
        </row>
        <row r="8">
          <cell r="A8">
            <v>7</v>
          </cell>
          <cell r="B8" t="str">
            <v>BAS MINING TRUCKS PERU SAC</v>
          </cell>
          <cell r="C8" t="str">
            <v>DFLORES</v>
          </cell>
          <cell r="D8" t="str">
            <v>AEREA</v>
          </cell>
          <cell r="E8">
            <v>43850</v>
          </cell>
          <cell r="F8" t="str">
            <v>235-2020-10-005343</v>
          </cell>
          <cell r="G8" t="str">
            <v>07432658043</v>
          </cell>
          <cell r="H8" t="str">
            <v>AFI</v>
          </cell>
          <cell r="I8" t="str">
            <v>KL743</v>
          </cell>
          <cell r="J8">
            <v>170</v>
          </cell>
          <cell r="K8">
            <v>1</v>
          </cell>
          <cell r="L8" t="str">
            <v>LIM63601A4</v>
          </cell>
          <cell r="N8">
            <v>18700</v>
          </cell>
          <cell r="O8" t="str">
            <v>SAGUILAR</v>
          </cell>
          <cell r="R8" t="str">
            <v>DERECHOS E IMPUESTOS</v>
          </cell>
        </row>
        <row r="9">
          <cell r="A9">
            <v>8</v>
          </cell>
          <cell r="B9" t="str">
            <v>PREMEZCLAS LATINOAMERICANAS SA</v>
          </cell>
          <cell r="C9" t="str">
            <v>SSALINAS</v>
          </cell>
          <cell r="D9" t="str">
            <v>IMPO MARITIMA</v>
          </cell>
          <cell r="E9">
            <v>43854</v>
          </cell>
          <cell r="F9" t="str">
            <v>118-2020-10-011419</v>
          </cell>
          <cell r="G9" t="str">
            <v>HDMUGJPE2066898</v>
          </cell>
          <cell r="H9" t="str">
            <v>SFI</v>
          </cell>
          <cell r="I9" t="str">
            <v>ATACAMA</v>
          </cell>
          <cell r="J9">
            <v>25030</v>
          </cell>
          <cell r="K9">
            <v>1000</v>
          </cell>
          <cell r="L9" t="str">
            <v>LIM63561A1</v>
          </cell>
          <cell r="N9">
            <v>1187.08</v>
          </cell>
          <cell r="O9" t="str">
            <v>SAGUILAR</v>
          </cell>
          <cell r="P9" t="str">
            <v>F001-109596, F001-109593</v>
          </cell>
          <cell r="R9" t="str">
            <v>PROFORMA 0067 / MINERALES / OC 6197/6198</v>
          </cell>
        </row>
        <row r="10">
          <cell r="A10">
            <v>9</v>
          </cell>
          <cell r="B10" t="str">
            <v>PREMEZCLAS LATINOAMERICANAS SA</v>
          </cell>
          <cell r="C10" t="str">
            <v>SSALINAS</v>
          </cell>
          <cell r="D10" t="str">
            <v>IMPO MARITIMA</v>
          </cell>
          <cell r="E10">
            <v>43854</v>
          </cell>
          <cell r="F10" t="str">
            <v>118-2020-10-011419</v>
          </cell>
          <cell r="G10" t="str">
            <v>HDMUGJPE2066898</v>
          </cell>
          <cell r="H10" t="str">
            <v>SFI</v>
          </cell>
          <cell r="I10" t="str">
            <v>ATACAMA</v>
          </cell>
          <cell r="J10">
            <v>25030</v>
          </cell>
          <cell r="K10">
            <v>1000</v>
          </cell>
          <cell r="L10" t="str">
            <v>LIM63561A1</v>
          </cell>
          <cell r="N10">
            <v>9033</v>
          </cell>
          <cell r="O10" t="str">
            <v>SAGUILAR</v>
          </cell>
          <cell r="P10" t="str">
            <v>118-2020-10-011419</v>
          </cell>
          <cell r="R10" t="str">
            <v>PROFORMA 0067 / MINERALES / OC 6197/6198</v>
          </cell>
        </row>
        <row r="11">
          <cell r="A11">
            <v>10</v>
          </cell>
          <cell r="B11" t="str">
            <v>PREMEZCLAS LATINOAMERICANAS SA</v>
          </cell>
          <cell r="C11" t="str">
            <v>SSALINAS</v>
          </cell>
          <cell r="D11" t="str">
            <v>IMPO MARITIMA</v>
          </cell>
          <cell r="E11">
            <v>43854</v>
          </cell>
          <cell r="F11" t="str">
            <v>118-2020-10-011419</v>
          </cell>
          <cell r="G11" t="str">
            <v>HDMUGJPE2066898</v>
          </cell>
          <cell r="H11" t="str">
            <v>SFI</v>
          </cell>
          <cell r="I11" t="str">
            <v>ATACAMA</v>
          </cell>
          <cell r="J11">
            <v>25030</v>
          </cell>
          <cell r="K11">
            <v>1000</v>
          </cell>
          <cell r="L11" t="str">
            <v>LIM63561A1</v>
          </cell>
          <cell r="M11">
            <v>939.79</v>
          </cell>
          <cell r="O11" t="str">
            <v>SAGUILAR</v>
          </cell>
          <cell r="P11" t="str">
            <v>F023-0045588, F023-0045589, F003-0027023, HDMUGJPE2066898</v>
          </cell>
          <cell r="R11" t="str">
            <v>PROFORMA 0067 / MINERALES / OC 6197/6198</v>
          </cell>
        </row>
        <row r="12">
          <cell r="A12">
            <v>11</v>
          </cell>
          <cell r="B12" t="str">
            <v>SACYR CONSTRUCCION PERU SAC</v>
          </cell>
          <cell r="C12" t="str">
            <v>SSALINAS</v>
          </cell>
          <cell r="D12" t="str">
            <v>IMPO MARITIMA</v>
          </cell>
          <cell r="E12">
            <v>43854</v>
          </cell>
          <cell r="F12" t="str">
            <v>118-2020-10-007967</v>
          </cell>
          <cell r="G12" t="str">
            <v>BIO0065812/001</v>
          </cell>
          <cell r="H12" t="str">
            <v>SFI</v>
          </cell>
          <cell r="I12" t="str">
            <v>COSCO SHIPPING DANUBE</v>
          </cell>
          <cell r="J12">
            <v>3039</v>
          </cell>
          <cell r="K12">
            <v>3</v>
          </cell>
          <cell r="L12" t="str">
            <v>LIM62568Y3</v>
          </cell>
          <cell r="N12">
            <v>6298</v>
          </cell>
          <cell r="O12" t="str">
            <v>SAGUILAR</v>
          </cell>
          <cell r="P12" t="str">
            <v>118-2020-10-007967</v>
          </cell>
          <cell r="R12" t="str">
            <v>BARRA BATIDORA</v>
          </cell>
        </row>
        <row r="13">
          <cell r="A13">
            <v>12</v>
          </cell>
          <cell r="B13" t="str">
            <v>PREMEZCLAS LATINOAMERICANAS SA</v>
          </cell>
          <cell r="C13" t="str">
            <v>SSALINAS</v>
          </cell>
          <cell r="D13" t="str">
            <v>IMPO MARITIMA</v>
          </cell>
          <cell r="E13">
            <v>43854</v>
          </cell>
          <cell r="F13" t="str">
            <v>118-2020-10-008925</v>
          </cell>
          <cell r="G13" t="str">
            <v xml:space="preserve">HLCUTS1200612978 </v>
          </cell>
          <cell r="H13" t="str">
            <v>SFI</v>
          </cell>
          <cell r="I13" t="str">
            <v>CMA CGM NIAGARA</v>
          </cell>
          <cell r="J13">
            <v>27600</v>
          </cell>
          <cell r="K13">
            <v>1080</v>
          </cell>
          <cell r="L13" t="str">
            <v>LIM63163Y2</v>
          </cell>
          <cell r="N13">
            <v>81123</v>
          </cell>
          <cell r="O13" t="str">
            <v>SAGUILAR</v>
          </cell>
          <cell r="P13" t="str">
            <v>118-2020-10-008925, 848-20-67-017431-86-1-00</v>
          </cell>
          <cell r="R13" t="str">
            <v>EXP.IND.104 CLORTETRAX 27 TN</v>
          </cell>
        </row>
        <row r="14">
          <cell r="A14">
            <v>13</v>
          </cell>
          <cell r="B14" t="str">
            <v>PREMEZCLAS LATINOAMERICANAS SA</v>
          </cell>
          <cell r="C14" t="str">
            <v>SSALINAS</v>
          </cell>
          <cell r="D14" t="str">
            <v>IMPO MARITIMA</v>
          </cell>
          <cell r="E14">
            <v>43854</v>
          </cell>
          <cell r="F14" t="str">
            <v>118-2020-10-008925</v>
          </cell>
          <cell r="G14" t="str">
            <v xml:space="preserve">HLCUTS1200612978 </v>
          </cell>
          <cell r="H14" t="str">
            <v>SFI</v>
          </cell>
          <cell r="I14" t="str">
            <v>CMA CGM NIAGARA</v>
          </cell>
          <cell r="J14">
            <v>27600</v>
          </cell>
          <cell r="K14">
            <v>1080</v>
          </cell>
          <cell r="L14" t="str">
            <v>LIM63163Y2</v>
          </cell>
          <cell r="M14">
            <v>2951.86</v>
          </cell>
          <cell r="O14" t="str">
            <v>SAGUILAR</v>
          </cell>
          <cell r="P14" t="str">
            <v>F120-0092877, FT02-00211309, FT02-00211306, FT02-00211307, FT02-00211308, F040-00277819, F040-00270888, HLCUTS1200612978</v>
          </cell>
          <cell r="R14" t="str">
            <v>EXP.IND.104 CLORTETRAX 27 TN</v>
          </cell>
        </row>
        <row r="15">
          <cell r="A15">
            <v>14</v>
          </cell>
          <cell r="B15" t="str">
            <v>AUSTRAL MINING SERVICES SAC</v>
          </cell>
          <cell r="C15" t="str">
            <v>SSALINAS</v>
          </cell>
          <cell r="D15" t="str">
            <v>IMPO MARITIMA</v>
          </cell>
          <cell r="E15">
            <v>43858</v>
          </cell>
          <cell r="F15" t="str">
            <v>118-2020-10-023582</v>
          </cell>
          <cell r="G15" t="str">
            <v>SHA1301337/001</v>
          </cell>
          <cell r="H15" t="str">
            <v>SFI</v>
          </cell>
          <cell r="I15" t="str">
            <v>CMA CGM TIGRIS</v>
          </cell>
          <cell r="J15">
            <v>5628</v>
          </cell>
          <cell r="K15">
            <v>6</v>
          </cell>
          <cell r="L15" t="str">
            <v>LIM63130Y6</v>
          </cell>
          <cell r="N15">
            <v>14683</v>
          </cell>
          <cell r="O15" t="str">
            <v>SAGUILAR</v>
          </cell>
          <cell r="P15" t="str">
            <v>118-2020-10-023582</v>
          </cell>
          <cell r="R15" t="str">
            <v>C3120190125</v>
          </cell>
        </row>
        <row r="16">
          <cell r="A16">
            <v>15</v>
          </cell>
          <cell r="B16" t="str">
            <v>PREMEZCLAS LATINOAMERICANAS SA</v>
          </cell>
          <cell r="C16" t="str">
            <v>SSALINAS</v>
          </cell>
          <cell r="D16" t="str">
            <v>IMPO MARITIMA</v>
          </cell>
          <cell r="E16">
            <v>43859</v>
          </cell>
          <cell r="F16" t="str">
            <v>118-2020-10-013401</v>
          </cell>
          <cell r="G16" t="str">
            <v>EMMED12190007</v>
          </cell>
          <cell r="H16" t="str">
            <v>SFI</v>
          </cell>
          <cell r="I16" t="str">
            <v>YM UNANIMITY</v>
          </cell>
          <cell r="J16">
            <v>26780</v>
          </cell>
          <cell r="K16">
            <v>32</v>
          </cell>
          <cell r="L16" t="str">
            <v>LIM63582A4</v>
          </cell>
          <cell r="N16">
            <v>111115</v>
          </cell>
          <cell r="O16" t="str">
            <v>SAGUILAR</v>
          </cell>
          <cell r="P16" t="str">
            <v>118-2020-10-013401, 848-20-67-018381-86-6-00, F003-00005970, F003-00005977</v>
          </cell>
          <cell r="R16" t="str">
            <v>IMPORTACION PER5401-19 + PER5428-19 MAQUILA + ALURA</v>
          </cell>
        </row>
        <row r="17">
          <cell r="A17">
            <v>16</v>
          </cell>
          <cell r="B17" t="str">
            <v>PREMEZCLAS LATINOAMERICANAS SA</v>
          </cell>
          <cell r="C17" t="str">
            <v>SSALINAS</v>
          </cell>
          <cell r="D17" t="str">
            <v>IMPO MARITIMA</v>
          </cell>
          <cell r="E17">
            <v>43859</v>
          </cell>
          <cell r="F17" t="str">
            <v>118-2020-10-013401</v>
          </cell>
          <cell r="G17" t="str">
            <v>EMMED12190007</v>
          </cell>
          <cell r="H17" t="str">
            <v>SFI</v>
          </cell>
          <cell r="I17" t="str">
            <v>YM UNANIMITY</v>
          </cell>
          <cell r="J17">
            <v>26780</v>
          </cell>
          <cell r="K17">
            <v>32</v>
          </cell>
          <cell r="L17" t="str">
            <v>LIM63582A4</v>
          </cell>
          <cell r="M17">
            <v>1533.66</v>
          </cell>
          <cell r="O17" t="str">
            <v>SAGUILAR</v>
          </cell>
          <cell r="P17" t="str">
            <v>F120-0092878, F001-00012889, F001-00012888, F120-0093232, FT02-00211303, FT02-00211301, FT02-00211302, FT02-00211304, F011-00012547</v>
          </cell>
          <cell r="R17" t="str">
            <v>IMPORTACION PER5401-19 + PER5428-19 MAQUILA + ALURA</v>
          </cell>
        </row>
        <row r="18">
          <cell r="A18">
            <v>17</v>
          </cell>
          <cell r="B18" t="str">
            <v>INV. MARITIMAS UNIVERSALES PERU SA</v>
          </cell>
          <cell r="C18" t="str">
            <v>ESALVATIERRA</v>
          </cell>
          <cell r="D18" t="str">
            <v>AEREA</v>
          </cell>
          <cell r="E18">
            <v>43867</v>
          </cell>
          <cell r="F18" t="str">
            <v>235-2019-10-014117</v>
          </cell>
          <cell r="G18" t="str">
            <v>MVD11062476</v>
          </cell>
          <cell r="H18" t="str">
            <v>AFI</v>
          </cell>
          <cell r="I18" t="str">
            <v>AEREO</v>
          </cell>
          <cell r="J18">
            <v>395</v>
          </cell>
          <cell r="K18">
            <v>2</v>
          </cell>
          <cell r="L18" t="str">
            <v>LIM63947A1</v>
          </cell>
          <cell r="N18">
            <v>10088</v>
          </cell>
          <cell r="O18" t="str">
            <v>LVIZCARRA</v>
          </cell>
          <cell r="P18">
            <v>17</v>
          </cell>
          <cell r="R18" t="str">
            <v>DERECHOS E IMPUESTOS</v>
          </cell>
        </row>
        <row r="19">
          <cell r="A19">
            <v>18</v>
          </cell>
          <cell r="B19" t="str">
            <v>BAS MINING TRUCKS PERU SAC</v>
          </cell>
          <cell r="C19" t="str">
            <v>DFLORES</v>
          </cell>
          <cell r="D19" t="str">
            <v>AEREA</v>
          </cell>
          <cell r="E19">
            <v>43878</v>
          </cell>
          <cell r="F19" t="str">
            <v>235-2020-10-023623</v>
          </cell>
          <cell r="G19" t="str">
            <v>07432659642</v>
          </cell>
          <cell r="H19" t="str">
            <v>AFI</v>
          </cell>
          <cell r="I19" t="str">
            <v>KL743</v>
          </cell>
          <cell r="J19">
            <v>490</v>
          </cell>
          <cell r="K19">
            <v>1</v>
          </cell>
          <cell r="L19" t="str">
            <v>LIM64386B3</v>
          </cell>
          <cell r="N19">
            <v>18451</v>
          </cell>
          <cell r="O19" t="str">
            <v>SAGUILAR</v>
          </cell>
          <cell r="P19" t="str">
            <v>235-2020-10023623</v>
          </cell>
          <cell r="R19" t="str">
            <v>DERECHOS E IMPUESTOS</v>
          </cell>
        </row>
        <row r="20">
          <cell r="A20">
            <v>19</v>
          </cell>
          <cell r="B20" t="str">
            <v>EFFICACY POWER EIRL</v>
          </cell>
          <cell r="C20" t="str">
            <v>JMONTANEZ</v>
          </cell>
          <cell r="D20" t="str">
            <v>IMPO MARITIMA</v>
          </cell>
          <cell r="E20">
            <v>43880</v>
          </cell>
          <cell r="F20" t="str">
            <v>118-2020-10-058693</v>
          </cell>
          <cell r="G20" t="str">
            <v>MIA2001309-23</v>
          </cell>
          <cell r="H20" t="str">
            <v>SFI</v>
          </cell>
          <cell r="I20" t="str">
            <v>HANSA AUGSBURG</v>
          </cell>
          <cell r="J20">
            <v>112.02</v>
          </cell>
          <cell r="K20">
            <v>1</v>
          </cell>
          <cell r="L20" t="str">
            <v>LIM64237B5</v>
          </cell>
          <cell r="N20">
            <v>9533</v>
          </cell>
          <cell r="O20" t="str">
            <v>SAGUILAR</v>
          </cell>
          <cell r="P20" t="str">
            <v>118-2020-10-058693</v>
          </cell>
          <cell r="R20" t="str">
            <v>MAQUINA DE VAPOR DIESEL</v>
          </cell>
        </row>
        <row r="21">
          <cell r="A21">
            <v>20</v>
          </cell>
          <cell r="B21" t="str">
            <v>WELDING ALLOYS PERU SAC</v>
          </cell>
          <cell r="C21" t="str">
            <v>DFLORES</v>
          </cell>
          <cell r="D21" t="str">
            <v>IMPO AEREA</v>
          </cell>
          <cell r="E21">
            <v>43882</v>
          </cell>
          <cell r="F21" t="str">
            <v>235-2020-10-025951</v>
          </cell>
          <cell r="G21" t="str">
            <v>HAWB-10919</v>
          </cell>
          <cell r="H21" t="str">
            <v>AFI</v>
          </cell>
          <cell r="I21" t="str">
            <v>AEREO</v>
          </cell>
          <cell r="J21">
            <v>280</v>
          </cell>
          <cell r="K21">
            <v>1</v>
          </cell>
          <cell r="L21" t="str">
            <v>LIM64415B7</v>
          </cell>
          <cell r="N21">
            <v>1281</v>
          </cell>
          <cell r="O21" t="str">
            <v>SAGUILAR</v>
          </cell>
          <cell r="P21" t="str">
            <v>235-2020-10-025951</v>
          </cell>
          <cell r="R21" t="str">
            <v>ALAMBRE TUBULAR HARDFACE</v>
          </cell>
        </row>
        <row r="22">
          <cell r="A22">
            <v>21</v>
          </cell>
          <cell r="B22" t="str">
            <v>SACYR CONSTRUCCION PERU SAC</v>
          </cell>
          <cell r="C22" t="str">
            <v>SSALINAS</v>
          </cell>
          <cell r="D22" t="str">
            <v>IMPO MARITIMA</v>
          </cell>
          <cell r="E22">
            <v>43888</v>
          </cell>
          <cell r="F22" t="str">
            <v>118-2020-10-053025</v>
          </cell>
          <cell r="G22" t="str">
            <v>BIO0066034/003</v>
          </cell>
          <cell r="H22" t="str">
            <v>SFI</v>
          </cell>
          <cell r="I22" t="str">
            <v>CMA CGM TANYA</v>
          </cell>
          <cell r="J22">
            <v>5300</v>
          </cell>
          <cell r="K22">
            <v>4</v>
          </cell>
          <cell r="L22" t="str">
            <v>LIM63459A3</v>
          </cell>
          <cell r="N22">
            <v>11451</v>
          </cell>
          <cell r="O22" t="str">
            <v>SAGUILAR</v>
          </cell>
          <cell r="P22" t="str">
            <v>118-2020-10-053025</v>
          </cell>
          <cell r="R22" t="str">
            <v>BARRA BATIDORA</v>
          </cell>
        </row>
        <row r="23">
          <cell r="A23">
            <v>22</v>
          </cell>
          <cell r="B23" t="str">
            <v>SACYR CONSTRUCCION PERU SAC</v>
          </cell>
          <cell r="C23" t="str">
            <v>SSALINAS</v>
          </cell>
          <cell r="D23" t="str">
            <v>IMPO MARITIMA</v>
          </cell>
          <cell r="E23">
            <v>43888</v>
          </cell>
          <cell r="F23" t="str">
            <v>118-2020-10-053030</v>
          </cell>
          <cell r="G23" t="str">
            <v>BIO0066027/002</v>
          </cell>
          <cell r="H23" t="str">
            <v>SFI</v>
          </cell>
          <cell r="I23" t="str">
            <v>GUAYAQUIL EXPRESS</v>
          </cell>
          <cell r="J23">
            <v>23874</v>
          </cell>
          <cell r="K23">
            <v>18</v>
          </cell>
          <cell r="L23" t="str">
            <v>LIM63430A5</v>
          </cell>
          <cell r="N23">
            <v>48164</v>
          </cell>
          <cell r="O23" t="str">
            <v>SAGUILAR</v>
          </cell>
          <cell r="P23" t="str">
            <v>118-2020-10-053030</v>
          </cell>
          <cell r="R23" t="str">
            <v>BARRA BATIDORA</v>
          </cell>
        </row>
        <row r="24">
          <cell r="A24">
            <v>23</v>
          </cell>
          <cell r="B24" t="str">
            <v>AUSTRAL MINING SERVICES SAC</v>
          </cell>
          <cell r="C24" t="str">
            <v>SSALINAS</v>
          </cell>
          <cell r="D24" t="str">
            <v>IMPO MARITIMA</v>
          </cell>
          <cell r="E24">
            <v>43889</v>
          </cell>
          <cell r="F24" t="str">
            <v>118-2020-10-069221</v>
          </cell>
          <cell r="G24" t="str">
            <v>SHA1312833/001</v>
          </cell>
          <cell r="H24" t="str">
            <v>SFI</v>
          </cell>
          <cell r="I24" t="str">
            <v>CMA CGM GANGES</v>
          </cell>
          <cell r="J24">
            <v>1199</v>
          </cell>
          <cell r="K24">
            <v>2</v>
          </cell>
          <cell r="L24" t="str">
            <v>LIM63939A0</v>
          </cell>
          <cell r="N24">
            <v>3157</v>
          </cell>
          <cell r="O24" t="str">
            <v>SAGUILAR</v>
          </cell>
          <cell r="P24" t="str">
            <v>118-2020-10-069221</v>
          </cell>
          <cell r="R24" t="str">
            <v>ROLLER / IDLER</v>
          </cell>
        </row>
        <row r="25">
          <cell r="A25">
            <v>24</v>
          </cell>
          <cell r="B25" t="str">
            <v>SOFTMARK GROUP SA</v>
          </cell>
          <cell r="C25" t="str">
            <v>ESALVATIERRA</v>
          </cell>
          <cell r="D25" t="str">
            <v>AEREA</v>
          </cell>
          <cell r="E25">
            <v>43889</v>
          </cell>
          <cell r="F25" t="str">
            <v>235-2020-10-029660</v>
          </cell>
          <cell r="G25" t="str">
            <v>OUS20020745</v>
          </cell>
          <cell r="H25" t="str">
            <v>AFI</v>
          </cell>
          <cell r="I25" t="str">
            <v>AEREO</v>
          </cell>
          <cell r="J25">
            <v>268.98</v>
          </cell>
          <cell r="K25">
            <v>1</v>
          </cell>
          <cell r="L25" t="str">
            <v>LIM64551B3</v>
          </cell>
          <cell r="N25">
            <v>11531</v>
          </cell>
          <cell r="O25" t="str">
            <v>SAGUILAR</v>
          </cell>
          <cell r="P25" t="str">
            <v>235-2020-10-029660</v>
          </cell>
          <cell r="R25" t="str">
            <v>TOTAL ANTICIPO: S/ 11518.70 ; SALDO A PAGAR: S/12,30</v>
          </cell>
        </row>
        <row r="26">
          <cell r="A26">
            <v>25</v>
          </cell>
          <cell r="B26" t="str">
            <v>OLC INGENIEROS E.I.R.L</v>
          </cell>
          <cell r="C26" t="str">
            <v>ESALCEDO</v>
          </cell>
          <cell r="D26" t="str">
            <v>IMPO MARITIMA</v>
          </cell>
          <cell r="E26">
            <v>43893</v>
          </cell>
          <cell r="F26" t="str">
            <v>118-2020-10-072540</v>
          </cell>
          <cell r="G26">
            <v>77417576</v>
          </cell>
          <cell r="H26" t="str">
            <v>SFI</v>
          </cell>
          <cell r="I26" t="str">
            <v>HANSA AUGSBURG</v>
          </cell>
          <cell r="J26">
            <v>1943</v>
          </cell>
          <cell r="K26">
            <v>9</v>
          </cell>
          <cell r="L26" t="str">
            <v>LIM64810C1</v>
          </cell>
          <cell r="M26">
            <v>541.44000000000005</v>
          </cell>
          <cell r="O26" t="str">
            <v>SAGUILAR</v>
          </cell>
          <cell r="P26" t="str">
            <v>F500-330991</v>
          </cell>
          <cell r="R26" t="str">
            <v>DECONSOLIDACION/SUPERVISION/TRAMITEDOCUMENTARIO</v>
          </cell>
        </row>
        <row r="27">
          <cell r="A27">
            <v>26</v>
          </cell>
          <cell r="B27" t="str">
            <v>FREYSSINET TIERRA ARMADA PERU SAC</v>
          </cell>
          <cell r="C27" t="str">
            <v>SSALINAS</v>
          </cell>
          <cell r="D27" t="str">
            <v>IMPO MARITIMA</v>
          </cell>
          <cell r="E27">
            <v>43899</v>
          </cell>
          <cell r="F27" t="str">
            <v>118-2020-20-000157</v>
          </cell>
          <cell r="G27" t="str">
            <v>BIO0066146/001</v>
          </cell>
          <cell r="H27" t="str">
            <v>SFI</v>
          </cell>
          <cell r="I27" t="str">
            <v>CMA CGM NIAGARA</v>
          </cell>
          <cell r="J27">
            <v>1708</v>
          </cell>
          <cell r="K27">
            <v>2</v>
          </cell>
          <cell r="L27" t="str">
            <v>LIM64039A9</v>
          </cell>
          <cell r="M27">
            <v>501.05</v>
          </cell>
          <cell r="O27" t="str">
            <v>SAGUILAR</v>
          </cell>
          <cell r="P27" t="str">
            <v>F009-00027539</v>
          </cell>
          <cell r="R27" t="str">
            <v xml:space="preserve">PO: 2019494 / FC: 20/01/012 </v>
          </cell>
        </row>
        <row r="28">
          <cell r="A28">
            <v>27</v>
          </cell>
          <cell r="B28" t="str">
            <v>3A INFRAESTRUCTURA SA</v>
          </cell>
          <cell r="C28" t="str">
            <v>ESALVATIERRA</v>
          </cell>
          <cell r="D28" t="str">
            <v>AEREA</v>
          </cell>
          <cell r="E28">
            <v>43903</v>
          </cell>
          <cell r="F28" t="str">
            <v>235-2020-10-037680</v>
          </cell>
          <cell r="G28" t="str">
            <v>MIA0752756</v>
          </cell>
          <cell r="H28" t="str">
            <v>AFI</v>
          </cell>
          <cell r="I28" t="str">
            <v>AEREO</v>
          </cell>
          <cell r="J28">
            <v>78.8</v>
          </cell>
          <cell r="K28">
            <v>2</v>
          </cell>
          <cell r="L28" t="str">
            <v>LIM64830C6</v>
          </cell>
          <cell r="N28">
            <v>5616</v>
          </cell>
          <cell r="O28" t="str">
            <v>SAGUILAR</v>
          </cell>
          <cell r="P28">
            <v>27</v>
          </cell>
          <cell r="R28" t="str">
            <v>DERECHOS E IMPUESTOS</v>
          </cell>
        </row>
        <row r="29">
          <cell r="A29">
            <v>28</v>
          </cell>
          <cell r="B29" t="str">
            <v>BAS MINING TRUCKS PERU SAC</v>
          </cell>
          <cell r="C29" t="str">
            <v>DFLORES</v>
          </cell>
          <cell r="D29" t="str">
            <v>AEREA</v>
          </cell>
          <cell r="E29">
            <v>43906</v>
          </cell>
          <cell r="F29" t="str">
            <v>235-2020-10-040338</v>
          </cell>
          <cell r="G29" t="str">
            <v>07435448361</v>
          </cell>
          <cell r="H29" t="str">
            <v>AFI</v>
          </cell>
          <cell r="I29" t="str">
            <v>KL743</v>
          </cell>
          <cell r="J29">
            <v>220</v>
          </cell>
          <cell r="K29">
            <v>1</v>
          </cell>
          <cell r="L29" t="str">
            <v>LIM65016C5</v>
          </cell>
          <cell r="N29">
            <v>22892.799999999999</v>
          </cell>
          <cell r="O29" t="str">
            <v>SAGUILAR</v>
          </cell>
          <cell r="P29" t="str">
            <v>235-2020-10-040338</v>
          </cell>
          <cell r="R29" t="str">
            <v>DERECHOS E IMPUESTOS</v>
          </cell>
        </row>
        <row r="30">
          <cell r="A30">
            <v>29</v>
          </cell>
          <cell r="B30" t="str">
            <v>SACYR CONSTRUCCION PERU SAC</v>
          </cell>
          <cell r="C30" t="str">
            <v>ESALVATIERRA</v>
          </cell>
          <cell r="D30" t="str">
            <v>AEREA</v>
          </cell>
          <cell r="E30">
            <v>43928</v>
          </cell>
          <cell r="F30" t="str">
            <v>235-2020-10-035845</v>
          </cell>
          <cell r="G30" t="str">
            <v>MAD0634981</v>
          </cell>
          <cell r="H30" t="str">
            <v>AFI</v>
          </cell>
          <cell r="I30" t="str">
            <v>AEREO</v>
          </cell>
          <cell r="J30">
            <v>4223</v>
          </cell>
          <cell r="K30">
            <v>2</v>
          </cell>
          <cell r="L30" t="str">
            <v>LIM64756B3</v>
          </cell>
          <cell r="N30">
            <v>12184</v>
          </cell>
          <cell r="O30" t="str">
            <v>SAGUILAR</v>
          </cell>
          <cell r="P30">
            <v>29</v>
          </cell>
          <cell r="R30" t="str">
            <v>DERECHOS E IMPUESTOS</v>
          </cell>
        </row>
        <row r="31">
          <cell r="A31">
            <v>30</v>
          </cell>
          <cell r="B31" t="str">
            <v>TUMI CONTRATISTAS MINEROS SAC</v>
          </cell>
          <cell r="C31" t="str">
            <v>SSALINAS</v>
          </cell>
          <cell r="D31" t="str">
            <v>IMPO MARITIMA</v>
          </cell>
          <cell r="E31">
            <v>43934</v>
          </cell>
          <cell r="F31" t="str">
            <v>118-2020-10-125203</v>
          </cell>
          <cell r="G31" t="str">
            <v>SHA1319042/001</v>
          </cell>
          <cell r="H31" t="str">
            <v>SFI</v>
          </cell>
          <cell r="I31" t="str">
            <v>MOL PACE</v>
          </cell>
          <cell r="J31">
            <v>19030</v>
          </cell>
          <cell r="K31">
            <v>30</v>
          </cell>
          <cell r="L31" t="str">
            <v>LIM64886C1</v>
          </cell>
          <cell r="N31">
            <v>139613</v>
          </cell>
          <cell r="O31" t="str">
            <v>SAGUILAR</v>
          </cell>
          <cell r="P31" t="str">
            <v>118-2020-10-125203</v>
          </cell>
          <cell r="R31" t="str">
            <v>PO-190000153/151/128    -   T.C. (13/04): 3.356</v>
          </cell>
        </row>
        <row r="32">
          <cell r="A32">
            <v>31</v>
          </cell>
          <cell r="B32" t="str">
            <v>INV. MARITIMAS UNIVERSALES PERU SA</v>
          </cell>
          <cell r="C32" t="str">
            <v>ESALVATIERRA</v>
          </cell>
          <cell r="D32" t="str">
            <v>AEREA</v>
          </cell>
          <cell r="E32">
            <v>43936</v>
          </cell>
          <cell r="F32" t="str">
            <v>235-2020-10-038297</v>
          </cell>
          <cell r="G32">
            <v>14507591205</v>
          </cell>
          <cell r="H32" t="str">
            <v>AFI</v>
          </cell>
          <cell r="I32" t="str">
            <v>AEREO</v>
          </cell>
          <cell r="J32">
            <v>276</v>
          </cell>
          <cell r="K32">
            <v>2</v>
          </cell>
          <cell r="L32" t="str">
            <v>LIM64823C3</v>
          </cell>
          <cell r="N32">
            <v>7794</v>
          </cell>
          <cell r="P32">
            <v>31</v>
          </cell>
        </row>
        <row r="33">
          <cell r="A33">
            <v>32</v>
          </cell>
          <cell r="B33" t="str">
            <v>TUMI CONTRATISTAS MINEROS SAC</v>
          </cell>
          <cell r="C33" t="str">
            <v>SSALINAS</v>
          </cell>
          <cell r="D33" t="str">
            <v>IMPO MARITIMA</v>
          </cell>
          <cell r="E33">
            <v>43936</v>
          </cell>
          <cell r="F33" t="str">
            <v>118-2020-10-125203</v>
          </cell>
          <cell r="G33" t="str">
            <v>SHA1319042/001</v>
          </cell>
          <cell r="H33" t="str">
            <v>SFI</v>
          </cell>
          <cell r="I33" t="str">
            <v>MOL PACE</v>
          </cell>
          <cell r="J33">
            <v>19030</v>
          </cell>
          <cell r="K33">
            <v>30</v>
          </cell>
          <cell r="L33" t="str">
            <v>LIM64886C1</v>
          </cell>
          <cell r="N33">
            <v>1682</v>
          </cell>
          <cell r="O33" t="str">
            <v>SAGUILAR</v>
          </cell>
          <cell r="P33" t="str">
            <v>118-2020-10-125203</v>
          </cell>
          <cell r="R33" t="str">
            <v>PO-190000153/151/128    -   SALDO DIFERENCIAL - T.C. (15/04): 3.393</v>
          </cell>
        </row>
        <row r="34">
          <cell r="A34">
            <v>33</v>
          </cell>
          <cell r="B34" t="str">
            <v>SUNSHINE EXPORT SAC</v>
          </cell>
          <cell r="C34" t="str">
            <v>DFLORES</v>
          </cell>
          <cell r="D34" t="str">
            <v>IMPO AEREA</v>
          </cell>
          <cell r="E34">
            <v>43936</v>
          </cell>
          <cell r="F34" t="str">
            <v>235-2020-10-050650</v>
          </cell>
          <cell r="G34">
            <v>3803068640</v>
          </cell>
          <cell r="H34" t="str">
            <v>AFI</v>
          </cell>
          <cell r="I34" t="str">
            <v>DHL</v>
          </cell>
          <cell r="J34">
            <v>8.3000000000000007</v>
          </cell>
          <cell r="K34">
            <v>3</v>
          </cell>
          <cell r="L34" t="str">
            <v>LIM65477D2</v>
          </cell>
          <cell r="N34">
            <v>3832</v>
          </cell>
          <cell r="O34" t="str">
            <v>SAGUILAR</v>
          </cell>
          <cell r="P34" t="str">
            <v>235-2020-10-050650</v>
          </cell>
          <cell r="R34" t="str">
            <v>OXIGEN ANALYZERS</v>
          </cell>
        </row>
        <row r="35">
          <cell r="A35">
            <v>34</v>
          </cell>
          <cell r="B35" t="str">
            <v>MARTIN ENGINEERING PERU S.R.L</v>
          </cell>
          <cell r="C35" t="str">
            <v>ESALVATIERRA</v>
          </cell>
          <cell r="D35" t="str">
            <v>AEREA</v>
          </cell>
          <cell r="E35">
            <v>43937</v>
          </cell>
          <cell r="F35" t="str">
            <v>235-2020-10-049827</v>
          </cell>
          <cell r="G35" t="str">
            <v>MIA0759101</v>
          </cell>
          <cell r="H35" t="str">
            <v>AFI</v>
          </cell>
          <cell r="I35" t="str">
            <v>AEREO</v>
          </cell>
          <cell r="J35">
            <v>627.79999999999995</v>
          </cell>
          <cell r="K35">
            <v>8</v>
          </cell>
          <cell r="L35" t="str">
            <v>MIA0759101</v>
          </cell>
          <cell r="N35">
            <v>7583</v>
          </cell>
          <cell r="P35">
            <v>34</v>
          </cell>
          <cell r="R35" t="str">
            <v>DERECHOS E IMPUESTOS</v>
          </cell>
        </row>
        <row r="36">
          <cell r="A36">
            <v>35</v>
          </cell>
          <cell r="B36" t="str">
            <v>SUNSHINE EXPORT SAC</v>
          </cell>
          <cell r="C36" t="str">
            <v>DFLORES</v>
          </cell>
          <cell r="D36" t="str">
            <v>IMPO AEREA</v>
          </cell>
          <cell r="E36">
            <v>43937</v>
          </cell>
          <cell r="F36" t="str">
            <v>235-2020-10-049891</v>
          </cell>
          <cell r="G36" t="str">
            <v>04508019491</v>
          </cell>
          <cell r="H36" t="str">
            <v>AFI</v>
          </cell>
          <cell r="I36" t="str">
            <v>LP1506</v>
          </cell>
          <cell r="J36">
            <v>764</v>
          </cell>
          <cell r="K36">
            <v>1</v>
          </cell>
          <cell r="L36" t="str">
            <v>LIM65425D3</v>
          </cell>
          <cell r="N36">
            <v>2946.91</v>
          </cell>
          <cell r="O36" t="str">
            <v>SAGUILAR</v>
          </cell>
          <cell r="P36" t="str">
            <v>F068-56782 TALMA</v>
          </cell>
          <cell r="R36" t="str">
            <v>FOOD PROCESSING MACH</v>
          </cell>
        </row>
        <row r="37">
          <cell r="A37">
            <v>36</v>
          </cell>
          <cell r="B37" t="str">
            <v>MARTIN ENGINEERING PERU S.R.L</v>
          </cell>
          <cell r="C37" t="str">
            <v>ESALVATIERRA</v>
          </cell>
          <cell r="D37" t="str">
            <v>AEREA</v>
          </cell>
          <cell r="E37">
            <v>43943</v>
          </cell>
          <cell r="F37" t="str">
            <v>235-2020-10-051397</v>
          </cell>
          <cell r="G37" t="str">
            <v>MIA0760181</v>
          </cell>
          <cell r="H37" t="str">
            <v>AFI</v>
          </cell>
          <cell r="I37" t="str">
            <v>AEREO</v>
          </cell>
          <cell r="J37">
            <v>226.8</v>
          </cell>
          <cell r="K37">
            <v>5</v>
          </cell>
          <cell r="L37" t="str">
            <v>LIM65494D2</v>
          </cell>
          <cell r="N37">
            <v>3975</v>
          </cell>
          <cell r="O37" t="str">
            <v>SAGUILAR</v>
          </cell>
          <cell r="P37">
            <v>36</v>
          </cell>
          <cell r="R37" t="str">
            <v>TOTAL ANTICIPO: S/ 3854,50 ; SALDO A PAGAR: S/120,50</v>
          </cell>
        </row>
        <row r="38">
          <cell r="A38">
            <v>37</v>
          </cell>
          <cell r="B38" t="str">
            <v>TIENDAS SUPERPET SAC</v>
          </cell>
          <cell r="C38" t="str">
            <v>ESALVATIERRA</v>
          </cell>
          <cell r="D38" t="str">
            <v>AEREA</v>
          </cell>
          <cell r="E38">
            <v>43944</v>
          </cell>
          <cell r="F38" t="str">
            <v>235-2020-10-053165</v>
          </cell>
          <cell r="G38" t="str">
            <v>MIA0760649</v>
          </cell>
          <cell r="H38" t="str">
            <v>AFI</v>
          </cell>
          <cell r="I38" t="str">
            <v>AEREO</v>
          </cell>
          <cell r="J38">
            <v>279.39999999999998</v>
          </cell>
          <cell r="K38">
            <v>1</v>
          </cell>
          <cell r="L38" t="str">
            <v>LIM65547D7</v>
          </cell>
          <cell r="N38">
            <v>8756</v>
          </cell>
          <cell r="O38" t="str">
            <v>SAGUILAR</v>
          </cell>
          <cell r="P38">
            <v>37</v>
          </cell>
          <cell r="R38" t="str">
            <v>TOTAL ANTICIPO: S/ 8807,00 ; SALDO A FAVOR CLIENTE: S/51</v>
          </cell>
        </row>
        <row r="39">
          <cell r="A39">
            <v>38</v>
          </cell>
          <cell r="B39" t="str">
            <v>MOTA-ENGIL PERU SA</v>
          </cell>
          <cell r="C39" t="str">
            <v>SSALINAS</v>
          </cell>
          <cell r="D39" t="str">
            <v>AEREA</v>
          </cell>
          <cell r="E39">
            <v>43948</v>
          </cell>
          <cell r="F39" t="str">
            <v>235-2020-18-179184</v>
          </cell>
          <cell r="G39" t="str">
            <v>REF: 1539057752</v>
          </cell>
          <cell r="H39" t="str">
            <v>SFI</v>
          </cell>
          <cell r="I39" t="str">
            <v>AEREO</v>
          </cell>
          <cell r="J39">
            <v>1</v>
          </cell>
          <cell r="K39">
            <v>1</v>
          </cell>
          <cell r="L39" t="str">
            <v>LIM65130C7</v>
          </cell>
          <cell r="N39">
            <v>473.98</v>
          </cell>
          <cell r="O39" t="str">
            <v>SAGUILAR</v>
          </cell>
          <cell r="P39" t="str">
            <v>REF: 1539057752</v>
          </cell>
          <cell r="R39" t="str">
            <v>REF: 1539057752</v>
          </cell>
        </row>
        <row r="40">
          <cell r="A40">
            <v>39</v>
          </cell>
          <cell r="B40" t="str">
            <v>KLINGER PERU SAC</v>
          </cell>
          <cell r="C40" t="str">
            <v>SSALINAS</v>
          </cell>
          <cell r="D40" t="str">
            <v>IMPO MARITIMA</v>
          </cell>
          <cell r="E40">
            <v>43949</v>
          </cell>
          <cell r="F40" t="str">
            <v>118-2020-10-119719</v>
          </cell>
          <cell r="G40" t="str">
            <v>MAD0636624</v>
          </cell>
          <cell r="H40" t="str">
            <v>SFI</v>
          </cell>
          <cell r="I40" t="str">
            <v>SANTOS EXPRESS</v>
          </cell>
          <cell r="J40">
            <v>4</v>
          </cell>
          <cell r="K40">
            <v>3048</v>
          </cell>
          <cell r="L40" t="str">
            <v>LIM64986C8</v>
          </cell>
          <cell r="N40">
            <v>44034</v>
          </cell>
          <cell r="O40" t="str">
            <v>SAGUILAR</v>
          </cell>
          <cell r="P40" t="str">
            <v>118-2020-10-119719</v>
          </cell>
          <cell r="R40" t="str">
            <v>PCKID-20/0000126</v>
          </cell>
        </row>
        <row r="41">
          <cell r="A41">
            <v>40</v>
          </cell>
          <cell r="B41" t="str">
            <v>KLINGER PERU SAC</v>
          </cell>
          <cell r="C41" t="str">
            <v>ESALVATIERRA</v>
          </cell>
          <cell r="D41" t="str">
            <v>AEREA</v>
          </cell>
          <cell r="E41">
            <v>43950</v>
          </cell>
          <cell r="F41" t="str">
            <v>235-2020-10-032563</v>
          </cell>
          <cell r="G41" t="str">
            <v>MAD0635914</v>
          </cell>
          <cell r="H41" t="str">
            <v>AFI</v>
          </cell>
          <cell r="I41" t="str">
            <v>AEREO</v>
          </cell>
          <cell r="J41">
            <v>3</v>
          </cell>
          <cell r="K41">
            <v>2706</v>
          </cell>
          <cell r="L41" t="str">
            <v>LIM64705B9</v>
          </cell>
          <cell r="N41">
            <v>24878</v>
          </cell>
          <cell r="O41" t="str">
            <v>SAGUILAR</v>
          </cell>
          <cell r="P41" t="str">
            <v>40</v>
          </cell>
          <cell r="R41" t="str">
            <v>DERECHOS E IMPUESTOS</v>
          </cell>
        </row>
        <row r="42">
          <cell r="A42">
            <v>41</v>
          </cell>
          <cell r="B42" t="str">
            <v>FRESENIUS MEDICAL CARE DEL PERU SA</v>
          </cell>
          <cell r="C42" t="str">
            <v>ESALVATIERRA</v>
          </cell>
          <cell r="D42" t="str">
            <v>AEREA</v>
          </cell>
          <cell r="E42">
            <v>43958</v>
          </cell>
          <cell r="F42" t="str">
            <v>235-2020-10-056197</v>
          </cell>
          <cell r="G42">
            <v>11030479363</v>
          </cell>
          <cell r="H42" t="str">
            <v>AFI</v>
          </cell>
          <cell r="I42" t="str">
            <v>AEREO</v>
          </cell>
          <cell r="J42">
            <v>1</v>
          </cell>
          <cell r="K42">
            <v>44.1</v>
          </cell>
          <cell r="L42" t="str">
            <v>LIM65719D4</v>
          </cell>
          <cell r="N42">
            <v>446.72</v>
          </cell>
          <cell r="O42" t="str">
            <v>SAGUILAR</v>
          </cell>
          <cell r="P42" t="str">
            <v>PO: 4502663796</v>
          </cell>
          <cell r="R42" t="str">
            <v>ALMACENAJE</v>
          </cell>
        </row>
        <row r="43">
          <cell r="A43">
            <v>42</v>
          </cell>
          <cell r="B43" t="str">
            <v>FRESYSSINET TIERRA ARMASA PERU SAC</v>
          </cell>
          <cell r="C43" t="str">
            <v>SSALINAS</v>
          </cell>
          <cell r="D43" t="str">
            <v>IMPO MARITIMA</v>
          </cell>
          <cell r="E43">
            <v>43959</v>
          </cell>
          <cell r="F43" t="str">
            <v>118-2020-10-106808</v>
          </cell>
          <cell r="G43" t="str">
            <v>MIA0752528</v>
          </cell>
          <cell r="H43" t="str">
            <v>SFI</v>
          </cell>
          <cell r="I43" t="str">
            <v>OKEE ANN MARI</v>
          </cell>
          <cell r="J43">
            <v>3292.73</v>
          </cell>
          <cell r="K43">
            <v>17</v>
          </cell>
          <cell r="L43" t="str">
            <v>LIM64955C8</v>
          </cell>
          <cell r="M43">
            <v>792.94</v>
          </cell>
          <cell r="O43" t="str">
            <v>SAGUILAR</v>
          </cell>
          <cell r="P43" t="str">
            <v>F002-523094, F002-523093, F002-2265, F001-1646</v>
          </cell>
          <cell r="R43" t="str">
            <v xml:space="preserve">PO: 00012020068 / FC: 3147781 </v>
          </cell>
        </row>
        <row r="44">
          <cell r="A44">
            <v>43</v>
          </cell>
          <cell r="B44" t="str">
            <v>FRESENIUS MEDICAL CARE DEL PERU SA</v>
          </cell>
          <cell r="C44" t="str">
            <v>ESALVATIERRA</v>
          </cell>
          <cell r="D44" t="str">
            <v>AEREA</v>
          </cell>
          <cell r="E44">
            <v>43965</v>
          </cell>
          <cell r="F44" t="str">
            <v>235-2020-10-059607</v>
          </cell>
          <cell r="G44" t="str">
            <v>SFX27791346</v>
          </cell>
          <cell r="H44" t="str">
            <v>AFI</v>
          </cell>
          <cell r="I44" t="str">
            <v>AEREO</v>
          </cell>
          <cell r="J44">
            <v>1</v>
          </cell>
          <cell r="K44">
            <v>19.7</v>
          </cell>
          <cell r="L44" t="str">
            <v>LIM65849E2</v>
          </cell>
          <cell r="N44">
            <v>414.4</v>
          </cell>
          <cell r="O44" t="str">
            <v>SAGUILAR</v>
          </cell>
          <cell r="R44" t="str">
            <v>ALMACENAJE</v>
          </cell>
        </row>
        <row r="45">
          <cell r="A45">
            <v>44</v>
          </cell>
          <cell r="B45" t="str">
            <v>FRESENIUS MEDICAL CARE DEL PERU SA</v>
          </cell>
          <cell r="C45" t="str">
            <v>ESALVATIERRA</v>
          </cell>
          <cell r="D45" t="str">
            <v>AEREA</v>
          </cell>
          <cell r="E45">
            <v>43965</v>
          </cell>
          <cell r="F45" t="str">
            <v>235-2020-10-059607</v>
          </cell>
          <cell r="G45" t="str">
            <v>SFX27791346</v>
          </cell>
          <cell r="H45" t="str">
            <v>AFI</v>
          </cell>
          <cell r="I45" t="str">
            <v>AEREO</v>
          </cell>
          <cell r="J45">
            <v>1</v>
          </cell>
          <cell r="K45">
            <v>19.7</v>
          </cell>
          <cell r="L45" t="str">
            <v>LIM65849E2</v>
          </cell>
          <cell r="M45">
            <v>159.30000000000001</v>
          </cell>
          <cell r="O45" t="str">
            <v>SAGUILAR</v>
          </cell>
          <cell r="P45" t="str">
            <v>F003 - 00027253</v>
          </cell>
          <cell r="R45" t="str">
            <v>TRAMITE DOCUMENTARIO</v>
          </cell>
        </row>
        <row r="46">
          <cell r="A46">
            <v>45</v>
          </cell>
          <cell r="B46" t="str">
            <v>FRESENIUS MEDICAL CARE DEL PERU SA</v>
          </cell>
          <cell r="C46" t="str">
            <v>DFLORES</v>
          </cell>
          <cell r="D46" t="str">
            <v>AEREA</v>
          </cell>
          <cell r="E46">
            <v>43972</v>
          </cell>
          <cell r="F46" t="str">
            <v>235-2020-10-062907</v>
          </cell>
          <cell r="G46">
            <v>11030480236</v>
          </cell>
          <cell r="H46" t="str">
            <v>AFI</v>
          </cell>
          <cell r="I46" t="str">
            <v>ATLAS 5Y064</v>
          </cell>
          <cell r="J46">
            <v>100.6</v>
          </cell>
          <cell r="K46">
            <v>1</v>
          </cell>
          <cell r="L46" t="str">
            <v>LIM66015E2</v>
          </cell>
          <cell r="N46">
            <v>524.75</v>
          </cell>
          <cell r="O46" t="str">
            <v>SAGUILAR</v>
          </cell>
          <cell r="P46" t="str">
            <v>F069-58683</v>
          </cell>
          <cell r="Q46" t="str">
            <v>PO: 4502655456</v>
          </cell>
          <cell r="R46" t="str">
            <v>ALMACENAJE</v>
          </cell>
        </row>
        <row r="47">
          <cell r="A47">
            <v>46</v>
          </cell>
          <cell r="B47" t="str">
            <v>SWISS PERU SAC</v>
          </cell>
          <cell r="C47" t="str">
            <v>ESALVATIERRA</v>
          </cell>
          <cell r="D47" t="str">
            <v>AEREA</v>
          </cell>
          <cell r="E47">
            <v>43976</v>
          </cell>
          <cell r="F47" t="str">
            <v>235-2020-10--062550</v>
          </cell>
          <cell r="G47" t="str">
            <v>SHA1347193</v>
          </cell>
          <cell r="H47" t="str">
            <v>AFI</v>
          </cell>
          <cell r="I47" t="str">
            <v>AEREO</v>
          </cell>
          <cell r="J47">
            <v>664</v>
          </cell>
          <cell r="K47">
            <v>50</v>
          </cell>
          <cell r="L47" t="str">
            <v>LIM65877E8</v>
          </cell>
          <cell r="N47">
            <v>66058</v>
          </cell>
          <cell r="O47" t="str">
            <v>SAGUILAR</v>
          </cell>
          <cell r="P47" t="str">
            <v>235-2020-10--062550</v>
          </cell>
          <cell r="R47" t="str">
            <v>DERECHOS E IMPUESTOS</v>
          </cell>
        </row>
        <row r="48">
          <cell r="A48">
            <v>47</v>
          </cell>
          <cell r="B48" t="str">
            <v>MARTIN ENGINEERING PERU S.R.L</v>
          </cell>
          <cell r="C48" t="str">
            <v>JMONTANEZ</v>
          </cell>
          <cell r="D48" t="str">
            <v>IMPO MARITIMA</v>
          </cell>
          <cell r="E48">
            <v>43977</v>
          </cell>
          <cell r="F48" t="str">
            <v>118-2020-10-002807</v>
          </cell>
          <cell r="G48" t="str">
            <v>MIA0758091</v>
          </cell>
          <cell r="H48" t="str">
            <v>SFI</v>
          </cell>
          <cell r="I48" t="str">
            <v xml:space="preserve">HELLE RITSCHER </v>
          </cell>
          <cell r="J48">
            <v>4096.46</v>
          </cell>
          <cell r="K48">
            <v>9</v>
          </cell>
          <cell r="L48" t="str">
            <v>LIM65482D9</v>
          </cell>
          <cell r="M48">
            <v>232.28</v>
          </cell>
          <cell r="O48" t="str">
            <v>SAGUILAR</v>
          </cell>
          <cell r="P48" t="str">
            <v>F009-00029383</v>
          </cell>
          <cell r="R48" t="str">
            <v>SPE 028</v>
          </cell>
        </row>
        <row r="49">
          <cell r="A49">
            <v>48</v>
          </cell>
          <cell r="B49" t="str">
            <v>MARTIN ENGINEERING PERU S.R.L</v>
          </cell>
          <cell r="C49" t="str">
            <v>JMONTANEZ</v>
          </cell>
          <cell r="D49" t="str">
            <v>IMPO MARITIMA</v>
          </cell>
          <cell r="E49">
            <v>43977</v>
          </cell>
          <cell r="F49" t="str">
            <v>118-2020-10-002807</v>
          </cell>
          <cell r="G49" t="str">
            <v>MIA0758091</v>
          </cell>
          <cell r="H49" t="str">
            <v>SFI</v>
          </cell>
          <cell r="I49" t="str">
            <v xml:space="preserve">HELLE RITSCHER </v>
          </cell>
          <cell r="J49">
            <v>4096.46</v>
          </cell>
          <cell r="K49">
            <v>9</v>
          </cell>
          <cell r="L49" t="str">
            <v>LIM65482D9</v>
          </cell>
          <cell r="N49">
            <v>31557</v>
          </cell>
          <cell r="O49" t="str">
            <v>SAGUILAR</v>
          </cell>
          <cell r="P49" t="str">
            <v>118-2020-10-002807</v>
          </cell>
          <cell r="R49" t="str">
            <v>SPE 028</v>
          </cell>
        </row>
        <row r="50">
          <cell r="A50">
            <v>49</v>
          </cell>
          <cell r="B50" t="str">
            <v>MARTIN ENGINEERING PERU S.R.L</v>
          </cell>
          <cell r="C50" t="str">
            <v>ESALVATIERRA</v>
          </cell>
          <cell r="D50" t="str">
            <v>AEREA</v>
          </cell>
          <cell r="E50">
            <v>43977</v>
          </cell>
          <cell r="F50" t="str">
            <v>235-2020-10-061514</v>
          </cell>
          <cell r="G50" t="str">
            <v>MIA0765328</v>
          </cell>
          <cell r="H50" t="str">
            <v>AFI</v>
          </cell>
          <cell r="I50" t="str">
            <v>AEREO</v>
          </cell>
          <cell r="J50">
            <v>132.5</v>
          </cell>
          <cell r="K50">
            <v>2</v>
          </cell>
          <cell r="L50" t="str">
            <v>LIM65931E6</v>
          </cell>
          <cell r="N50">
            <v>1017</v>
          </cell>
          <cell r="O50" t="str">
            <v>SAGUILAR</v>
          </cell>
          <cell r="P50" t="str">
            <v>235-2020-10-061514</v>
          </cell>
          <cell r="R50" t="str">
            <v>DERECHOS E IMPUESTOS</v>
          </cell>
        </row>
        <row r="51">
          <cell r="A51">
            <v>50</v>
          </cell>
          <cell r="B51" t="str">
            <v>FRESENIUS MEDICAL CARE DEL PERU SA</v>
          </cell>
          <cell r="C51" t="str">
            <v>SSALINAS</v>
          </cell>
          <cell r="D51" t="str">
            <v>IMPO MARITIMA</v>
          </cell>
          <cell r="E51">
            <v>43978</v>
          </cell>
          <cell r="F51" t="str">
            <v>118-2020-10-144045</v>
          </cell>
          <cell r="G51" t="str">
            <v>DEFRA0000067141</v>
          </cell>
          <cell r="H51" t="str">
            <v>SFI</v>
          </cell>
          <cell r="I51" t="str">
            <v>CARTAGENA EXPRESS</v>
          </cell>
          <cell r="J51">
            <v>17901</v>
          </cell>
          <cell r="K51">
            <v>20</v>
          </cell>
          <cell r="L51" t="str">
            <v>LIM66121E3</v>
          </cell>
          <cell r="M51">
            <v>767</v>
          </cell>
          <cell r="O51" t="str">
            <v>SAGUILAR</v>
          </cell>
          <cell r="P51" t="str">
            <v>FAC5 - 00007736</v>
          </cell>
          <cell r="Q51" t="str">
            <v xml:space="preserve">PO N° 4502635495_II_ POS (12 -15) </v>
          </cell>
          <cell r="R51" t="str">
            <v xml:space="preserve">PO N° 4502635495_II_ POS (12 -15) </v>
          </cell>
        </row>
        <row r="52">
          <cell r="A52">
            <v>51</v>
          </cell>
          <cell r="B52" t="str">
            <v>MARTIN ENGINEERING PERU S.R.L</v>
          </cell>
          <cell r="C52" t="str">
            <v>JMONTANEZ</v>
          </cell>
          <cell r="D52" t="str">
            <v>IMPO MARITIMA</v>
          </cell>
          <cell r="E52">
            <v>43978</v>
          </cell>
          <cell r="F52" t="str">
            <v>118-2020-10-141704</v>
          </cell>
          <cell r="G52" t="str">
            <v>SAOCLL16/7696</v>
          </cell>
          <cell r="H52" t="str">
            <v>SFI</v>
          </cell>
          <cell r="I52" t="str">
            <v xml:space="preserve">NORDIC HONG KONG </v>
          </cell>
          <cell r="J52">
            <v>2741</v>
          </cell>
          <cell r="K52">
            <v>21</v>
          </cell>
          <cell r="L52" t="str">
            <v>LIM65535D3</v>
          </cell>
          <cell r="M52">
            <v>226.32</v>
          </cell>
          <cell r="O52" t="str">
            <v>SAGUILAR</v>
          </cell>
          <cell r="P52" t="str">
            <v>F003-00022981</v>
          </cell>
          <cell r="R52" t="str">
            <v xml:space="preserve">SPE027 </v>
          </cell>
        </row>
        <row r="53">
          <cell r="A53">
            <v>52</v>
          </cell>
          <cell r="B53" t="str">
            <v>MARTIN ENGINEERING PERU S.R.L</v>
          </cell>
          <cell r="C53" t="str">
            <v>JMONTANEZ</v>
          </cell>
          <cell r="D53" t="str">
            <v>IMPO MARITIMA</v>
          </cell>
          <cell r="E53">
            <v>43978</v>
          </cell>
          <cell r="F53" t="str">
            <v>118-2020-10-141704</v>
          </cell>
          <cell r="G53" t="str">
            <v>SAOCLL16/7696</v>
          </cell>
          <cell r="H53" t="str">
            <v>SFI</v>
          </cell>
          <cell r="I53" t="str">
            <v xml:space="preserve">NORDIC HONG KONG </v>
          </cell>
          <cell r="J53">
            <v>2741</v>
          </cell>
          <cell r="K53">
            <v>21</v>
          </cell>
          <cell r="L53" t="str">
            <v>LIM65535D3</v>
          </cell>
          <cell r="N53">
            <v>10898</v>
          </cell>
          <cell r="O53" t="str">
            <v>SAGUILAR</v>
          </cell>
          <cell r="P53" t="str">
            <v>118-2020-10-141704</v>
          </cell>
          <cell r="R53" t="str">
            <v xml:space="preserve">SPE027 </v>
          </cell>
        </row>
        <row r="54">
          <cell r="A54">
            <v>53</v>
          </cell>
          <cell r="B54" t="str">
            <v>WELDING ALLOYS PERU SAC</v>
          </cell>
          <cell r="C54" t="str">
            <v>JMONTANEZ</v>
          </cell>
          <cell r="D54" t="str">
            <v>IMPO MARITIMA</v>
          </cell>
          <cell r="E54">
            <v>43989</v>
          </cell>
          <cell r="F54" t="str">
            <v>118-2020-10-148994</v>
          </cell>
          <cell r="G54" t="str">
            <v>MIA0759653</v>
          </cell>
          <cell r="H54" t="str">
            <v>SFI</v>
          </cell>
          <cell r="I54" t="str">
            <v>OKEE ANN MARI</v>
          </cell>
          <cell r="J54">
            <v>1339.02</v>
          </cell>
          <cell r="K54">
            <v>2</v>
          </cell>
          <cell r="L54" t="str">
            <v>LIM65592D2</v>
          </cell>
          <cell r="N54">
            <v>12127</v>
          </cell>
          <cell r="O54" t="str">
            <v>SAGUILAR</v>
          </cell>
          <cell r="P54" t="str">
            <v>118-2020-10-148994</v>
          </cell>
          <cell r="R54" t="str">
            <v xml:space="preserve">WAPe 2020-00002 &amp; WAPe </v>
          </cell>
        </row>
        <row r="55">
          <cell r="A55">
            <v>54</v>
          </cell>
          <cell r="B55" t="str">
            <v>MARTIN ENGINEERING PERU S.R.L</v>
          </cell>
          <cell r="C55" t="str">
            <v>ESALVATIERRA</v>
          </cell>
          <cell r="D55" t="str">
            <v>AEREA</v>
          </cell>
          <cell r="E55">
            <v>43994</v>
          </cell>
          <cell r="F55" t="str">
            <v>235-2020-10-073742</v>
          </cell>
          <cell r="G55" t="str">
            <v>MIA0768308</v>
          </cell>
          <cell r="H55" t="str">
            <v>AFI</v>
          </cell>
          <cell r="I55" t="str">
            <v>AEREO</v>
          </cell>
          <cell r="J55">
            <v>326.10000000000002</v>
          </cell>
          <cell r="K55">
            <v>3</v>
          </cell>
          <cell r="L55" t="str">
            <v>LIM66449F2</v>
          </cell>
          <cell r="N55">
            <v>4234</v>
          </cell>
          <cell r="O55" t="str">
            <v>SAGUILAR</v>
          </cell>
          <cell r="P55" t="str">
            <v>235-2020-10-073742</v>
          </cell>
          <cell r="R55" t="str">
            <v>DERECHOS E IMPUESTOS</v>
          </cell>
        </row>
        <row r="56">
          <cell r="A56">
            <v>55</v>
          </cell>
          <cell r="B56" t="str">
            <v>VALTOM INGENIEROS SAC</v>
          </cell>
          <cell r="C56" t="str">
            <v>ESALCEDO</v>
          </cell>
          <cell r="D56" t="str">
            <v>IMPORTACION MARITIMA</v>
          </cell>
          <cell r="E56">
            <v>43881</v>
          </cell>
          <cell r="F56" t="str">
            <v>118-2020-10-037333</v>
          </cell>
          <cell r="G56" t="str">
            <v>VRN0543473/002</v>
          </cell>
          <cell r="H56" t="str">
            <v>SFI</v>
          </cell>
          <cell r="I56" t="str">
            <v>CMA CGM JEAN GABRIEL</v>
          </cell>
          <cell r="J56" t="str">
            <v>7356.60</v>
          </cell>
          <cell r="K56">
            <v>60</v>
          </cell>
          <cell r="L56" t="str">
            <v>LIM63051Y2</v>
          </cell>
          <cell r="M56">
            <v>1046.21</v>
          </cell>
          <cell r="O56" t="str">
            <v>SAGUILAR</v>
          </cell>
          <cell r="P56" t="str">
            <v>F031-00043631</v>
          </cell>
          <cell r="Q56" t="str">
            <v>-</v>
          </cell>
        </row>
        <row r="57">
          <cell r="A57">
            <v>56</v>
          </cell>
          <cell r="B57" t="str">
            <v>OLC INGENIEROS E.I.R.L</v>
          </cell>
          <cell r="C57" t="str">
            <v>ESALCEDO</v>
          </cell>
          <cell r="D57" t="str">
            <v>IMPORTACION MARITIMA</v>
          </cell>
          <cell r="E57">
            <v>43881</v>
          </cell>
          <cell r="F57" t="str">
            <v>-</v>
          </cell>
          <cell r="G57" t="str">
            <v>SZP0305665/001</v>
          </cell>
          <cell r="H57" t="str">
            <v>SFI</v>
          </cell>
          <cell r="I57" t="str">
            <v>MSC FAITH</v>
          </cell>
          <cell r="J57">
            <v>12639</v>
          </cell>
          <cell r="K57">
            <v>89</v>
          </cell>
          <cell r="L57" t="str">
            <v>LIM63763A0</v>
          </cell>
          <cell r="M57">
            <v>497.96</v>
          </cell>
          <cell r="O57" t="str">
            <v>SAGUILAR</v>
          </cell>
          <cell r="P57" t="str">
            <v>F040-00287022</v>
          </cell>
          <cell r="R57" t="str">
            <v>TRAMITE DE VISTO BUENO</v>
          </cell>
        </row>
        <row r="58">
          <cell r="A58">
            <v>57</v>
          </cell>
          <cell r="B58" t="str">
            <v>OLC INGENIEROS EIRL</v>
          </cell>
          <cell r="C58" t="str">
            <v>ESALCEDO</v>
          </cell>
          <cell r="D58" t="str">
            <v>IMPORTACION MARITIMA</v>
          </cell>
          <cell r="E58">
            <v>43881</v>
          </cell>
          <cell r="F58" t="str">
            <v>118-2020-10-040038</v>
          </cell>
          <cell r="G58" t="str">
            <v>PEVCLL05394</v>
          </cell>
          <cell r="H58" t="str">
            <v>SFI</v>
          </cell>
          <cell r="I58" t="str">
            <v>GREEN FAST</v>
          </cell>
          <cell r="J58">
            <v>7068.78</v>
          </cell>
          <cell r="K58">
            <v>2</v>
          </cell>
          <cell r="L58" t="str">
            <v>LIM64010A0</v>
          </cell>
          <cell r="M58">
            <v>2132.98</v>
          </cell>
          <cell r="O58" t="str">
            <v>SAGUILAR</v>
          </cell>
          <cell r="P58" t="str">
            <v>FT02-00212964</v>
          </cell>
          <cell r="Q58" t="str">
            <v>-</v>
          </cell>
        </row>
        <row r="59">
          <cell r="A59">
            <v>58</v>
          </cell>
          <cell r="B59" t="str">
            <v>OLC INGENIEROS EIRL</v>
          </cell>
          <cell r="C59" t="str">
            <v>ESALCEDO</v>
          </cell>
          <cell r="D59" t="str">
            <v>IMPORTACION MARITIMA</v>
          </cell>
          <cell r="E59">
            <v>43881</v>
          </cell>
          <cell r="F59" t="str">
            <v>118-2020-10-046168</v>
          </cell>
          <cell r="G59" t="str">
            <v>SZP0307529/001</v>
          </cell>
          <cell r="H59" t="str">
            <v>SFI</v>
          </cell>
          <cell r="I59" t="str">
            <v>CMA CGM JACQUES JOSEPH</v>
          </cell>
          <cell r="J59" t="str">
            <v>14819.70</v>
          </cell>
          <cell r="K59">
            <v>60</v>
          </cell>
          <cell r="L59" t="str">
            <v>LIM63141Y1</v>
          </cell>
          <cell r="M59">
            <v>936.87</v>
          </cell>
          <cell r="O59" t="str">
            <v>SAGUILAR</v>
          </cell>
          <cell r="P59" t="str">
            <v>FT02-00214184/ FT02-00214185</v>
          </cell>
          <cell r="Q59" t="str">
            <v>-</v>
          </cell>
          <cell r="R59" t="str">
            <v>UNINTERRUPTIBLE POWER SUPPLY</v>
          </cell>
        </row>
        <row r="60">
          <cell r="A60">
            <v>59</v>
          </cell>
          <cell r="B60" t="str">
            <v>OLC INGENIEROS EIRL</v>
          </cell>
          <cell r="C60" t="str">
            <v>ESALCEDO</v>
          </cell>
          <cell r="D60" t="str">
            <v>IMPORTACION MARITIMA</v>
          </cell>
          <cell r="E60">
            <v>43881</v>
          </cell>
          <cell r="F60" t="str">
            <v>118-2020-10-548562</v>
          </cell>
          <cell r="G60">
            <v>77417477</v>
          </cell>
          <cell r="H60" t="str">
            <v>SFI</v>
          </cell>
          <cell r="I60" t="str">
            <v>GREEN FAST</v>
          </cell>
          <cell r="J60">
            <v>3059</v>
          </cell>
          <cell r="K60">
            <v>11</v>
          </cell>
          <cell r="L60" t="str">
            <v>LIM63586A7</v>
          </cell>
          <cell r="M60">
            <v>486.16</v>
          </cell>
          <cell r="O60" t="str">
            <v>SAGUILAR</v>
          </cell>
          <cell r="P60" t="str">
            <v>F500-313035</v>
          </cell>
        </row>
        <row r="61">
          <cell r="A61">
            <v>60</v>
          </cell>
          <cell r="B61" t="str">
            <v>VALTOM INGENIEROS SAC</v>
          </cell>
          <cell r="C61" t="str">
            <v>ESALCEDO</v>
          </cell>
          <cell r="D61" t="str">
            <v>IMPORTACION MARITIMA</v>
          </cell>
          <cell r="E61">
            <v>43817</v>
          </cell>
          <cell r="F61" t="str">
            <v>118-2020-10-508943</v>
          </cell>
          <cell r="G61" t="str">
            <v>XMN0134033/001</v>
          </cell>
          <cell r="H61" t="str">
            <v>SFI</v>
          </cell>
          <cell r="I61" t="str">
            <v>MEGALOPOLIS</v>
          </cell>
          <cell r="J61">
            <v>3971</v>
          </cell>
          <cell r="K61">
            <v>1</v>
          </cell>
          <cell r="L61" t="str">
            <v>LIM61646W3</v>
          </cell>
          <cell r="M61">
            <v>547.07000000000005</v>
          </cell>
          <cell r="O61" t="str">
            <v>SAGUILAR</v>
          </cell>
          <cell r="P61" t="str">
            <v>F023-00014951</v>
          </cell>
        </row>
        <row r="62">
          <cell r="A62">
            <v>61</v>
          </cell>
          <cell r="B62" t="str">
            <v>BEST BRIDAL IMPORT EXPORT SAC</v>
          </cell>
          <cell r="C62" t="str">
            <v>DFLORES</v>
          </cell>
          <cell r="D62" t="str">
            <v>IMPORTACION AEREA</v>
          </cell>
          <cell r="E62">
            <v>44004</v>
          </cell>
          <cell r="F62" t="str">
            <v>235-2020-10-079682</v>
          </cell>
          <cell r="G62" t="str">
            <v>CAN6218587</v>
          </cell>
          <cell r="H62" t="str">
            <v>AFI</v>
          </cell>
          <cell r="I62" t="str">
            <v xml:space="preserve">LATAM </v>
          </cell>
          <cell r="J62">
            <v>258</v>
          </cell>
          <cell r="K62">
            <v>20</v>
          </cell>
          <cell r="L62" t="str">
            <v>LIM66686F3</v>
          </cell>
          <cell r="N62">
            <v>20714.349999999999</v>
          </cell>
          <cell r="O62" t="str">
            <v>SAGUILAR</v>
          </cell>
          <cell r="P62" t="str">
            <v>235-2020-10-079682</v>
          </cell>
          <cell r="R62" t="str">
            <v>IMPUESTOS Y DERECHOS</v>
          </cell>
        </row>
        <row r="63">
          <cell r="A63">
            <v>62</v>
          </cell>
          <cell r="B63" t="str">
            <v>FRESENIUS MEDICAL CARE DEL PERU SA</v>
          </cell>
          <cell r="C63" t="str">
            <v>SSALINAS</v>
          </cell>
          <cell r="D63" t="str">
            <v>IMPO MARITIMA</v>
          </cell>
          <cell r="E63">
            <v>44006</v>
          </cell>
          <cell r="F63" t="str">
            <v>118-2020-10-166158</v>
          </cell>
          <cell r="G63" t="str">
            <v>BRE01922529</v>
          </cell>
          <cell r="H63" t="str">
            <v>SFI</v>
          </cell>
          <cell r="I63" t="str">
            <v>SANTOS EXPRESS</v>
          </cell>
          <cell r="J63">
            <v>4846</v>
          </cell>
          <cell r="K63">
            <v>25</v>
          </cell>
          <cell r="L63" t="str">
            <v>LIM66274F0</v>
          </cell>
          <cell r="M63">
            <v>743.9</v>
          </cell>
          <cell r="O63" t="str">
            <v>SAGUILAR</v>
          </cell>
          <cell r="P63" t="str">
            <v>F003-713, BRE01922529</v>
          </cell>
          <cell r="R63" t="str">
            <v>PO 4502657212</v>
          </cell>
        </row>
        <row r="64">
          <cell r="A64">
            <v>63</v>
          </cell>
          <cell r="B64" t="str">
            <v>FRESENIUS MEDICAL CARE DEL PERU SA</v>
          </cell>
          <cell r="C64" t="str">
            <v>SSALINAS</v>
          </cell>
          <cell r="D64" t="str">
            <v>IMPO MARITIMA</v>
          </cell>
          <cell r="E64">
            <v>44006</v>
          </cell>
          <cell r="F64" t="str">
            <v>118-2020-10-178716</v>
          </cell>
          <cell r="G64" t="str">
            <v>BOG0027805/001</v>
          </cell>
          <cell r="H64" t="str">
            <v>SFI</v>
          </cell>
          <cell r="I64" t="str">
            <v>ITAL UNIVERSO</v>
          </cell>
          <cell r="J64">
            <v>227590</v>
          </cell>
          <cell r="K64">
            <v>246</v>
          </cell>
          <cell r="L64" t="str">
            <v>LIM66587F1</v>
          </cell>
          <cell r="M64">
            <v>2180.64</v>
          </cell>
          <cell r="O64" t="str">
            <v>SAGUILAR</v>
          </cell>
          <cell r="P64" t="str">
            <v>F006-00000942</v>
          </cell>
          <cell r="R64" t="str">
            <v xml:space="preserve">PO: 4502688581_I (POS 1-8) - 4502640477_II (POS 2) </v>
          </cell>
        </row>
        <row r="65">
          <cell r="A65">
            <v>64</v>
          </cell>
          <cell r="B65" t="str">
            <v>GANGA IMPEX SAC</v>
          </cell>
          <cell r="C65" t="str">
            <v>DFLORES</v>
          </cell>
          <cell r="D65" t="str">
            <v>IMPORTACION AEREA</v>
          </cell>
          <cell r="E65">
            <v>44008</v>
          </cell>
          <cell r="F65" t="str">
            <v>235-2020-10-081131</v>
          </cell>
          <cell r="G65" t="str">
            <v>SZP0320751</v>
          </cell>
          <cell r="H65" t="str">
            <v>AFI</v>
          </cell>
          <cell r="I65" t="str">
            <v xml:space="preserve">LATAM </v>
          </cell>
          <cell r="J65">
            <v>156</v>
          </cell>
          <cell r="K65">
            <v>13</v>
          </cell>
          <cell r="L65" t="str">
            <v>LIM66143E4</v>
          </cell>
          <cell r="N65">
            <v>4607</v>
          </cell>
          <cell r="O65" t="str">
            <v>SAGUILAR</v>
          </cell>
          <cell r="P65" t="str">
            <v>235-2020-10-081131</v>
          </cell>
          <cell r="R65" t="str">
            <v>IMPUESTOS Y DERECHOS</v>
          </cell>
        </row>
        <row r="66">
          <cell r="A66">
            <v>65</v>
          </cell>
          <cell r="B66" t="str">
            <v>LYX WORLD IMPORTS SAC</v>
          </cell>
          <cell r="C66" t="str">
            <v>DFLORES</v>
          </cell>
          <cell r="D66" t="str">
            <v>IMPORTACION AEREA</v>
          </cell>
          <cell r="E66">
            <v>44008</v>
          </cell>
          <cell r="F66" t="str">
            <v>235-2020-10-081307</v>
          </cell>
          <cell r="G66" t="str">
            <v>SZP0320756</v>
          </cell>
          <cell r="H66" t="str">
            <v>AFI</v>
          </cell>
          <cell r="I66" t="str">
            <v xml:space="preserve">LATAM </v>
          </cell>
          <cell r="J66">
            <v>119.5</v>
          </cell>
          <cell r="K66">
            <v>17</v>
          </cell>
          <cell r="L66" t="str">
            <v>LIM66142E6</v>
          </cell>
          <cell r="N66">
            <v>6437</v>
          </cell>
          <cell r="O66" t="str">
            <v>SAGUILAR</v>
          </cell>
          <cell r="P66" t="str">
            <v>235-2020-10-081307</v>
          </cell>
          <cell r="R66" t="str">
            <v>IMPUESTOS Y DERECHOS</v>
          </cell>
        </row>
        <row r="67">
          <cell r="A67">
            <v>66</v>
          </cell>
          <cell r="B67" t="str">
            <v>LYX WORLD IMPORTS SAC</v>
          </cell>
          <cell r="C67" t="str">
            <v>DFLORES</v>
          </cell>
          <cell r="D67" t="str">
            <v>IMPORTACION AEREA</v>
          </cell>
          <cell r="E67">
            <v>44008</v>
          </cell>
          <cell r="F67" t="str">
            <v>235-2020-10-081400</v>
          </cell>
          <cell r="G67" t="str">
            <v>HKG2160910</v>
          </cell>
          <cell r="H67" t="str">
            <v>AFI</v>
          </cell>
          <cell r="I67" t="str">
            <v xml:space="preserve">LATAM </v>
          </cell>
          <cell r="J67">
            <v>104.6</v>
          </cell>
          <cell r="K67">
            <v>15</v>
          </cell>
          <cell r="L67" t="str">
            <v>LIM66774F2</v>
          </cell>
          <cell r="N67">
            <v>5916</v>
          </cell>
          <cell r="O67" t="str">
            <v>SAGUILAR</v>
          </cell>
          <cell r="P67" t="str">
            <v>235-2020-10-081400</v>
          </cell>
          <cell r="R67" t="str">
            <v>IMPUESTOS Y DERECHOS</v>
          </cell>
        </row>
        <row r="68">
          <cell r="A68">
            <v>67</v>
          </cell>
          <cell r="B68" t="str">
            <v>MARTIN ENGINEERING PERU S.R.L</v>
          </cell>
          <cell r="C68" t="str">
            <v>DFLORES</v>
          </cell>
          <cell r="D68" t="str">
            <v>AEREA</v>
          </cell>
          <cell r="E68">
            <v>44015</v>
          </cell>
          <cell r="F68" t="str">
            <v>235-2020-10-085125</v>
          </cell>
          <cell r="G68" t="str">
            <v>MIA0770887</v>
          </cell>
          <cell r="H68" t="str">
            <v>AFI</v>
          </cell>
          <cell r="I68" t="str">
            <v>AEREO</v>
          </cell>
          <cell r="J68">
            <v>472</v>
          </cell>
          <cell r="K68">
            <v>3</v>
          </cell>
          <cell r="L68" t="str">
            <v>LIM66884F6</v>
          </cell>
          <cell r="N68">
            <v>6732</v>
          </cell>
          <cell r="O68" t="str">
            <v>SAGUILAR</v>
          </cell>
          <cell r="P68" t="str">
            <v>235-2020-10-085125</v>
          </cell>
          <cell r="R68" t="str">
            <v>DERECHOS E IMPUESTOS</v>
          </cell>
        </row>
        <row r="69">
          <cell r="A69">
            <v>68</v>
          </cell>
          <cell r="B69" t="str">
            <v>FRESENIUS MEDICAL CARE DEL PERU SA</v>
          </cell>
          <cell r="C69" t="str">
            <v>SSALINAS</v>
          </cell>
          <cell r="D69" t="str">
            <v>IMPO MARITIMA</v>
          </cell>
          <cell r="E69">
            <v>44015</v>
          </cell>
          <cell r="F69" t="str">
            <v>118-2020-10-173759</v>
          </cell>
          <cell r="G69" t="str">
            <v>BRE01924505</v>
          </cell>
          <cell r="H69" t="str">
            <v>SFI</v>
          </cell>
          <cell r="I69" t="str">
            <v>CMA CGM TANYA</v>
          </cell>
          <cell r="J69">
            <v>59498.915999999997</v>
          </cell>
          <cell r="K69">
            <v>200</v>
          </cell>
          <cell r="L69" t="str">
            <v>LIM66378F3</v>
          </cell>
          <cell r="M69">
            <v>5332.93</v>
          </cell>
          <cell r="O69" t="str">
            <v>SAGUILAR</v>
          </cell>
          <cell r="P69" t="str">
            <v>F002-4035, BL: BRE01924505, 002-0005506</v>
          </cell>
          <cell r="R69" t="str">
            <v>PO: 4502650069</v>
          </cell>
        </row>
        <row r="70">
          <cell r="A70">
            <v>69</v>
          </cell>
          <cell r="B70" t="str">
            <v>SWISS PERU SAC</v>
          </cell>
          <cell r="C70" t="str">
            <v>ESALVATIERRA</v>
          </cell>
          <cell r="D70" t="str">
            <v>AEREA</v>
          </cell>
          <cell r="E70">
            <v>44016</v>
          </cell>
          <cell r="F70" t="str">
            <v>235-2020-10-075180</v>
          </cell>
          <cell r="G70" t="str">
            <v>SHA1347725</v>
          </cell>
          <cell r="H70" t="str">
            <v>AFI</v>
          </cell>
          <cell r="I70" t="str">
            <v>AEREO</v>
          </cell>
          <cell r="J70">
            <v>561</v>
          </cell>
          <cell r="K70">
            <v>51</v>
          </cell>
          <cell r="L70" t="str">
            <v>LIM65883E2</v>
          </cell>
          <cell r="N70">
            <v>64555</v>
          </cell>
          <cell r="O70" t="str">
            <v>SAGUILAR</v>
          </cell>
          <cell r="P70" t="str">
            <v>'235-2020-10-075180</v>
          </cell>
          <cell r="R70" t="str">
            <v>DERECHOS E IMPUESTOS</v>
          </cell>
        </row>
        <row r="71">
          <cell r="A71">
            <v>70</v>
          </cell>
          <cell r="B71" t="str">
            <v>GRUPO FORTE S.A.C.</v>
          </cell>
          <cell r="C71" t="str">
            <v>DFLORES</v>
          </cell>
          <cell r="D71" t="str">
            <v>IMPORTACION AEREA</v>
          </cell>
          <cell r="E71">
            <v>44019</v>
          </cell>
          <cell r="G71" t="str">
            <v>SHA1348113</v>
          </cell>
          <cell r="H71" t="str">
            <v>AFI</v>
          </cell>
          <cell r="I71" t="str">
            <v>AEREO</v>
          </cell>
          <cell r="J71">
            <v>1618</v>
          </cell>
          <cell r="K71">
            <v>192</v>
          </cell>
          <cell r="L71" t="str">
            <v>LIM66150E7</v>
          </cell>
          <cell r="M71">
            <v>55731.59</v>
          </cell>
          <cell r="O71" t="str">
            <v>SAGUILAR</v>
          </cell>
          <cell r="R71" t="str">
            <v>TOTAL FLETE</v>
          </cell>
        </row>
        <row r="72">
          <cell r="A72">
            <v>71</v>
          </cell>
          <cell r="B72" t="str">
            <v>FRESENIUS MEDICAL CARE DEL PERU SA</v>
          </cell>
          <cell r="C72" t="str">
            <v>DFLORES</v>
          </cell>
          <cell r="D72" t="str">
            <v>AEREA</v>
          </cell>
          <cell r="E72">
            <v>44019</v>
          </cell>
          <cell r="F72" t="str">
            <v>235-2020-10-083229-01-4-00</v>
          </cell>
          <cell r="G72" t="str">
            <v>07430898906</v>
          </cell>
          <cell r="H72" t="str">
            <v>AFI</v>
          </cell>
          <cell r="I72" t="str">
            <v>AEREO</v>
          </cell>
          <cell r="J72">
            <v>1</v>
          </cell>
          <cell r="K72">
            <v>3.3</v>
          </cell>
          <cell r="L72" t="str">
            <v>LIM66827F7</v>
          </cell>
          <cell r="N72">
            <v>300.12</v>
          </cell>
          <cell r="O72" t="str">
            <v>SAGUILAR</v>
          </cell>
          <cell r="P72" t="str">
            <v>F061-67894</v>
          </cell>
          <cell r="Q72" t="str">
            <v>ALMACENAJE</v>
          </cell>
          <cell r="R72" t="str">
            <v>ALMACENAJE</v>
          </cell>
        </row>
        <row r="73">
          <cell r="A73">
            <v>72</v>
          </cell>
          <cell r="B73" t="str">
            <v>FRESENIUS MEDICAL CARE DEL PERU SA</v>
          </cell>
          <cell r="C73" t="str">
            <v>DFLORES</v>
          </cell>
          <cell r="D73" t="str">
            <v>AEREA</v>
          </cell>
          <cell r="E73">
            <v>44019</v>
          </cell>
          <cell r="F73" t="str">
            <v>235-2020-10-083229-01-4-00</v>
          </cell>
          <cell r="G73" t="str">
            <v>07430898906</v>
          </cell>
          <cell r="H73" t="str">
            <v>AFI</v>
          </cell>
          <cell r="I73" t="str">
            <v>AEREO</v>
          </cell>
          <cell r="J73">
            <v>1</v>
          </cell>
          <cell r="K73">
            <v>3.3</v>
          </cell>
          <cell r="L73" t="str">
            <v>LIM66827F7</v>
          </cell>
          <cell r="M73">
            <v>100</v>
          </cell>
          <cell r="O73" t="str">
            <v>SAGUILAR</v>
          </cell>
          <cell r="P73" t="str">
            <v>FH02-00033436</v>
          </cell>
          <cell r="Q73" t="str">
            <v>HANDLING</v>
          </cell>
          <cell r="R73" t="str">
            <v>HANDLING</v>
          </cell>
        </row>
        <row r="74">
          <cell r="A74">
            <v>73</v>
          </cell>
          <cell r="B74" t="str">
            <v>FRESENIUS MEDICAL CARE DEL PERU SA</v>
          </cell>
          <cell r="C74" t="str">
            <v>ESALVATIERRA</v>
          </cell>
          <cell r="D74" t="str">
            <v>AEREA</v>
          </cell>
          <cell r="E74">
            <v>44021</v>
          </cell>
          <cell r="F74" t="str">
            <v>235-2020-10-87618</v>
          </cell>
          <cell r="G74">
            <v>11030481743</v>
          </cell>
          <cell r="H74" t="str">
            <v>AFI</v>
          </cell>
          <cell r="I74" t="str">
            <v>AEREO</v>
          </cell>
          <cell r="J74">
            <v>240</v>
          </cell>
          <cell r="K74">
            <v>2</v>
          </cell>
          <cell r="L74" t="str">
            <v>LIM67006G9</v>
          </cell>
          <cell r="N74">
            <v>875.69</v>
          </cell>
          <cell r="O74" t="str">
            <v>SAGUILAR</v>
          </cell>
          <cell r="P74" t="str">
            <v>F069-59905</v>
          </cell>
          <cell r="Q74" t="str">
            <v>ALMACENAJE</v>
          </cell>
          <cell r="R74" t="str">
            <v>ALMACENAJE</v>
          </cell>
        </row>
        <row r="75">
          <cell r="A75">
            <v>74</v>
          </cell>
          <cell r="B75" t="str">
            <v>COBRA PERU SA</v>
          </cell>
          <cell r="C75" t="str">
            <v>ESALVATIERRA</v>
          </cell>
          <cell r="D75" t="str">
            <v>AEREA</v>
          </cell>
          <cell r="E75">
            <v>44022</v>
          </cell>
          <cell r="F75" t="str">
            <v>235-2019-10-140217</v>
          </cell>
          <cell r="G75">
            <v>99610649413</v>
          </cell>
          <cell r="H75" t="str">
            <v>AFI</v>
          </cell>
          <cell r="I75" t="str">
            <v>AEREO</v>
          </cell>
          <cell r="J75">
            <v>161</v>
          </cell>
          <cell r="K75">
            <v>1</v>
          </cell>
          <cell r="L75" t="str">
            <v>LIM59436U2</v>
          </cell>
          <cell r="N75">
            <v>7761</v>
          </cell>
          <cell r="O75" t="str">
            <v>SAGUILAR</v>
          </cell>
          <cell r="P75" t="str">
            <v>235-2019-10-140217</v>
          </cell>
          <cell r="R75" t="str">
            <v>IMPUESTOS Y DERECHOS</v>
          </cell>
        </row>
        <row r="76">
          <cell r="A76">
            <v>75</v>
          </cell>
          <cell r="B76" t="str">
            <v>FRESENIUS MEDICAL CARE DEL PERU SA</v>
          </cell>
          <cell r="C76" t="str">
            <v>SSALINAS</v>
          </cell>
          <cell r="D76" t="str">
            <v>IMPO MARITIMA</v>
          </cell>
          <cell r="E76">
            <v>44022</v>
          </cell>
          <cell r="F76" t="str">
            <v>118-2020-10-188702</v>
          </cell>
          <cell r="G76" t="str">
            <v>BRE01932019</v>
          </cell>
          <cell r="H76" t="str">
            <v>SFI</v>
          </cell>
          <cell r="I76" t="str">
            <v>COSCO SHIPPING DANUBE</v>
          </cell>
          <cell r="J76">
            <v>2700</v>
          </cell>
          <cell r="K76">
            <v>26</v>
          </cell>
          <cell r="L76" t="str">
            <v>LIM67089G1</v>
          </cell>
          <cell r="M76">
            <v>743.9</v>
          </cell>
          <cell r="O76" t="str">
            <v>SAGUILAR</v>
          </cell>
          <cell r="P76" t="str">
            <v>F003-743, BL: BRE01932019, RECIBO 003-0002626</v>
          </cell>
          <cell r="R76" t="str">
            <v>PO: 4502580961_I / 4502580959_I</v>
          </cell>
        </row>
        <row r="77">
          <cell r="A77">
            <v>76</v>
          </cell>
          <cell r="B77" t="str">
            <v>FRESENIUS MEDICAL CARE DEL PERU SA</v>
          </cell>
          <cell r="C77" t="str">
            <v>SSALINAS</v>
          </cell>
          <cell r="D77" t="str">
            <v>IMPO MARITIMA</v>
          </cell>
          <cell r="E77">
            <v>44027</v>
          </cell>
          <cell r="F77" t="str">
            <v>118-2020-10-190435</v>
          </cell>
          <cell r="G77" t="str">
            <v>DESCW0000023705</v>
          </cell>
          <cell r="H77" t="str">
            <v>SFI</v>
          </cell>
          <cell r="I77" t="str">
            <v>COSCO SHIPPING DANUBE</v>
          </cell>
          <cell r="J77">
            <v>95</v>
          </cell>
          <cell r="K77">
            <v>1</v>
          </cell>
          <cell r="L77" t="str">
            <v>LIM67211G8</v>
          </cell>
          <cell r="M77">
            <v>424.8</v>
          </cell>
          <cell r="O77" t="str">
            <v>SAGUILAR</v>
          </cell>
          <cell r="P77" t="str">
            <v>FAC5 - 00008307</v>
          </cell>
          <cell r="R77" t="str">
            <v xml:space="preserve">PO: 4502623682_II (POS 4;9;11) </v>
          </cell>
        </row>
        <row r="78">
          <cell r="A78">
            <v>77</v>
          </cell>
          <cell r="B78" t="str">
            <v>FRESENIUS MEDICAL CARE DEL PERU SA</v>
          </cell>
          <cell r="C78" t="str">
            <v>SSALINAS</v>
          </cell>
          <cell r="D78" t="str">
            <v>IMPO MARITIMA</v>
          </cell>
          <cell r="E78">
            <v>44027</v>
          </cell>
          <cell r="F78" t="str">
            <v>118-2020-10-192618</v>
          </cell>
          <cell r="G78" t="str">
            <v>AQ588</v>
          </cell>
          <cell r="H78" t="str">
            <v>SFI</v>
          </cell>
          <cell r="I78" t="str">
            <v>FOUMA</v>
          </cell>
          <cell r="J78">
            <v>18120</v>
          </cell>
          <cell r="K78">
            <v>20</v>
          </cell>
          <cell r="L78" t="str">
            <v>LIM67212G6</v>
          </cell>
          <cell r="M78">
            <v>366.98</v>
          </cell>
          <cell r="O78" t="str">
            <v>SAGUILAR</v>
          </cell>
          <cell r="P78" t="str">
            <v>F001-0128116</v>
          </cell>
          <cell r="R78" t="str">
            <v xml:space="preserve">PO: 4502655095 </v>
          </cell>
        </row>
        <row r="79">
          <cell r="A79">
            <v>78</v>
          </cell>
          <cell r="B79" t="str">
            <v>FRESENIUS MEDICAL CARE DEL PERU SA</v>
          </cell>
          <cell r="C79" t="str">
            <v>ESALVATIERRA</v>
          </cell>
          <cell r="D79" t="str">
            <v>AEREA</v>
          </cell>
          <cell r="E79">
            <v>44036</v>
          </cell>
          <cell r="F79" t="str">
            <v>235-2020-10-93234</v>
          </cell>
          <cell r="G79" t="str">
            <v>SFX27792286</v>
          </cell>
          <cell r="H79" t="str">
            <v>AFI</v>
          </cell>
          <cell r="I79" t="str">
            <v>AEREO</v>
          </cell>
          <cell r="J79">
            <v>31.7</v>
          </cell>
          <cell r="K79">
            <v>2</v>
          </cell>
          <cell r="L79" t="str">
            <v>LIM67338G6</v>
          </cell>
          <cell r="N79">
            <v>443.94</v>
          </cell>
          <cell r="O79" t="str">
            <v>SAGUILAR</v>
          </cell>
          <cell r="P79" t="str">
            <v>F056-62261</v>
          </cell>
          <cell r="Q79" t="str">
            <v>ALMACENAJE</v>
          </cell>
          <cell r="R79" t="str">
            <v>ALMACENAJE</v>
          </cell>
        </row>
        <row r="80">
          <cell r="A80">
            <v>79</v>
          </cell>
          <cell r="B80" t="str">
            <v>FRESENIUS MEDICAL CARE DEL PERU SA</v>
          </cell>
          <cell r="C80" t="str">
            <v>ESALVATIERRA</v>
          </cell>
          <cell r="D80" t="str">
            <v>AEREA</v>
          </cell>
          <cell r="E80">
            <v>44037</v>
          </cell>
          <cell r="F80" t="str">
            <v>235-2020-10-93234</v>
          </cell>
          <cell r="G80" t="str">
            <v>SFX27792286</v>
          </cell>
          <cell r="H80" t="str">
            <v>AFI</v>
          </cell>
          <cell r="I80" t="str">
            <v>AEREO</v>
          </cell>
          <cell r="J80">
            <v>31.7</v>
          </cell>
          <cell r="K80">
            <v>2</v>
          </cell>
          <cell r="L80" t="str">
            <v>LIM67338G6</v>
          </cell>
          <cell r="M80">
            <v>159.30000000000001</v>
          </cell>
          <cell r="O80" t="str">
            <v>SAGUILAR</v>
          </cell>
          <cell r="P80" t="str">
            <v>F003 - 00028259</v>
          </cell>
          <cell r="Q80" t="str">
            <v>HANDLING</v>
          </cell>
          <cell r="R80" t="str">
            <v>HANDLING</v>
          </cell>
        </row>
        <row r="81">
          <cell r="A81">
            <v>80</v>
          </cell>
          <cell r="B81" t="str">
            <v>WELDING ALLOYS PERU SAC</v>
          </cell>
          <cell r="C81" t="str">
            <v>JMONTANEZ</v>
          </cell>
          <cell r="D81" t="str">
            <v>IMPO MARITIMA</v>
          </cell>
          <cell r="E81">
            <v>44041</v>
          </cell>
          <cell r="F81" t="str">
            <v>118-2020-10-03140</v>
          </cell>
          <cell r="G81" t="str">
            <v>MIA0770503</v>
          </cell>
          <cell r="H81" t="str">
            <v>SFI</v>
          </cell>
          <cell r="I81" t="str">
            <v>HELLE RITSCHER</v>
          </cell>
          <cell r="J81">
            <v>625.51</v>
          </cell>
          <cell r="K81">
            <v>1</v>
          </cell>
          <cell r="L81" t="str">
            <v>LIM67010G7</v>
          </cell>
          <cell r="N81">
            <v>1597</v>
          </cell>
          <cell r="O81" t="str">
            <v>SAGUILAR</v>
          </cell>
          <cell r="P81" t="str">
            <v>118-2020-10-03140</v>
          </cell>
          <cell r="R81" t="str">
            <v xml:space="preserve">PO WAPe 2020-00005 </v>
          </cell>
        </row>
        <row r="82">
          <cell r="A82">
            <v>81</v>
          </cell>
          <cell r="B82" t="str">
            <v>JT SAFER EIRL</v>
          </cell>
          <cell r="C82" t="str">
            <v>JMONTANEZ</v>
          </cell>
          <cell r="D82" t="str">
            <v>IMPO MARITIMA</v>
          </cell>
          <cell r="E82">
            <v>44042</v>
          </cell>
          <cell r="F82" t="str">
            <v>118-2020-10-211251</v>
          </cell>
          <cell r="G82" t="str">
            <v>SNLGL2005279</v>
          </cell>
          <cell r="H82" t="str">
            <v>SFI</v>
          </cell>
          <cell r="I82" t="str">
            <v>MSC KANOKO</v>
          </cell>
          <cell r="J82">
            <v>107</v>
          </cell>
          <cell r="K82">
            <v>12</v>
          </cell>
          <cell r="L82" t="str">
            <v>LIM67423G4</v>
          </cell>
          <cell r="N82">
            <v>9392</v>
          </cell>
          <cell r="O82" t="str">
            <v>SAGUILAR</v>
          </cell>
          <cell r="P82" t="str">
            <v>118-2020-10-211251</v>
          </cell>
          <cell r="R82" t="str">
            <v>KN95 MASK - FACESHIELD</v>
          </cell>
        </row>
        <row r="83">
          <cell r="A83">
            <v>82</v>
          </cell>
          <cell r="B83" t="str">
            <v>JT SAFER EIRL</v>
          </cell>
          <cell r="C83" t="str">
            <v>JMONTANEZ</v>
          </cell>
          <cell r="D83" t="str">
            <v>IMPO MARITIMA</v>
          </cell>
          <cell r="E83">
            <v>44042</v>
          </cell>
          <cell r="F83" t="str">
            <v>118-2020-10-211251</v>
          </cell>
          <cell r="G83" t="str">
            <v>SNLGL2005279</v>
          </cell>
          <cell r="H83" t="str">
            <v>SFI</v>
          </cell>
          <cell r="I83" t="str">
            <v>MSC KANOKO</v>
          </cell>
          <cell r="J83">
            <v>107</v>
          </cell>
          <cell r="K83">
            <v>12</v>
          </cell>
          <cell r="L83" t="str">
            <v>LIM67423G4</v>
          </cell>
          <cell r="M83">
            <v>682.63</v>
          </cell>
          <cell r="O83" t="str">
            <v>SAGUILAR</v>
          </cell>
          <cell r="P83" t="str">
            <v>F009-00031500</v>
          </cell>
          <cell r="R83" t="str">
            <v>KN95 MASK - FACESHIELD</v>
          </cell>
        </row>
        <row r="84">
          <cell r="A84">
            <v>83</v>
          </cell>
          <cell r="B84" t="str">
            <v>ECOTECH ASCENSORES S.A.C.</v>
          </cell>
          <cell r="C84" t="str">
            <v>DFLORES</v>
          </cell>
          <cell r="D84" t="str">
            <v>AEREA</v>
          </cell>
          <cell r="E84">
            <v>44043</v>
          </cell>
          <cell r="F84" t="str">
            <v>235-2020-10-085023-01-4</v>
          </cell>
          <cell r="G84" t="str">
            <v>MPR0003553</v>
          </cell>
          <cell r="H84" t="str">
            <v>AFI</v>
          </cell>
          <cell r="I84" t="str">
            <v xml:space="preserve">LATAM </v>
          </cell>
          <cell r="J84" t="str">
            <v>658,90</v>
          </cell>
          <cell r="K84">
            <v>5</v>
          </cell>
          <cell r="L84" t="str">
            <v>LIM66755F6</v>
          </cell>
          <cell r="N84">
            <v>23979</v>
          </cell>
          <cell r="O84" t="str">
            <v>SAGUILAR</v>
          </cell>
          <cell r="P84" t="str">
            <v>235-2020-10-085023-01-4</v>
          </cell>
          <cell r="Q84" t="str">
            <v>VIMEC SRL</v>
          </cell>
          <cell r="R84" t="str">
            <v>DERECHOS E IMPUESTOS</v>
          </cell>
        </row>
        <row r="85">
          <cell r="A85">
            <v>84</v>
          </cell>
          <cell r="B85" t="str">
            <v>FRESENIUS MEDICAL CARE DEL PERU SA</v>
          </cell>
          <cell r="C85" t="str">
            <v>SSALINAS</v>
          </cell>
          <cell r="D85" t="str">
            <v>IMPO MARITIMA</v>
          </cell>
          <cell r="E85">
            <v>44046</v>
          </cell>
          <cell r="F85" t="str">
            <v>118-2020-10-214507</v>
          </cell>
          <cell r="G85" t="str">
            <v>WSHA0064291</v>
          </cell>
          <cell r="H85" t="str">
            <v>SFI</v>
          </cell>
          <cell r="I85" t="str">
            <v>VALIANT</v>
          </cell>
          <cell r="J85">
            <v>1100</v>
          </cell>
          <cell r="K85">
            <v>125</v>
          </cell>
          <cell r="L85" t="str">
            <v>LIM67667H9</v>
          </cell>
          <cell r="M85">
            <v>355.77</v>
          </cell>
          <cell r="O85" t="str">
            <v>SAGUILAR</v>
          </cell>
          <cell r="P85" t="str">
            <v>F006-00016051</v>
          </cell>
          <cell r="R85" t="str">
            <v>PO: 4011013813</v>
          </cell>
        </row>
        <row r="86">
          <cell r="A86">
            <v>85</v>
          </cell>
          <cell r="B86" t="str">
            <v>MARTIN ENGINEERING PERU S.R.L</v>
          </cell>
          <cell r="C86" t="str">
            <v>JMONTANEZ</v>
          </cell>
          <cell r="D86" t="str">
            <v>IMPO MARITIMA</v>
          </cell>
          <cell r="E86">
            <v>44048</v>
          </cell>
          <cell r="F86" t="str">
            <v>118-2020-10-005230</v>
          </cell>
          <cell r="G86" t="str">
            <v>MIA0774589</v>
          </cell>
          <cell r="H86" t="str">
            <v>SFI</v>
          </cell>
          <cell r="I86" t="str">
            <v>AS SABRINA</v>
          </cell>
          <cell r="J86">
            <v>5885.5</v>
          </cell>
          <cell r="K86">
            <v>13</v>
          </cell>
          <cell r="L86" t="str">
            <v>LIM67374G2</v>
          </cell>
          <cell r="M86">
            <v>307.05</v>
          </cell>
          <cell r="O86" t="str">
            <v>SAGUILAR</v>
          </cell>
          <cell r="P86" t="str">
            <v>F003-00025270</v>
          </cell>
          <cell r="R86" t="str">
            <v xml:space="preserve">PO: 0000595856, 0000595857, 391200 </v>
          </cell>
        </row>
        <row r="87">
          <cell r="A87">
            <v>86</v>
          </cell>
          <cell r="B87" t="str">
            <v>FRESENIUS MEDICAL CARE DEL PERU SA</v>
          </cell>
          <cell r="C87" t="str">
            <v>SSALINAS</v>
          </cell>
          <cell r="D87" t="str">
            <v>IMPO MARITIMA</v>
          </cell>
          <cell r="E87">
            <v>44049</v>
          </cell>
          <cell r="F87" t="str">
            <v>118-2020-10-224659</v>
          </cell>
          <cell r="G87" t="str">
            <v>HBG1418915</v>
          </cell>
          <cell r="H87" t="str">
            <v>SFI</v>
          </cell>
          <cell r="I87" t="str">
            <v>CALLAO EXPRESS</v>
          </cell>
          <cell r="J87">
            <v>5357.4</v>
          </cell>
          <cell r="K87">
            <v>50</v>
          </cell>
          <cell r="L87" t="str">
            <v>LIM67738H1</v>
          </cell>
          <cell r="M87">
            <v>65</v>
          </cell>
          <cell r="O87" t="str">
            <v>SAGUILAR</v>
          </cell>
          <cell r="P87" t="str">
            <v>PEIC0176441</v>
          </cell>
          <cell r="R87" t="str">
            <v>PO:4502642152_4502580961_II_4502580959_I_4502619487</v>
          </cell>
        </row>
        <row r="88">
          <cell r="A88">
            <v>87</v>
          </cell>
          <cell r="B88" t="str">
            <v>MANCHEGO PINEDO LUIS ALBERTO</v>
          </cell>
          <cell r="C88" t="str">
            <v>JMONTANEZ</v>
          </cell>
          <cell r="D88" t="str">
            <v>IMPO MARITIMA</v>
          </cell>
          <cell r="E88">
            <v>44050</v>
          </cell>
          <cell r="F88" t="str">
            <v>118-2020-10-219647</v>
          </cell>
          <cell r="G88" t="str">
            <v>QDBRF2020235</v>
          </cell>
          <cell r="H88" t="str">
            <v>SFI</v>
          </cell>
          <cell r="I88" t="str">
            <v>XIN YA ZHOU</v>
          </cell>
          <cell r="J88">
            <v>759</v>
          </cell>
          <cell r="K88">
            <v>2</v>
          </cell>
          <cell r="L88" t="str">
            <v>LIM67431G5</v>
          </cell>
          <cell r="M88">
            <v>1155.52</v>
          </cell>
          <cell r="O88" t="str">
            <v>SAGUILAR</v>
          </cell>
          <cell r="P88" t="str">
            <v>F006-00016351</v>
          </cell>
          <cell r="R88" t="str">
            <v>BOBINAS</v>
          </cell>
        </row>
        <row r="89">
          <cell r="A89">
            <v>88</v>
          </cell>
          <cell r="B89" t="str">
            <v>MANCHEGO PINEDO LUIS ALBERTO</v>
          </cell>
          <cell r="C89" t="str">
            <v>JMONTANEZ</v>
          </cell>
          <cell r="D89" t="str">
            <v>IMPO MARITIMA</v>
          </cell>
          <cell r="E89">
            <v>44056</v>
          </cell>
          <cell r="F89" t="str">
            <v>118-2020-10-219647</v>
          </cell>
          <cell r="G89" t="str">
            <v>QDBRF2020235</v>
          </cell>
          <cell r="H89" t="str">
            <v>SFI</v>
          </cell>
          <cell r="I89" t="str">
            <v>XIN YA ZHOU</v>
          </cell>
          <cell r="J89">
            <v>759</v>
          </cell>
          <cell r="K89">
            <v>2</v>
          </cell>
          <cell r="L89" t="str">
            <v>LIM67431G5</v>
          </cell>
          <cell r="N89">
            <v>1269</v>
          </cell>
          <cell r="O89" t="str">
            <v>SAGUILAR</v>
          </cell>
          <cell r="P89" t="str">
            <v>118-2020-10-219647</v>
          </cell>
          <cell r="R89" t="str">
            <v>BOBINAS</v>
          </cell>
        </row>
        <row r="90">
          <cell r="A90">
            <v>89</v>
          </cell>
          <cell r="B90" t="str">
            <v xml:space="preserve">PROYECTOS &amp; EQUIPAMIENTOS GASTRONOMICOS EIRL </v>
          </cell>
          <cell r="C90" t="str">
            <v>JMONTANEZ</v>
          </cell>
          <cell r="D90" t="str">
            <v>IMPO MARITIMA</v>
          </cell>
          <cell r="E90">
            <v>44056</v>
          </cell>
          <cell r="F90" t="str">
            <v>118-2020-10-237362</v>
          </cell>
          <cell r="G90" t="str">
            <v>TAO0119667</v>
          </cell>
          <cell r="H90" t="str">
            <v>SFI</v>
          </cell>
          <cell r="I90" t="str">
            <v xml:space="preserve">LLOYD DON PASCUALE </v>
          </cell>
          <cell r="J90">
            <v>580</v>
          </cell>
          <cell r="K90">
            <v>2</v>
          </cell>
          <cell r="L90" t="str">
            <v>LIM67109G3</v>
          </cell>
          <cell r="N90">
            <v>3066</v>
          </cell>
          <cell r="O90" t="str">
            <v>SAGUILAR</v>
          </cell>
          <cell r="P90" t="str">
            <v>118-2020-10-237362</v>
          </cell>
          <cell r="R90" t="str">
            <v>ROWING MACHINE/ASSAULT AIR BIKE/ MASSAGE GUN</v>
          </cell>
        </row>
        <row r="91">
          <cell r="A91">
            <v>90</v>
          </cell>
          <cell r="B91" t="str">
            <v>MIGUEL ANGEL CEDRON FLORES</v>
          </cell>
          <cell r="C91" t="str">
            <v>SSALINAS</v>
          </cell>
          <cell r="D91" t="str">
            <v>IMPO MARITIMA</v>
          </cell>
          <cell r="E91">
            <v>44061</v>
          </cell>
          <cell r="F91" t="str">
            <v>118-2020-10-239552</v>
          </cell>
          <cell r="G91" t="str">
            <v>SZP0323057/001</v>
          </cell>
          <cell r="H91" t="str">
            <v>SFI</v>
          </cell>
          <cell r="I91" t="str">
            <v>MSC ELISA</v>
          </cell>
          <cell r="J91">
            <v>281</v>
          </cell>
          <cell r="K91">
            <v>30</v>
          </cell>
          <cell r="L91" t="str">
            <v>LIM66780F7</v>
          </cell>
          <cell r="N91">
            <v>6605</v>
          </cell>
          <cell r="O91" t="str">
            <v>SAGUILAR</v>
          </cell>
          <cell r="P91" t="str">
            <v>118-2020-10-239552</v>
          </cell>
          <cell r="R91" t="str">
            <v>VARIOS PROVEEDORES</v>
          </cell>
        </row>
        <row r="92">
          <cell r="A92">
            <v>91</v>
          </cell>
          <cell r="B92" t="str">
            <v>MANCHEGO PINEDO LUIS ALBERTO</v>
          </cell>
          <cell r="C92" t="str">
            <v>JMONTANEZ</v>
          </cell>
          <cell r="D92" t="str">
            <v>IMPO MARITIMA</v>
          </cell>
          <cell r="E92">
            <v>44067</v>
          </cell>
          <cell r="F92" t="str">
            <v>118-2020-10-233867</v>
          </cell>
          <cell r="G92" t="str">
            <v>SE0062862Y</v>
          </cell>
          <cell r="H92" t="str">
            <v>SFI</v>
          </cell>
          <cell r="I92" t="str">
            <v>LLOYD DON PASCUALE</v>
          </cell>
          <cell r="J92">
            <v>50</v>
          </cell>
          <cell r="K92">
            <v>1</v>
          </cell>
          <cell r="L92" t="str">
            <v>LIM67755H1</v>
          </cell>
          <cell r="N92">
            <v>410</v>
          </cell>
          <cell r="O92" t="str">
            <v>SAGUILAR</v>
          </cell>
          <cell r="P92" t="str">
            <v>118-2020-10-233867</v>
          </cell>
          <cell r="R92" t="str">
            <v>EQUIPO SELLADOR</v>
          </cell>
        </row>
        <row r="93">
          <cell r="A93">
            <v>92</v>
          </cell>
          <cell r="B93" t="str">
            <v>MANCHEGO PINEDO LUIS ALBERTO</v>
          </cell>
          <cell r="C93" t="str">
            <v>JMONTANEZ</v>
          </cell>
          <cell r="D93" t="str">
            <v>IMPO MARITIMA</v>
          </cell>
          <cell r="E93">
            <v>44067</v>
          </cell>
          <cell r="F93" t="str">
            <v>118-2020-10-233867</v>
          </cell>
          <cell r="G93" t="str">
            <v>SE0062862Y</v>
          </cell>
          <cell r="H93" t="str">
            <v>SFI</v>
          </cell>
          <cell r="I93" t="str">
            <v>LLOYD DON PASCUALE</v>
          </cell>
          <cell r="J93">
            <v>50</v>
          </cell>
          <cell r="K93">
            <v>1</v>
          </cell>
          <cell r="L93" t="str">
            <v>LIM67755H1</v>
          </cell>
          <cell r="M93">
            <v>597.08000000000004</v>
          </cell>
          <cell r="O93" t="str">
            <v>SAGUILAR</v>
          </cell>
          <cell r="P93" t="str">
            <v>F004-00022851</v>
          </cell>
          <cell r="R93" t="str">
            <v>EQUIPO SELLADOR</v>
          </cell>
        </row>
        <row r="94">
          <cell r="A94">
            <v>93</v>
          </cell>
          <cell r="B94" t="str">
            <v xml:space="preserve">HIDRO SUPPLY EIRL </v>
          </cell>
          <cell r="C94" t="str">
            <v>JMONTANEZ</v>
          </cell>
          <cell r="D94" t="str">
            <v>IMPO MARITIMA</v>
          </cell>
          <cell r="E94">
            <v>44067</v>
          </cell>
          <cell r="F94" t="str">
            <v>118-2020-10-238151</v>
          </cell>
          <cell r="G94" t="str">
            <v xml:space="preserve">MIA0776570 </v>
          </cell>
          <cell r="H94" t="str">
            <v>SFI</v>
          </cell>
          <cell r="I94" t="str">
            <v>OKEE ANN MARI</v>
          </cell>
          <cell r="J94">
            <v>918</v>
          </cell>
          <cell r="K94">
            <v>2</v>
          </cell>
          <cell r="L94" t="str">
            <v>LIM67693H8</v>
          </cell>
          <cell r="N94">
            <v>12000</v>
          </cell>
          <cell r="O94" t="str">
            <v>SAGUILAR</v>
          </cell>
          <cell r="P94" t="str">
            <v>118-2020-10-238151</v>
          </cell>
          <cell r="R94" t="str">
            <v xml:space="preserve">33940PE </v>
          </cell>
        </row>
        <row r="95">
          <cell r="A95">
            <v>94</v>
          </cell>
          <cell r="B95" t="str">
            <v>MARTIN ENGINEERING PERU S.R.L</v>
          </cell>
          <cell r="C95" t="str">
            <v>JMONTANEZ</v>
          </cell>
          <cell r="D95" t="str">
            <v>IMPO MARITIMA</v>
          </cell>
          <cell r="E95">
            <v>43976</v>
          </cell>
          <cell r="F95" t="str">
            <v>118-2020-10-242573</v>
          </cell>
          <cell r="G95" t="str">
            <v xml:space="preserve">SHA1363874 </v>
          </cell>
          <cell r="H95" t="str">
            <v>SFI</v>
          </cell>
          <cell r="I95" t="str">
            <v>CISNES</v>
          </cell>
          <cell r="J95">
            <v>1353</v>
          </cell>
          <cell r="K95">
            <v>3</v>
          </cell>
          <cell r="L95" t="str">
            <v>LIM67233G9</v>
          </cell>
          <cell r="M95">
            <v>255.47</v>
          </cell>
          <cell r="O95" t="str">
            <v>SAGUILAR</v>
          </cell>
          <cell r="P95" t="str">
            <v>F001-00028096</v>
          </cell>
          <cell r="R95" t="str">
            <v>SPE-032-2020</v>
          </cell>
        </row>
        <row r="96">
          <cell r="A96">
            <v>95</v>
          </cell>
          <cell r="B96" t="str">
            <v>FRESENIUS MEDICAL CARE DEL PERU SA</v>
          </cell>
          <cell r="C96" t="str">
            <v>DFLORES</v>
          </cell>
          <cell r="D96" t="str">
            <v>AEREA</v>
          </cell>
          <cell r="E96">
            <v>44068</v>
          </cell>
          <cell r="F96" t="str">
            <v>235-2020-10-108730</v>
          </cell>
          <cell r="G96" t="str">
            <v>SFX27792830</v>
          </cell>
          <cell r="H96" t="str">
            <v>AFI</v>
          </cell>
          <cell r="I96" t="str">
            <v>AEREO</v>
          </cell>
          <cell r="J96">
            <v>58</v>
          </cell>
          <cell r="K96">
            <v>1</v>
          </cell>
          <cell r="L96" t="str">
            <v>LIM68103H6</v>
          </cell>
          <cell r="N96">
            <v>472.21</v>
          </cell>
          <cell r="O96" t="str">
            <v>SAGUILAR</v>
          </cell>
          <cell r="P96" t="str">
            <v>F065-54917</v>
          </cell>
          <cell r="Q96" t="str">
            <v>PO 4502716587 REPUESTO FMC ALEMANIA</v>
          </cell>
          <cell r="R96" t="str">
            <v>ALMACENAJE</v>
          </cell>
        </row>
        <row r="97">
          <cell r="A97">
            <v>96</v>
          </cell>
          <cell r="B97" t="str">
            <v>FRESENIUS MEDICAL CARE DEL PERU SA</v>
          </cell>
          <cell r="C97" t="str">
            <v>DFLORES</v>
          </cell>
          <cell r="D97" t="str">
            <v>AEREA</v>
          </cell>
          <cell r="E97">
            <v>44068</v>
          </cell>
          <cell r="F97" t="str">
            <v>235-2020-10-108730</v>
          </cell>
          <cell r="G97" t="str">
            <v>SFX27792830</v>
          </cell>
          <cell r="H97" t="str">
            <v>AFI</v>
          </cell>
          <cell r="I97" t="str">
            <v>AEREO</v>
          </cell>
          <cell r="J97">
            <v>58</v>
          </cell>
          <cell r="K97">
            <v>1</v>
          </cell>
          <cell r="L97" t="str">
            <v>LIM68103H6</v>
          </cell>
          <cell r="M97">
            <v>159.30000000000001</v>
          </cell>
          <cell r="O97" t="str">
            <v>SAGUILAR</v>
          </cell>
          <cell r="P97" t="str">
            <v>F003-00028901</v>
          </cell>
          <cell r="Q97" t="str">
            <v>PO 4502716587 REPUESTO FMC ALEMANIA</v>
          </cell>
          <cell r="R97" t="str">
            <v>HANDLING TRAMITE DOCUMENTARIO</v>
          </cell>
        </row>
        <row r="98">
          <cell r="A98">
            <v>97</v>
          </cell>
          <cell r="B98" t="str">
            <v>FREYSSINET TIERRA ARMADA PERU SAC</v>
          </cell>
          <cell r="C98" t="str">
            <v>SSALINAS</v>
          </cell>
          <cell r="D98" t="str">
            <v>IMPO MARITIMA</v>
          </cell>
          <cell r="E98">
            <v>44075</v>
          </cell>
          <cell r="F98" t="str">
            <v>118-2020-10-237420</v>
          </cell>
          <cell r="G98" t="str">
            <v>LEH0119212/001</v>
          </cell>
          <cell r="H98" t="str">
            <v>SFI</v>
          </cell>
          <cell r="I98" t="str">
            <v>GUAYAQUIL EXPRESS</v>
          </cell>
          <cell r="J98">
            <v>1566</v>
          </cell>
          <cell r="K98">
            <v>2</v>
          </cell>
          <cell r="L98" t="str">
            <v>LIM67507G9</v>
          </cell>
          <cell r="M98">
            <v>224.2</v>
          </cell>
          <cell r="O98" t="str">
            <v>SAGUILAR</v>
          </cell>
          <cell r="P98" t="str">
            <v>F008-00015573</v>
          </cell>
          <cell r="R98" t="str">
            <v>FTA180163 PUENTE TINGO MARIA</v>
          </cell>
        </row>
        <row r="99">
          <cell r="A99">
            <v>98</v>
          </cell>
          <cell r="B99" t="str">
            <v>FRESENIUS MEDICAL CARE DEL PERU SA</v>
          </cell>
          <cell r="C99" t="str">
            <v>SSALINAS</v>
          </cell>
          <cell r="D99" t="str">
            <v>IMPO MARITIMA</v>
          </cell>
          <cell r="E99">
            <v>44076</v>
          </cell>
          <cell r="F99" t="str">
            <v>118-2020-10-261456</v>
          </cell>
          <cell r="G99" t="str">
            <v>BRE01956020</v>
          </cell>
          <cell r="H99" t="str">
            <v>SFI</v>
          </cell>
          <cell r="I99" t="str">
            <v>CMA CGM NIAGARA</v>
          </cell>
          <cell r="J99">
            <v>10561.6</v>
          </cell>
          <cell r="K99">
            <v>92</v>
          </cell>
          <cell r="L99" t="str">
            <v>LIM68116H8</v>
          </cell>
          <cell r="M99">
            <v>941.3</v>
          </cell>
          <cell r="O99" t="str">
            <v>SAGUILAR</v>
          </cell>
          <cell r="P99" t="str">
            <v>F002-4116, BL: BRE01956020</v>
          </cell>
          <cell r="R99" t="str">
            <v xml:space="preserve">PO: 4502580960_I_4502580962_I_4502578866_I - 4502578865_I_4502580960_II </v>
          </cell>
        </row>
        <row r="100">
          <cell r="A100">
            <v>99</v>
          </cell>
          <cell r="B100" t="str">
            <v>FRESENIUS MEDICAL CARE DEL PERU SA</v>
          </cell>
          <cell r="C100" t="str">
            <v>SSALINAS</v>
          </cell>
          <cell r="D100" t="str">
            <v>IMPO MARITIMA</v>
          </cell>
          <cell r="E100">
            <v>44083</v>
          </cell>
          <cell r="F100" t="str">
            <v>118-2020-10-262083</v>
          </cell>
          <cell r="G100" t="str">
            <v>BRE01954914</v>
          </cell>
          <cell r="H100" t="str">
            <v>SFI</v>
          </cell>
          <cell r="I100" t="str">
            <v>CMA CGM NIAGARA</v>
          </cell>
          <cell r="J100">
            <v>53271</v>
          </cell>
          <cell r="K100">
            <v>125</v>
          </cell>
          <cell r="L100" t="str">
            <v>LIM68115H3</v>
          </cell>
          <cell r="M100">
            <v>2223.1999999999998</v>
          </cell>
          <cell r="O100" t="str">
            <v>SAGUILAR</v>
          </cell>
          <cell r="P100" t="str">
            <v>F002-4115, BL: BRE01954914</v>
          </cell>
          <cell r="R100" t="str">
            <v>PO: 4502705739</v>
          </cell>
        </row>
        <row r="101">
          <cell r="A101">
            <v>100</v>
          </cell>
          <cell r="B101" t="str">
            <v>FRESENIUS MEDICAL CARE DEL PERU SA</v>
          </cell>
          <cell r="C101" t="str">
            <v>ESALVATIERRA</v>
          </cell>
          <cell r="D101" t="str">
            <v>AEREA</v>
          </cell>
          <cell r="E101">
            <v>44083</v>
          </cell>
          <cell r="F101" t="str">
            <v>235-2020-10-115148</v>
          </cell>
          <cell r="G101" t="str">
            <v>SFX27793009</v>
          </cell>
          <cell r="H101" t="str">
            <v>AFI</v>
          </cell>
          <cell r="I101" t="str">
            <v>AEREO</v>
          </cell>
          <cell r="J101">
            <v>6.4</v>
          </cell>
          <cell r="K101">
            <v>1</v>
          </cell>
          <cell r="L101" t="str">
            <v>LIM68509I0</v>
          </cell>
          <cell r="N101">
            <v>417.51</v>
          </cell>
          <cell r="O101" t="str">
            <v>SAGUILAR</v>
          </cell>
          <cell r="P101" t="str">
            <v>F065-55391</v>
          </cell>
          <cell r="Q101" t="str">
            <v xml:space="preserve">PO 4502716588 </v>
          </cell>
          <cell r="R101" t="str">
            <v>ALMACENAJE</v>
          </cell>
        </row>
        <row r="102">
          <cell r="A102">
            <v>101</v>
          </cell>
          <cell r="B102" t="str">
            <v>FRESENIUS MEDICAL CARE DEL PERU SA</v>
          </cell>
          <cell r="C102" t="str">
            <v>ESALVATIERRA</v>
          </cell>
          <cell r="D102" t="str">
            <v>AEREA</v>
          </cell>
          <cell r="E102">
            <v>44083</v>
          </cell>
          <cell r="F102" t="str">
            <v>235-2020-10-115148</v>
          </cell>
          <cell r="G102" t="str">
            <v>SFX27793009</v>
          </cell>
          <cell r="H102" t="str">
            <v>AFI</v>
          </cell>
          <cell r="I102" t="str">
            <v>AEREO</v>
          </cell>
          <cell r="J102">
            <v>6.4</v>
          </cell>
          <cell r="K102">
            <v>1</v>
          </cell>
          <cell r="L102" t="str">
            <v>LIM68509I0</v>
          </cell>
          <cell r="M102">
            <v>159.30000000000001</v>
          </cell>
          <cell r="O102" t="str">
            <v>SAGUILAR</v>
          </cell>
          <cell r="P102" t="str">
            <v>F003 - 00029124</v>
          </cell>
          <cell r="Q102" t="str">
            <v xml:space="preserve">PO 4502716588 </v>
          </cell>
          <cell r="R102" t="str">
            <v>HANDLING TRAMITE DOCUMENTARIO</v>
          </cell>
        </row>
        <row r="103">
          <cell r="A103">
            <v>102</v>
          </cell>
          <cell r="B103" t="str">
            <v>SIFEL RAIL S.A.C.</v>
          </cell>
          <cell r="C103" t="str">
            <v>DFLORES</v>
          </cell>
          <cell r="D103" t="str">
            <v>AEREA</v>
          </cell>
          <cell r="E103">
            <v>44084</v>
          </cell>
          <cell r="F103" t="str">
            <v>235-2020-18-694776</v>
          </cell>
          <cell r="G103">
            <v>3722103630</v>
          </cell>
          <cell r="H103" t="str">
            <v>AFI</v>
          </cell>
          <cell r="I103" t="str">
            <v>AEREO</v>
          </cell>
          <cell r="J103">
            <v>10.42</v>
          </cell>
          <cell r="K103">
            <v>1</v>
          </cell>
          <cell r="L103" t="str">
            <v>LIM68549I3</v>
          </cell>
          <cell r="N103">
            <v>1024</v>
          </cell>
          <cell r="O103" t="str">
            <v>SAGUILAR</v>
          </cell>
          <cell r="P103" t="str">
            <v>235-2020-18-694776</v>
          </cell>
          <cell r="Q103">
            <v>3722103630</v>
          </cell>
          <cell r="R103" t="str">
            <v>DERECHOS E IMPUESTOS</v>
          </cell>
        </row>
        <row r="104">
          <cell r="A104">
            <v>103</v>
          </cell>
          <cell r="B104" t="str">
            <v>FRESENIUS MEDICAL CARE DEL PERU SA</v>
          </cell>
          <cell r="C104" t="str">
            <v>ESALVATIERRA</v>
          </cell>
          <cell r="D104" t="str">
            <v>AEREA</v>
          </cell>
          <cell r="E104">
            <v>44089</v>
          </cell>
          <cell r="F104" t="str">
            <v>235-2020-10-115176</v>
          </cell>
          <cell r="G104" t="str">
            <v>FRA27652511</v>
          </cell>
          <cell r="H104" t="str">
            <v>AFI</v>
          </cell>
          <cell r="I104" t="str">
            <v>AEREO</v>
          </cell>
          <cell r="J104">
            <v>17</v>
          </cell>
          <cell r="K104">
            <v>1</v>
          </cell>
          <cell r="L104" t="str">
            <v>LIM68508I2</v>
          </cell>
          <cell r="N104">
            <v>417.51</v>
          </cell>
          <cell r="O104" t="str">
            <v>SAGUILAR</v>
          </cell>
          <cell r="P104" t="str">
            <v>F058-21291</v>
          </cell>
          <cell r="R104" t="str">
            <v>ALMACENAJE</v>
          </cell>
        </row>
        <row r="105">
          <cell r="A105">
            <v>104</v>
          </cell>
          <cell r="B105" t="str">
            <v>FRESENIUS MEDICAL CARE DEL PERU SA</v>
          </cell>
          <cell r="C105" t="str">
            <v>ESALVATIERRA</v>
          </cell>
          <cell r="D105" t="str">
            <v>AEREA</v>
          </cell>
          <cell r="E105">
            <v>44089</v>
          </cell>
          <cell r="F105" t="str">
            <v>235-2020-10-115176</v>
          </cell>
          <cell r="G105" t="str">
            <v>FRA27652511</v>
          </cell>
          <cell r="H105" t="str">
            <v>AFI</v>
          </cell>
          <cell r="I105" t="str">
            <v>AEREO</v>
          </cell>
          <cell r="J105">
            <v>17</v>
          </cell>
          <cell r="K105">
            <v>1</v>
          </cell>
          <cell r="L105" t="str">
            <v>LIM68508I2</v>
          </cell>
          <cell r="M105">
            <v>159.30000000000001</v>
          </cell>
          <cell r="O105" t="str">
            <v>SAGUILAR</v>
          </cell>
          <cell r="P105" t="str">
            <v>F003 - 00029210</v>
          </cell>
          <cell r="R105" t="str">
            <v>HANDLING TRAMITE DOCUMENTARIO</v>
          </cell>
        </row>
        <row r="106">
          <cell r="A106">
            <v>105</v>
          </cell>
          <cell r="B106" t="str">
            <v>FRESENIUS MEDICAL CARE DEL PERU SA</v>
          </cell>
          <cell r="C106" t="str">
            <v>ESALVATIERRA</v>
          </cell>
          <cell r="D106" t="str">
            <v>AEREA</v>
          </cell>
          <cell r="E106">
            <v>44090</v>
          </cell>
          <cell r="F106" t="str">
            <v>235-2020-10-118004</v>
          </cell>
          <cell r="G106">
            <v>11030485210</v>
          </cell>
          <cell r="H106" t="str">
            <v>AFI</v>
          </cell>
          <cell r="I106" t="str">
            <v>AEREO</v>
          </cell>
          <cell r="J106">
            <v>720</v>
          </cell>
          <cell r="K106">
            <v>6</v>
          </cell>
          <cell r="L106" t="str">
            <v>LIM68724I7</v>
          </cell>
          <cell r="N106">
            <v>1733.51</v>
          </cell>
          <cell r="O106" t="str">
            <v>SAGUILAR</v>
          </cell>
          <cell r="P106" t="str">
            <v>F072-19015</v>
          </cell>
          <cell r="R106" t="str">
            <v>ALMACENAJE</v>
          </cell>
        </row>
        <row r="107">
          <cell r="A107">
            <v>106</v>
          </cell>
          <cell r="B107" t="str">
            <v>FRESENIUS MEDICAL CARE DEL PERU SA</v>
          </cell>
          <cell r="C107" t="str">
            <v>ESALVATIERRA</v>
          </cell>
          <cell r="D107" t="str">
            <v>AEREA</v>
          </cell>
          <cell r="E107">
            <v>44090</v>
          </cell>
          <cell r="F107" t="str">
            <v>235-2020-18-722872</v>
          </cell>
          <cell r="G107">
            <v>5699168381</v>
          </cell>
          <cell r="H107" t="str">
            <v>AFI</v>
          </cell>
          <cell r="I107" t="str">
            <v>AEREO</v>
          </cell>
          <cell r="J107">
            <v>1.64</v>
          </cell>
          <cell r="K107">
            <v>1</v>
          </cell>
          <cell r="L107" t="str">
            <v>LIM68903I7</v>
          </cell>
          <cell r="N107">
            <v>452.09</v>
          </cell>
          <cell r="O107" t="str">
            <v>SAGUILAR</v>
          </cell>
          <cell r="P107" t="str">
            <v>F557-00039433</v>
          </cell>
          <cell r="R107" t="str">
            <v>ALMACENAJE</v>
          </cell>
        </row>
        <row r="108">
          <cell r="A108">
            <v>107</v>
          </cell>
          <cell r="B108" t="str">
            <v>GUSTAVO SANCHEZ S.A.C.</v>
          </cell>
          <cell r="C108" t="str">
            <v>JMONTANEZ</v>
          </cell>
          <cell r="D108" t="str">
            <v>IMPO MARITIMA</v>
          </cell>
          <cell r="E108">
            <v>44091</v>
          </cell>
          <cell r="F108" t="str">
            <v>118-2020-10-289625</v>
          </cell>
          <cell r="G108" t="str">
            <v xml:space="preserve">GOSZX200720306   </v>
          </cell>
          <cell r="H108" t="str">
            <v>SFI</v>
          </cell>
          <cell r="I108" t="str">
            <v xml:space="preserve">LONG BEACH TRADER </v>
          </cell>
          <cell r="J108">
            <v>15923.2</v>
          </cell>
          <cell r="K108">
            <v>1526</v>
          </cell>
          <cell r="L108" t="str">
            <v xml:space="preserve">LIM68567I8 </v>
          </cell>
          <cell r="N108">
            <v>1132.8</v>
          </cell>
          <cell r="O108" t="str">
            <v>SAGUILAR</v>
          </cell>
          <cell r="P108" t="str">
            <v>F003-10440</v>
          </cell>
          <cell r="R108" t="str">
            <v xml:space="preserve">WEIJING  </v>
          </cell>
        </row>
        <row r="109">
          <cell r="A109">
            <v>108</v>
          </cell>
          <cell r="B109" t="str">
            <v>GUSTAVO SANCHEZ S.A.C.</v>
          </cell>
          <cell r="C109" t="str">
            <v>JMONTANEZ</v>
          </cell>
          <cell r="D109" t="str">
            <v>IMPO MARITIMA</v>
          </cell>
          <cell r="E109">
            <v>44091</v>
          </cell>
          <cell r="F109" t="str">
            <v>118-2020-10-289625</v>
          </cell>
          <cell r="G109" t="str">
            <v xml:space="preserve">GOSZX200720306   </v>
          </cell>
          <cell r="H109" t="str">
            <v>SFI</v>
          </cell>
          <cell r="I109" t="str">
            <v xml:space="preserve">LONG BEACH TRADER </v>
          </cell>
          <cell r="J109">
            <v>15923.2</v>
          </cell>
          <cell r="K109">
            <v>1526</v>
          </cell>
          <cell r="L109" t="str">
            <v xml:space="preserve">LIM68567I8 </v>
          </cell>
          <cell r="M109">
            <v>1788.12</v>
          </cell>
          <cell r="O109" t="str">
            <v>SAGUILAR</v>
          </cell>
          <cell r="P109" t="str">
            <v>F001-3736</v>
          </cell>
          <cell r="R109" t="str">
            <v xml:space="preserve">WEIJING  </v>
          </cell>
        </row>
        <row r="110">
          <cell r="A110">
            <v>109</v>
          </cell>
          <cell r="B110" t="str">
            <v>FREYSSINET TIERRA ARMADA PERU SAC</v>
          </cell>
          <cell r="C110" t="str">
            <v>SSALINAS</v>
          </cell>
          <cell r="D110" t="str">
            <v>IMPO MARITIMA</v>
          </cell>
          <cell r="E110">
            <v>44091</v>
          </cell>
          <cell r="F110" t="str">
            <v>118-2020-10-227748</v>
          </cell>
          <cell r="G110" t="str">
            <v>PKG0200422/001</v>
          </cell>
          <cell r="H110" t="str">
            <v>SFI</v>
          </cell>
          <cell r="I110" t="str">
            <v>MAERSK PUELO</v>
          </cell>
          <cell r="J110">
            <v>25040</v>
          </cell>
          <cell r="K110">
            <v>20</v>
          </cell>
          <cell r="L110" t="str">
            <v>LIM67224G3</v>
          </cell>
          <cell r="M110">
            <v>754.02</v>
          </cell>
          <cell r="O110" t="str">
            <v>SAGUILAR</v>
          </cell>
          <cell r="P110" t="str">
            <v>F037-181972, F002-578814, F002-578815, F201-00027187</v>
          </cell>
          <cell r="R110" t="str">
            <v>FTA180162 PUENTE TINGO MARIA</v>
          </cell>
        </row>
        <row r="111">
          <cell r="A111">
            <v>110</v>
          </cell>
          <cell r="B111" t="str">
            <v>GUSTAVO SANCHEZ S.A.C.</v>
          </cell>
          <cell r="C111" t="str">
            <v>JMONTANEZ</v>
          </cell>
          <cell r="D111" t="str">
            <v>IMPO MARITIMA</v>
          </cell>
          <cell r="E111">
            <v>44091</v>
          </cell>
          <cell r="F111" t="str">
            <v>118-2020-10-289697</v>
          </cell>
          <cell r="G111" t="str">
            <v xml:space="preserve">GOSHA200720461  </v>
          </cell>
          <cell r="H111" t="str">
            <v>SFI</v>
          </cell>
          <cell r="I111" t="str">
            <v>BRIGHTON</v>
          </cell>
          <cell r="J111">
            <v>11998</v>
          </cell>
          <cell r="K111">
            <v>772</v>
          </cell>
          <cell r="L111" t="str">
            <v xml:space="preserve">LIM68631I3 </v>
          </cell>
          <cell r="N111">
            <v>1132.8</v>
          </cell>
          <cell r="O111" t="str">
            <v>SAGUILAR</v>
          </cell>
          <cell r="P111" t="str">
            <v>F003-10415</v>
          </cell>
          <cell r="R111" t="str">
            <v xml:space="preserve">JIANGSU XINJIE </v>
          </cell>
        </row>
        <row r="112">
          <cell r="A112">
            <v>111</v>
          </cell>
          <cell r="B112" t="str">
            <v>GUSTAVO SANCHEZ S.A.C.</v>
          </cell>
          <cell r="C112" t="str">
            <v>JMONTANEZ</v>
          </cell>
          <cell r="D112" t="str">
            <v>IMPO MARITIMA</v>
          </cell>
          <cell r="E112">
            <v>44091</v>
          </cell>
          <cell r="F112" t="str">
            <v>118-2020-10-289697</v>
          </cell>
          <cell r="G112" t="str">
            <v xml:space="preserve">GOSHA200720461  </v>
          </cell>
          <cell r="H112" t="str">
            <v>SFI</v>
          </cell>
          <cell r="I112" t="str">
            <v>BRIGHTON</v>
          </cell>
          <cell r="J112">
            <v>11998</v>
          </cell>
          <cell r="K112">
            <v>772</v>
          </cell>
          <cell r="L112" t="str">
            <v xml:space="preserve">LIM68631I3 </v>
          </cell>
          <cell r="M112">
            <v>1789.64</v>
          </cell>
          <cell r="O112" t="str">
            <v>SAGUILAR</v>
          </cell>
          <cell r="P112" t="str">
            <v>F001 - 3737</v>
          </cell>
          <cell r="R112" t="str">
            <v xml:space="preserve">JIANGSU XINJIE </v>
          </cell>
        </row>
        <row r="113">
          <cell r="A113">
            <v>112</v>
          </cell>
          <cell r="B113" t="str">
            <v>GMI S A INGENIEROS CONSULTORES</v>
          </cell>
          <cell r="C113" t="str">
            <v>DFLORES</v>
          </cell>
          <cell r="D113" t="str">
            <v>IMPO AEREA</v>
          </cell>
          <cell r="E113">
            <v>44091</v>
          </cell>
          <cell r="F113" t="str">
            <v>235-2020-18-717887-10-1-00</v>
          </cell>
          <cell r="G113">
            <v>3737572436</v>
          </cell>
          <cell r="H113" t="str">
            <v>AFI</v>
          </cell>
          <cell r="I113" t="str">
            <v>DHL</v>
          </cell>
          <cell r="J113">
            <v>10</v>
          </cell>
          <cell r="K113">
            <v>1</v>
          </cell>
          <cell r="L113" t="str">
            <v>LIM68789I1</v>
          </cell>
          <cell r="N113">
            <v>1294</v>
          </cell>
          <cell r="O113" t="str">
            <v>SAGUILAR</v>
          </cell>
          <cell r="P113" t="str">
            <v>160-0896136</v>
          </cell>
          <cell r="Q113" t="str">
            <v>TAL-GEN-PNG-1015-OC-044</v>
          </cell>
          <cell r="R113" t="str">
            <v>DERECHOS E IMPUESTOS / TAL-GEN-PNG-1015-OC-044 IBERFLUID</v>
          </cell>
        </row>
        <row r="114">
          <cell r="A114">
            <v>113</v>
          </cell>
          <cell r="B114" t="str">
            <v>GMI S A INGENIEROS CONSULTORES</v>
          </cell>
          <cell r="C114" t="str">
            <v>DFLORES</v>
          </cell>
          <cell r="D114" t="str">
            <v>IMPO AEREA</v>
          </cell>
          <cell r="E114">
            <v>44091</v>
          </cell>
          <cell r="F114" t="str">
            <v>235-2020-18-717887-10-1-00</v>
          </cell>
          <cell r="G114">
            <v>3737572436</v>
          </cell>
          <cell r="H114" t="str">
            <v>AFI</v>
          </cell>
          <cell r="I114" t="str">
            <v>DHL</v>
          </cell>
          <cell r="J114">
            <v>10</v>
          </cell>
          <cell r="K114">
            <v>1</v>
          </cell>
          <cell r="L114" t="str">
            <v>LIM68789I1</v>
          </cell>
          <cell r="N114">
            <v>371.15</v>
          </cell>
          <cell r="O114" t="str">
            <v>SAGUILAR</v>
          </cell>
          <cell r="P114" t="str">
            <v>F200-0265539</v>
          </cell>
          <cell r="Q114" t="str">
            <v>TAL-GEN-PNG-1015-OC-044</v>
          </cell>
          <cell r="R114" t="str">
            <v>ALMACENAJE / TAL-GEN-PNG-1015-OC-044 IBERFLUID</v>
          </cell>
        </row>
        <row r="115">
          <cell r="A115">
            <v>114</v>
          </cell>
          <cell r="B115" t="str">
            <v>MARTIN ENGINEERING PERU S.R.L</v>
          </cell>
          <cell r="C115" t="str">
            <v>JMONTANEZ</v>
          </cell>
          <cell r="D115" t="str">
            <v>IMPO MARITIMA</v>
          </cell>
          <cell r="E115">
            <v>44092</v>
          </cell>
          <cell r="F115" t="str">
            <v>118-2020-10-261493</v>
          </cell>
          <cell r="G115" t="str">
            <v>SAOCLL32/7880</v>
          </cell>
          <cell r="H115" t="str">
            <v>SFI</v>
          </cell>
          <cell r="I115" t="str">
            <v xml:space="preserve">NORDIC HONG KONG </v>
          </cell>
          <cell r="J115">
            <v>4907</v>
          </cell>
          <cell r="K115">
            <v>36</v>
          </cell>
          <cell r="L115" t="str">
            <v>LIM67883H3</v>
          </cell>
          <cell r="M115">
            <v>252.4</v>
          </cell>
          <cell r="O115" t="str">
            <v>SAGUILAR</v>
          </cell>
          <cell r="P115" t="str">
            <v>F006-00017006</v>
          </cell>
          <cell r="R115" t="str">
            <v>045939 046070 046198198</v>
          </cell>
        </row>
        <row r="116">
          <cell r="A116">
            <v>115</v>
          </cell>
          <cell r="B116" t="str">
            <v>FRESENIUS MEDICAL CARE DEL PERU SA</v>
          </cell>
          <cell r="C116" t="str">
            <v>SSALINAS</v>
          </cell>
          <cell r="D116" t="str">
            <v>IMPO MARITIMA</v>
          </cell>
          <cell r="E116">
            <v>44103</v>
          </cell>
          <cell r="F116" t="str">
            <v>118-2010-10-304087</v>
          </cell>
          <cell r="G116" t="str">
            <v>BRE01969954</v>
          </cell>
          <cell r="H116" t="str">
            <v>SFI</v>
          </cell>
          <cell r="I116" t="str">
            <v>CMA CGM JEAN GABRIEL</v>
          </cell>
          <cell r="J116">
            <v>14596.8</v>
          </cell>
          <cell r="K116">
            <v>126</v>
          </cell>
          <cell r="L116" t="str">
            <v>LIM68976I2</v>
          </cell>
          <cell r="M116">
            <v>1611.05</v>
          </cell>
          <cell r="O116" t="str">
            <v>SAGUILAR</v>
          </cell>
          <cell r="P116" t="str">
            <v>F003-918, BL: BRE01969954, F001-844</v>
          </cell>
          <cell r="R116" t="str">
            <v xml:space="preserve">PO: 4502578864 (41)_4502578866_II (11)_4502580959_II (28)_4502683892 (6)_4502580962 _II (24)_4502580960_II (16) </v>
          </cell>
        </row>
        <row r="117">
          <cell r="A117">
            <v>116</v>
          </cell>
          <cell r="B117" t="str">
            <v>AGIA TECHNOLOGY SAC</v>
          </cell>
          <cell r="C117" t="str">
            <v>ESALVATIERRA</v>
          </cell>
          <cell r="D117" t="str">
            <v>IMPO AEREA</v>
          </cell>
          <cell r="E117">
            <v>44104</v>
          </cell>
          <cell r="F117" t="str">
            <v>235-2020-10-124676</v>
          </cell>
          <cell r="G117" t="str">
            <v>MIA0782657</v>
          </cell>
          <cell r="H117" t="str">
            <v>AFI</v>
          </cell>
          <cell r="I117" t="str">
            <v>AEREO</v>
          </cell>
          <cell r="J117">
            <v>14.1</v>
          </cell>
          <cell r="K117">
            <v>1</v>
          </cell>
          <cell r="L117" t="str">
            <v>LIM68784I0</v>
          </cell>
          <cell r="N117">
            <v>11928</v>
          </cell>
          <cell r="O117" t="str">
            <v>SAGUILAR</v>
          </cell>
          <cell r="P117" t="str">
            <v>LIQUIDACION COBRANZA 116</v>
          </cell>
          <cell r="R117" t="str">
            <v>DERECHOS E IMPUESTOS</v>
          </cell>
        </row>
        <row r="118">
          <cell r="A118">
            <v>117</v>
          </cell>
          <cell r="B118" t="str">
            <v>SPROUTED PROTEIN SAC</v>
          </cell>
          <cell r="C118" t="str">
            <v>ESALCEDO</v>
          </cell>
          <cell r="D118" t="str">
            <v>IMPORTACION MARITIMA</v>
          </cell>
          <cell r="E118">
            <v>44104</v>
          </cell>
          <cell r="F118" t="str">
            <v>118-2020-10-221700</v>
          </cell>
          <cell r="G118" t="str">
            <v>TTNH005494</v>
          </cell>
          <cell r="H118" t="str">
            <v>SFI</v>
          </cell>
          <cell r="I118" t="str">
            <v>COSCO ASHDOD</v>
          </cell>
          <cell r="J118">
            <v>4280</v>
          </cell>
          <cell r="K118">
            <v>16</v>
          </cell>
          <cell r="L118" t="str">
            <v>LIM68440H3</v>
          </cell>
          <cell r="M118">
            <v>193.87</v>
          </cell>
          <cell r="O118" t="str">
            <v>SAGUILAR</v>
          </cell>
          <cell r="P118" t="str">
            <v>DPW</v>
          </cell>
          <cell r="R118" t="str">
            <v>DPW</v>
          </cell>
        </row>
        <row r="119">
          <cell r="A119">
            <v>118</v>
          </cell>
          <cell r="B119" t="str">
            <v>FRESENIUS MEDICAL CARE DEL PERU SA</v>
          </cell>
          <cell r="C119" t="str">
            <v>ESALVATIERRA</v>
          </cell>
          <cell r="D119" t="str">
            <v>AEREA</v>
          </cell>
          <cell r="E119">
            <v>44111</v>
          </cell>
          <cell r="F119" t="str">
            <v>235-2020-10-129506</v>
          </cell>
          <cell r="G119" t="str">
            <v>SFX27793367</v>
          </cell>
          <cell r="H119" t="str">
            <v>AFI</v>
          </cell>
          <cell r="I119" t="str">
            <v>AEREO</v>
          </cell>
          <cell r="J119">
            <v>77</v>
          </cell>
          <cell r="K119">
            <v>2</v>
          </cell>
          <cell r="L119" t="str">
            <v>LIM69332J8</v>
          </cell>
          <cell r="N119">
            <v>503.52</v>
          </cell>
          <cell r="O119" t="str">
            <v>SAGUILAR</v>
          </cell>
          <cell r="P119" t="str">
            <v>F065-56486</v>
          </cell>
          <cell r="R119" t="str">
            <v>ALMACENAJE</v>
          </cell>
        </row>
        <row r="120">
          <cell r="A120">
            <v>119</v>
          </cell>
          <cell r="B120" t="str">
            <v>FRESENIUS MEDICAL CARE DEL PERU SA</v>
          </cell>
          <cell r="C120" t="str">
            <v>ESALVATIERRA</v>
          </cell>
          <cell r="D120" t="str">
            <v>AEREA</v>
          </cell>
          <cell r="E120">
            <v>44111</v>
          </cell>
          <cell r="F120" t="str">
            <v>235-2020-10-129506</v>
          </cell>
          <cell r="G120" t="str">
            <v>SFX27793367</v>
          </cell>
          <cell r="H120" t="str">
            <v>AFI</v>
          </cell>
          <cell r="I120" t="str">
            <v>AEREO</v>
          </cell>
          <cell r="J120">
            <v>77</v>
          </cell>
          <cell r="K120">
            <v>2</v>
          </cell>
          <cell r="L120" t="str">
            <v>LIM69332J8</v>
          </cell>
          <cell r="M120">
            <v>159.30000000000001</v>
          </cell>
          <cell r="O120" t="str">
            <v>SAGUILAR</v>
          </cell>
          <cell r="P120" t="str">
            <v>F003 - 00029618</v>
          </cell>
          <cell r="R120" t="str">
            <v>HANDLING TRAMITE DOCUMENTARIO</v>
          </cell>
        </row>
        <row r="121">
          <cell r="A121">
            <v>120</v>
          </cell>
          <cell r="B121" t="str">
            <v>FRESENIUS MEDICAL CARE DEL PERU SA</v>
          </cell>
          <cell r="C121" t="str">
            <v>ESALVATIERRA</v>
          </cell>
          <cell r="D121" t="str">
            <v>AEREA</v>
          </cell>
          <cell r="E121">
            <v>44111</v>
          </cell>
          <cell r="F121" t="str">
            <v>235-2020-10-129244</v>
          </cell>
          <cell r="G121" t="str">
            <v>SFX27793353</v>
          </cell>
          <cell r="H121" t="str">
            <v>AFI</v>
          </cell>
          <cell r="I121" t="str">
            <v>AEREO</v>
          </cell>
          <cell r="J121">
            <v>211</v>
          </cell>
          <cell r="K121">
            <v>1</v>
          </cell>
          <cell r="L121" t="str">
            <v>LIM69331J3</v>
          </cell>
          <cell r="N121">
            <v>763.35</v>
          </cell>
          <cell r="O121" t="str">
            <v>SAGUILAR</v>
          </cell>
          <cell r="P121" t="str">
            <v>F065-56485</v>
          </cell>
          <cell r="R121" t="str">
            <v>ALMACENAJE</v>
          </cell>
        </row>
        <row r="122">
          <cell r="A122">
            <v>121</v>
          </cell>
          <cell r="B122" t="str">
            <v>FRESENIUS MEDICAL CARE DEL PERU SA</v>
          </cell>
          <cell r="C122" t="str">
            <v>ESALVATIERRA</v>
          </cell>
          <cell r="D122" t="str">
            <v>AEREA</v>
          </cell>
          <cell r="E122">
            <v>44111</v>
          </cell>
          <cell r="F122" t="str">
            <v>235-2020-10-129244</v>
          </cell>
          <cell r="G122" t="str">
            <v>SFX27793353</v>
          </cell>
          <cell r="H122" t="str">
            <v>AFI</v>
          </cell>
          <cell r="I122" t="str">
            <v>AEREO</v>
          </cell>
          <cell r="J122">
            <v>211</v>
          </cell>
          <cell r="K122">
            <v>1</v>
          </cell>
          <cell r="L122" t="str">
            <v>LIM69331J3</v>
          </cell>
          <cell r="M122">
            <v>159.30000000000001</v>
          </cell>
          <cell r="O122" t="str">
            <v>SAGUILAR</v>
          </cell>
          <cell r="P122" t="str">
            <v>F003 - 00029617</v>
          </cell>
          <cell r="R122" t="str">
            <v>HANDLING TRAMITE DOCUMENTARIO</v>
          </cell>
        </row>
        <row r="123">
          <cell r="A123">
            <v>122</v>
          </cell>
          <cell r="B123" t="str">
            <v>GO BIKE SPORTS SRL</v>
          </cell>
          <cell r="C123" t="str">
            <v>SSALINAS</v>
          </cell>
          <cell r="D123" t="str">
            <v>IMPO MARITIMA</v>
          </cell>
          <cell r="E123">
            <v>44112</v>
          </cell>
          <cell r="F123" t="str">
            <v>118-2020-10-311790</v>
          </cell>
          <cell r="G123" t="str">
            <v>MIA0781474</v>
          </cell>
          <cell r="H123" t="str">
            <v>SFI</v>
          </cell>
          <cell r="I123" t="str">
            <v>PLANET V</v>
          </cell>
          <cell r="J123">
            <v>740</v>
          </cell>
          <cell r="K123">
            <v>1</v>
          </cell>
          <cell r="L123" t="str">
            <v>LIM69065I5</v>
          </cell>
          <cell r="M123">
            <v>246.03</v>
          </cell>
          <cell r="O123" t="str">
            <v>SAGUILAR</v>
          </cell>
          <cell r="P123" t="str">
            <v>F003-00027255</v>
          </cell>
          <cell r="R123" t="str">
            <v>INV I36645</v>
          </cell>
        </row>
        <row r="124">
          <cell r="A124">
            <v>123</v>
          </cell>
          <cell r="B124" t="str">
            <v>GO BIKE SPORTS SRL</v>
          </cell>
          <cell r="C124" t="str">
            <v>SSALINAS</v>
          </cell>
          <cell r="D124" t="str">
            <v>IMPO MARITIMA</v>
          </cell>
          <cell r="E124">
            <v>44112</v>
          </cell>
          <cell r="F124" t="str">
            <v>118-2020-10-311790</v>
          </cell>
          <cell r="G124" t="str">
            <v>MIA0781474</v>
          </cell>
          <cell r="H124" t="str">
            <v>SFI</v>
          </cell>
          <cell r="I124" t="str">
            <v>PLANET V</v>
          </cell>
          <cell r="J124">
            <v>740</v>
          </cell>
          <cell r="K124">
            <v>1</v>
          </cell>
          <cell r="L124" t="str">
            <v>LIM69065I5</v>
          </cell>
          <cell r="N124">
            <v>7760</v>
          </cell>
          <cell r="O124" t="str">
            <v>SAGUILAR</v>
          </cell>
          <cell r="P124" t="str">
            <v>118-2020-10-311790</v>
          </cell>
          <cell r="R124" t="str">
            <v>INV I36645</v>
          </cell>
        </row>
        <row r="125">
          <cell r="A125">
            <v>124</v>
          </cell>
          <cell r="B125" t="str">
            <v>WELDING ALLOYS PERU SAC</v>
          </cell>
          <cell r="C125" t="str">
            <v>JMONTANEZ</v>
          </cell>
          <cell r="D125" t="str">
            <v>IMPO MARITIMA</v>
          </cell>
          <cell r="E125">
            <v>44113</v>
          </cell>
          <cell r="F125" t="str">
            <v>118-2020-10-300775</v>
          </cell>
          <cell r="G125" t="str">
            <v>MEX0217649</v>
          </cell>
          <cell r="H125" t="str">
            <v>SFI</v>
          </cell>
          <cell r="I125" t="str">
            <v>CAUTIN</v>
          </cell>
          <cell r="J125">
            <v>7004</v>
          </cell>
          <cell r="K125">
            <v>5</v>
          </cell>
          <cell r="L125" t="str">
            <v xml:space="preserve">LIM68879I0 </v>
          </cell>
          <cell r="N125">
            <v>23797</v>
          </cell>
          <cell r="O125" t="str">
            <v>SAGUILAR</v>
          </cell>
          <cell r="P125" t="str">
            <v>118-2020-10-300775</v>
          </cell>
          <cell r="R125" t="str">
            <v xml:space="preserve">WAPe 2020-00008/WAPe 2020-00006 </v>
          </cell>
        </row>
        <row r="126">
          <cell r="A126">
            <v>125</v>
          </cell>
          <cell r="B126" t="str">
            <v>KLINGER PERU SAC</v>
          </cell>
          <cell r="C126" t="str">
            <v>ESALVATIERRA</v>
          </cell>
          <cell r="D126" t="str">
            <v>IMPO AEREA</v>
          </cell>
          <cell r="E126">
            <v>44116</v>
          </cell>
          <cell r="G126">
            <v>8448228460</v>
          </cell>
          <cell r="H126" t="str">
            <v>AFI</v>
          </cell>
          <cell r="I126" t="str">
            <v>AEREO</v>
          </cell>
          <cell r="J126">
            <v>38.4</v>
          </cell>
          <cell r="K126">
            <v>1</v>
          </cell>
          <cell r="N126">
            <v>1790.07</v>
          </cell>
          <cell r="O126" t="str">
            <v>SAGUILAR</v>
          </cell>
          <cell r="P126" t="str">
            <v>F200 0272595 ; 160 - 0904583</v>
          </cell>
          <cell r="R126" t="str">
            <v>ADUANA / GASTOS DE ALMACENAJE COURIER</v>
          </cell>
        </row>
        <row r="127">
          <cell r="A127">
            <v>126</v>
          </cell>
          <cell r="B127" t="str">
            <v>FRESENIUS MEDICAL CARE DEL PERU SA</v>
          </cell>
          <cell r="C127" t="str">
            <v>SSALINAS</v>
          </cell>
          <cell r="D127" t="str">
            <v>IMPO MARITIMA</v>
          </cell>
          <cell r="E127">
            <v>44116</v>
          </cell>
          <cell r="F127" t="str">
            <v>118-2020-10-311167</v>
          </cell>
          <cell r="G127" t="str">
            <v>BRE01970491</v>
          </cell>
          <cell r="H127" t="str">
            <v>SFI</v>
          </cell>
          <cell r="I127" t="str">
            <v>CALLAO EXPRESS</v>
          </cell>
          <cell r="J127">
            <v>10627.6</v>
          </cell>
          <cell r="K127">
            <v>101</v>
          </cell>
          <cell r="L127" t="str">
            <v>LIM69150I3</v>
          </cell>
          <cell r="M127">
            <v>2414.21</v>
          </cell>
          <cell r="O127" t="str">
            <v>SAGUILAR</v>
          </cell>
          <cell r="P127" t="str">
            <v>F003-950, BL: BRE01970491, F005-235</v>
          </cell>
          <cell r="R127" t="str">
            <v>PO: 4502723754</v>
          </cell>
        </row>
        <row r="128">
          <cell r="A128">
            <v>127</v>
          </cell>
          <cell r="B128" t="str">
            <v>FRESENIUS MEDICAL CARE DEL PERU SA</v>
          </cell>
          <cell r="C128" t="str">
            <v>ESALVATIERRA</v>
          </cell>
          <cell r="D128" t="str">
            <v>AEREA</v>
          </cell>
          <cell r="E128">
            <v>44117</v>
          </cell>
          <cell r="F128" t="str">
            <v>235-2020-10-132504</v>
          </cell>
          <cell r="G128" t="str">
            <v>SFX27793440</v>
          </cell>
          <cell r="H128" t="str">
            <v>AFI</v>
          </cell>
          <cell r="I128" t="str">
            <v>AEREO</v>
          </cell>
          <cell r="J128">
            <v>54.8</v>
          </cell>
          <cell r="K128">
            <v>1</v>
          </cell>
          <cell r="L128" t="str">
            <v>LIM69422J7</v>
          </cell>
          <cell r="N128">
            <v>468.38</v>
          </cell>
          <cell r="O128" t="str">
            <v>SAGUILAR</v>
          </cell>
          <cell r="P128" t="str">
            <v>F061-70053</v>
          </cell>
          <cell r="R128" t="str">
            <v>ALMACENAJE</v>
          </cell>
        </row>
        <row r="129">
          <cell r="A129">
            <v>128</v>
          </cell>
          <cell r="B129" t="str">
            <v>FRESENIUS MEDICAL CARE DEL PERU SA</v>
          </cell>
          <cell r="C129" t="str">
            <v>ESALVATIERRA</v>
          </cell>
          <cell r="D129" t="str">
            <v>AEREA</v>
          </cell>
          <cell r="E129">
            <v>44118</v>
          </cell>
          <cell r="F129" t="str">
            <v>235-2020-10-132504</v>
          </cell>
          <cell r="G129" t="str">
            <v>SFX27793440</v>
          </cell>
          <cell r="H129" t="str">
            <v>AFI</v>
          </cell>
          <cell r="I129" t="str">
            <v>AEREO</v>
          </cell>
          <cell r="J129">
            <v>54.8</v>
          </cell>
          <cell r="K129">
            <v>1</v>
          </cell>
          <cell r="L129" t="str">
            <v>LIM69422J7</v>
          </cell>
          <cell r="M129">
            <v>159.30000000000001</v>
          </cell>
          <cell r="O129" t="str">
            <v>SAGUILAR</v>
          </cell>
          <cell r="P129" t="str">
            <v>F003 - 00029767</v>
          </cell>
          <cell r="R129" t="str">
            <v>HANDLING TRAMITE DOCUMENTARIO</v>
          </cell>
        </row>
        <row r="130">
          <cell r="A130">
            <v>129</v>
          </cell>
          <cell r="B130" t="str">
            <v>RECOLSA SA</v>
          </cell>
          <cell r="C130" t="str">
            <v>ESALCEDO</v>
          </cell>
          <cell r="D130" t="str">
            <v>IMPO MARITIMA</v>
          </cell>
          <cell r="E130">
            <v>44118</v>
          </cell>
          <cell r="F130" t="str">
            <v>118-2020-10-286603</v>
          </cell>
          <cell r="G130" t="str">
            <v>802020080110</v>
          </cell>
          <cell r="H130" t="str">
            <v>SFI</v>
          </cell>
          <cell r="I130" t="str">
            <v>CARTAGENA EXPRESS</v>
          </cell>
          <cell r="J130">
            <v>7310</v>
          </cell>
          <cell r="K130">
            <v>7</v>
          </cell>
          <cell r="L130" t="str">
            <v>LIM69643J2</v>
          </cell>
          <cell r="M130">
            <v>1407.65</v>
          </cell>
          <cell r="O130" t="str">
            <v>SAGUILAR</v>
          </cell>
          <cell r="P130" t="str">
            <v>F002-18011</v>
          </cell>
          <cell r="R130" t="str">
            <v xml:space="preserve">ORDEN: 2006-0002 - SEGUNDO ENVIO  PROVEEDOR: BYG </v>
          </cell>
        </row>
        <row r="131">
          <cell r="A131">
            <v>130</v>
          </cell>
          <cell r="B131" t="str">
            <v>RECOLSA SA</v>
          </cell>
          <cell r="C131" t="str">
            <v>ESALCEDO</v>
          </cell>
          <cell r="D131" t="str">
            <v>IMPO MARITIMA</v>
          </cell>
          <cell r="E131">
            <v>44119</v>
          </cell>
          <cell r="F131" t="str">
            <v>118-2020-10-276654</v>
          </cell>
          <cell r="G131" t="str">
            <v>200402669/0405</v>
          </cell>
          <cell r="H131" t="str">
            <v>SFI</v>
          </cell>
          <cell r="I131" t="str">
            <v>COSCO SHIPPING DANUBE</v>
          </cell>
          <cell r="J131">
            <v>400</v>
          </cell>
          <cell r="K131">
            <v>1</v>
          </cell>
          <cell r="L131" t="str">
            <v>LIM68711I5</v>
          </cell>
          <cell r="M131">
            <v>837.8</v>
          </cell>
          <cell r="O131" t="str">
            <v>SAGUILAR</v>
          </cell>
          <cell r="P131" t="str">
            <v>F146-0149001</v>
          </cell>
          <cell r="R131" t="str">
            <v xml:space="preserve">ORDEN: 2002-0013 -  SEALS AUTOMOCION SL </v>
          </cell>
        </row>
        <row r="132">
          <cell r="A132">
            <v>131</v>
          </cell>
          <cell r="B132" t="str">
            <v>FRESENIUS MEDICAL CARE DEL PERU SA</v>
          </cell>
          <cell r="C132" t="str">
            <v>ESALVATIERRA</v>
          </cell>
          <cell r="D132" t="str">
            <v>AEREA</v>
          </cell>
          <cell r="E132">
            <v>44120</v>
          </cell>
          <cell r="F132" t="str">
            <v>235-2020-10-132504</v>
          </cell>
          <cell r="G132" t="str">
            <v>SFX27793440</v>
          </cell>
          <cell r="H132" t="str">
            <v>AFI</v>
          </cell>
          <cell r="I132" t="str">
            <v>AEREO</v>
          </cell>
          <cell r="J132">
            <v>54.8</v>
          </cell>
          <cell r="K132">
            <v>1</v>
          </cell>
          <cell r="L132" t="str">
            <v>LIM69422J7</v>
          </cell>
          <cell r="N132">
            <v>106</v>
          </cell>
          <cell r="O132" t="str">
            <v>SAGUILAR</v>
          </cell>
          <cell r="P132" t="str">
            <v>102876</v>
          </cell>
          <cell r="R132" t="str">
            <v>PERCEPCION SUNAT</v>
          </cell>
        </row>
        <row r="133">
          <cell r="A133">
            <v>132</v>
          </cell>
          <cell r="B133" t="str">
            <v>KLINGER PERU SAC</v>
          </cell>
          <cell r="C133" t="str">
            <v>ESALVATIERRA</v>
          </cell>
          <cell r="D133" t="str">
            <v>IMPO AEREA</v>
          </cell>
          <cell r="E133">
            <v>44123</v>
          </cell>
          <cell r="G133">
            <v>4453259672</v>
          </cell>
          <cell r="H133" t="str">
            <v>AFI</v>
          </cell>
          <cell r="I133" t="str">
            <v>AEREO</v>
          </cell>
          <cell r="J133">
            <v>204</v>
          </cell>
          <cell r="K133">
            <v>1</v>
          </cell>
          <cell r="L133" t="str">
            <v>LIM69539J8</v>
          </cell>
          <cell r="N133">
            <v>852.69</v>
          </cell>
          <cell r="O133" t="str">
            <v>SAGUILAR</v>
          </cell>
          <cell r="P133" t="str">
            <v>F200 0274270 ; 160 - 0906620</v>
          </cell>
          <cell r="R133" t="str">
            <v>ADUANA / GASTOS DE ALMACENAJE COURIER</v>
          </cell>
        </row>
        <row r="134">
          <cell r="A134">
            <v>133</v>
          </cell>
          <cell r="B134" t="str">
            <v>MARTIN ENGINEERING PERU S.R.L</v>
          </cell>
          <cell r="C134" t="str">
            <v>JMONTANEZ</v>
          </cell>
          <cell r="D134" t="str">
            <v>IMPO MARITIMA</v>
          </cell>
          <cell r="E134">
            <v>44126</v>
          </cell>
          <cell r="F134" t="str">
            <v>118-2020-10-330356</v>
          </cell>
          <cell r="G134" t="str">
            <v>MIA0784799</v>
          </cell>
          <cell r="H134" t="str">
            <v>SFI</v>
          </cell>
          <cell r="I134" t="str">
            <v>PLANET V</v>
          </cell>
          <cell r="J134">
            <v>981</v>
          </cell>
          <cell r="K134">
            <v>2</v>
          </cell>
          <cell r="L134" t="str">
            <v>LIM69383J2</v>
          </cell>
          <cell r="M134">
            <v>246.03</v>
          </cell>
          <cell r="O134" t="str">
            <v>SAGUILAR</v>
          </cell>
          <cell r="P134" t="str">
            <v>F004-00026518</v>
          </cell>
          <cell r="R134" t="str">
            <v>ACK SPE-039</v>
          </cell>
        </row>
        <row r="135">
          <cell r="A135">
            <v>134</v>
          </cell>
          <cell r="B135" t="str">
            <v>KLINGER PERU SAC</v>
          </cell>
          <cell r="C135" t="str">
            <v>DFLORES</v>
          </cell>
          <cell r="D135" t="str">
            <v>IMPO AEREA</v>
          </cell>
          <cell r="E135">
            <v>44126</v>
          </cell>
          <cell r="F135" t="str">
            <v>235-20-18-899221-10</v>
          </cell>
          <cell r="G135" t="str">
            <v xml:space="preserve">AWB: 8459672852 </v>
          </cell>
          <cell r="H135" t="str">
            <v>AFI</v>
          </cell>
          <cell r="I135" t="str">
            <v>AEREO</v>
          </cell>
          <cell r="J135">
            <v>24</v>
          </cell>
          <cell r="K135">
            <v>1</v>
          </cell>
          <cell r="L135" t="str">
            <v>LIM69791J9</v>
          </cell>
          <cell r="N135">
            <v>1737.95</v>
          </cell>
          <cell r="O135" t="str">
            <v>SAGUILAR</v>
          </cell>
          <cell r="P135" t="str">
            <v>F200-0276112 / 160-00908797</v>
          </cell>
          <cell r="Q135" t="str">
            <v>235-20-18-899221-10</v>
          </cell>
          <cell r="R135" t="str">
            <v>ADUANA / GASTOS NACIONALIZACION COURIER</v>
          </cell>
        </row>
        <row r="136">
          <cell r="A136">
            <v>135</v>
          </cell>
          <cell r="B136" t="str">
            <v>AGIA TECHNOLOGY SAC</v>
          </cell>
          <cell r="C136" t="str">
            <v>ESALVATIERRA</v>
          </cell>
          <cell r="D136" t="str">
            <v>IMPO AEREA</v>
          </cell>
          <cell r="E136">
            <v>44127</v>
          </cell>
          <cell r="F136" t="str">
            <v>235-20-10-137023</v>
          </cell>
          <cell r="G136" t="str">
            <v>MIA0787005</v>
          </cell>
          <cell r="H136" t="str">
            <v>AFI</v>
          </cell>
          <cell r="I136" t="str">
            <v>AEREO</v>
          </cell>
          <cell r="J136">
            <v>37</v>
          </cell>
          <cell r="K136">
            <v>5</v>
          </cell>
          <cell r="L136" t="str">
            <v>LIM69525J8</v>
          </cell>
          <cell r="N136">
            <v>24657</v>
          </cell>
          <cell r="O136" t="str">
            <v>SAGUILAR</v>
          </cell>
          <cell r="P136" t="str">
            <v>235-20-10-137023</v>
          </cell>
          <cell r="R136" t="str">
            <v>DERECHOS E IMPUESTOS</v>
          </cell>
        </row>
        <row r="137">
          <cell r="A137">
            <v>136</v>
          </cell>
          <cell r="B137" t="str">
            <v>KLINGER PERU SAC</v>
          </cell>
          <cell r="C137" t="str">
            <v>ESALVATIERRA</v>
          </cell>
          <cell r="D137" t="str">
            <v>IMPO AEREA</v>
          </cell>
          <cell r="E137">
            <v>44127</v>
          </cell>
          <cell r="F137" t="str">
            <v>235-20-10-135988</v>
          </cell>
          <cell r="G137">
            <v>2401605415</v>
          </cell>
          <cell r="H137" t="str">
            <v>AFI</v>
          </cell>
          <cell r="I137" t="str">
            <v>AEREO</v>
          </cell>
          <cell r="J137">
            <v>203.4</v>
          </cell>
          <cell r="K137">
            <v>2</v>
          </cell>
          <cell r="L137" t="str">
            <v>LIM69620J3</v>
          </cell>
          <cell r="N137">
            <v>2096.02</v>
          </cell>
          <cell r="O137" t="str">
            <v>SAGUILAR</v>
          </cell>
          <cell r="P137" t="str">
            <v>004-0172190 ; F004-0065065</v>
          </cell>
          <cell r="R137" t="str">
            <v xml:space="preserve">ADUANA / GASTOS DE ALMACENAJE </v>
          </cell>
        </row>
        <row r="138">
          <cell r="A138">
            <v>137</v>
          </cell>
          <cell r="B138" t="str">
            <v>FFRABISA SAC</v>
          </cell>
          <cell r="C138" t="str">
            <v>DFLORES</v>
          </cell>
          <cell r="D138" t="str">
            <v>IMPO AEREA</v>
          </cell>
          <cell r="E138">
            <v>44127</v>
          </cell>
          <cell r="F138" t="str">
            <v>235-20-10-139627</v>
          </cell>
          <cell r="G138" t="str">
            <v>MAD0656966</v>
          </cell>
          <cell r="H138" t="str">
            <v>AFI</v>
          </cell>
          <cell r="I138" t="str">
            <v>AEREO</v>
          </cell>
          <cell r="J138">
            <v>62</v>
          </cell>
          <cell r="K138">
            <v>1</v>
          </cell>
          <cell r="L138" t="str">
            <v>LIM69801J3</v>
          </cell>
          <cell r="N138">
            <v>3198</v>
          </cell>
          <cell r="O138" t="str">
            <v>SAGUILAR</v>
          </cell>
          <cell r="P138" t="str">
            <v>235-20-10-139627</v>
          </cell>
          <cell r="Q138" t="str">
            <v>235-20-10-139627</v>
          </cell>
          <cell r="R138" t="str">
            <v>DERECHOS E IMPUESTOS</v>
          </cell>
        </row>
        <row r="139">
          <cell r="A139">
            <v>138</v>
          </cell>
          <cell r="B139" t="str">
            <v>FRESENIUS MEDICAL CARE DEL PERU SA</v>
          </cell>
          <cell r="C139" t="str">
            <v>SSALINAS</v>
          </cell>
          <cell r="D139" t="str">
            <v>IMPO MARITIMA</v>
          </cell>
          <cell r="E139">
            <v>44127</v>
          </cell>
          <cell r="F139" t="str">
            <v>118-2020-10-344044</v>
          </cell>
          <cell r="G139" t="str">
            <v>BRE01986438</v>
          </cell>
          <cell r="H139" t="str">
            <v>SFI</v>
          </cell>
          <cell r="I139" t="str">
            <v>POLAR MEXICO</v>
          </cell>
          <cell r="J139">
            <v>169.5</v>
          </cell>
          <cell r="K139">
            <v>2</v>
          </cell>
          <cell r="L139" t="str">
            <v>LIM69630J0</v>
          </cell>
          <cell r="M139">
            <v>507.4</v>
          </cell>
          <cell r="O139" t="str">
            <v>SAGUILAR</v>
          </cell>
          <cell r="P139" t="str">
            <v>F003-1004</v>
          </cell>
          <cell r="R139" t="str">
            <v>PO: 4502709735-4502709736 EQUIPOS FMC ALEMANIA</v>
          </cell>
        </row>
        <row r="140">
          <cell r="A140">
            <v>139</v>
          </cell>
          <cell r="B140" t="str">
            <v>FRESENIUS MEDICAL CARE DEL PERU SA</v>
          </cell>
          <cell r="C140" t="str">
            <v>ESALVATIERRA</v>
          </cell>
          <cell r="D140" t="str">
            <v>AEREA</v>
          </cell>
          <cell r="E140">
            <v>44138</v>
          </cell>
          <cell r="F140" t="str">
            <v>235-2020-10-143593</v>
          </cell>
          <cell r="G140" t="str">
            <v>SFX27793807</v>
          </cell>
          <cell r="H140" t="str">
            <v>AFI</v>
          </cell>
          <cell r="I140" t="str">
            <v>AEREO</v>
          </cell>
          <cell r="J140">
            <v>8</v>
          </cell>
          <cell r="K140">
            <v>2</v>
          </cell>
          <cell r="L140" t="str">
            <v>LIM69964J4</v>
          </cell>
          <cell r="M140">
            <v>159.30000000000001</v>
          </cell>
          <cell r="O140" t="str">
            <v>SAGUILAR</v>
          </cell>
          <cell r="P140" t="str">
            <v>F003 - 00030276</v>
          </cell>
          <cell r="R140" t="str">
            <v>HANDLING TRAMITE DOCUMENTARIO</v>
          </cell>
        </row>
        <row r="141">
          <cell r="A141">
            <v>140</v>
          </cell>
          <cell r="B141" t="str">
            <v>FRESENIUS MEDICAL CARE DEL PERU SA</v>
          </cell>
          <cell r="C141" t="str">
            <v>ESALVATIERRA</v>
          </cell>
          <cell r="D141" t="str">
            <v>AEREA</v>
          </cell>
          <cell r="E141">
            <v>44138</v>
          </cell>
          <cell r="F141" t="str">
            <v>235-2020-10-143593</v>
          </cell>
          <cell r="G141" t="str">
            <v>SFX27793807</v>
          </cell>
          <cell r="H141" t="str">
            <v>AFI</v>
          </cell>
          <cell r="I141" t="str">
            <v>AEREO</v>
          </cell>
          <cell r="J141">
            <v>8</v>
          </cell>
          <cell r="K141">
            <v>2</v>
          </cell>
          <cell r="L141" t="str">
            <v>LIM69964J4</v>
          </cell>
          <cell r="N141">
            <v>417.51</v>
          </cell>
          <cell r="O141" t="str">
            <v>SAGUILAR</v>
          </cell>
          <cell r="P141" t="str">
            <v>F065-57475</v>
          </cell>
          <cell r="R141" t="str">
            <v>ALMACENAJE</v>
          </cell>
        </row>
        <row r="142">
          <cell r="A142">
            <v>141</v>
          </cell>
          <cell r="B142" t="str">
            <v>WELDING ALLOYS PERU SAC</v>
          </cell>
          <cell r="C142" t="str">
            <v>JMONTANEZ</v>
          </cell>
          <cell r="D142" t="str">
            <v>IMPO MARITIMA</v>
          </cell>
          <cell r="E142">
            <v>44147</v>
          </cell>
          <cell r="F142" t="str">
            <v>118-2020-10-359292</v>
          </cell>
          <cell r="G142" t="str">
            <v>MEX0220936</v>
          </cell>
          <cell r="H142" t="str">
            <v>SFI</v>
          </cell>
          <cell r="I142" t="str">
            <v>VALENCE</v>
          </cell>
          <cell r="J142">
            <v>5014.33</v>
          </cell>
          <cell r="K142">
            <v>4</v>
          </cell>
          <cell r="L142" t="str">
            <v>LIM69925J3</v>
          </cell>
          <cell r="N142">
            <v>18906</v>
          </cell>
          <cell r="O142" t="str">
            <v>SAGUILAR</v>
          </cell>
          <cell r="P142" t="str">
            <v>118-2020-10-359292</v>
          </cell>
          <cell r="R142" t="str">
            <v>WAP-00084 / FMT- CDS-003</v>
          </cell>
        </row>
        <row r="143">
          <cell r="A143">
            <v>142</v>
          </cell>
          <cell r="B143" t="str">
            <v>FRESENIUS MEDICAL CARE DEL PERU SA</v>
          </cell>
          <cell r="C143" t="str">
            <v>SSALINAS</v>
          </cell>
          <cell r="D143" t="str">
            <v>IMPO MARITIMA</v>
          </cell>
          <cell r="E143">
            <v>44148</v>
          </cell>
          <cell r="F143" t="str">
            <v>118-202010-369572</v>
          </cell>
          <cell r="G143" t="str">
            <v>BRE01986491</v>
          </cell>
          <cell r="H143" t="str">
            <v>SFI</v>
          </cell>
          <cell r="I143" t="str">
            <v>COSCO SHIPPING DANUBE</v>
          </cell>
          <cell r="J143">
            <v>17770</v>
          </cell>
          <cell r="K143">
            <v>75</v>
          </cell>
          <cell r="L143" t="str">
            <v>LIM70105K3</v>
          </cell>
          <cell r="M143">
            <v>1176.33</v>
          </cell>
          <cell r="O143" t="str">
            <v>SAGUILAR</v>
          </cell>
          <cell r="P143" t="str">
            <v>F003-1050, BL: BRE01986491</v>
          </cell>
          <cell r="R143" t="str">
            <v>PO: 4502743304</v>
          </cell>
        </row>
        <row r="144">
          <cell r="A144">
            <v>143</v>
          </cell>
          <cell r="B144" t="str">
            <v>KLINGER PERU SAC</v>
          </cell>
          <cell r="C144" t="str">
            <v>ESALVATIERRA</v>
          </cell>
          <cell r="D144" t="str">
            <v>IMPO AEREA</v>
          </cell>
          <cell r="E144">
            <v>44148</v>
          </cell>
          <cell r="F144" t="str">
            <v>235-20-10-147228</v>
          </cell>
          <cell r="G144">
            <v>1307977182</v>
          </cell>
          <cell r="H144" t="str">
            <v>AFI</v>
          </cell>
          <cell r="I144" t="str">
            <v>AEREO</v>
          </cell>
          <cell r="J144">
            <v>90</v>
          </cell>
          <cell r="K144">
            <v>1</v>
          </cell>
          <cell r="L144" t="str">
            <v>LIM70200K9</v>
          </cell>
          <cell r="N144">
            <v>516.13</v>
          </cell>
          <cell r="O144" t="str">
            <v>SAGUILAR</v>
          </cell>
          <cell r="P144" t="str">
            <v>F004-0066145 ; F558-0065754</v>
          </cell>
          <cell r="R144" t="str">
            <v>ADUANA / GASTOS DE ALMACENAJE COURIER</v>
          </cell>
        </row>
        <row r="145">
          <cell r="A145">
            <v>144</v>
          </cell>
          <cell r="B145" t="str">
            <v>CORPORACION PERVOR SAC</v>
          </cell>
          <cell r="C145" t="str">
            <v>SSALINAS</v>
          </cell>
          <cell r="D145" t="str">
            <v>IMPO MARITIMA</v>
          </cell>
          <cell r="E145">
            <v>44148</v>
          </cell>
          <cell r="F145" t="str">
            <v>118-2020-10-374676</v>
          </cell>
          <cell r="G145" t="str">
            <v>SEAU205907934</v>
          </cell>
          <cell r="H145" t="str">
            <v>SFI</v>
          </cell>
          <cell r="I145" t="str">
            <v>CITY OF ALEXANDRIA</v>
          </cell>
          <cell r="J145">
            <v>3890</v>
          </cell>
          <cell r="K145">
            <v>1</v>
          </cell>
          <cell r="L145" t="str">
            <v>LIM70201K7</v>
          </cell>
          <cell r="M145">
            <v>85</v>
          </cell>
          <cell r="O145" t="str">
            <v>SAGUILAR</v>
          </cell>
          <cell r="P145" t="str">
            <v>BL: SEAU205907934</v>
          </cell>
          <cell r="R145" t="str">
            <v>PROVEEDOR: ROCMIN</v>
          </cell>
        </row>
        <row r="146">
          <cell r="A146">
            <v>145</v>
          </cell>
          <cell r="B146" t="str">
            <v>CORPORACION PERVOR SAC</v>
          </cell>
          <cell r="C146" t="str">
            <v>SSALINAS</v>
          </cell>
          <cell r="D146" t="str">
            <v>IMPO MARITIMA</v>
          </cell>
          <cell r="E146">
            <v>44148</v>
          </cell>
          <cell r="F146" t="str">
            <v>118-2020-10-374676</v>
          </cell>
          <cell r="G146" t="str">
            <v>SEAU205907934</v>
          </cell>
          <cell r="H146" t="str">
            <v>SFI</v>
          </cell>
          <cell r="I146" t="str">
            <v>CITY OF ALEXANDRIA</v>
          </cell>
          <cell r="J146">
            <v>3890</v>
          </cell>
          <cell r="K146">
            <v>1</v>
          </cell>
          <cell r="L146" t="str">
            <v>LIM70201K7</v>
          </cell>
          <cell r="N146">
            <v>49751</v>
          </cell>
          <cell r="O146" t="str">
            <v>SAGUILAR</v>
          </cell>
          <cell r="P146" t="str">
            <v>118-2020-10-374676</v>
          </cell>
          <cell r="R146" t="str">
            <v>PROVEEDOR: ROCMIN</v>
          </cell>
        </row>
        <row r="147">
          <cell r="A147">
            <v>146</v>
          </cell>
          <cell r="B147" t="str">
            <v>FRESENIUS MEDICAL CARE DEL PERU SA</v>
          </cell>
          <cell r="C147" t="str">
            <v>SSALINAS</v>
          </cell>
          <cell r="D147" t="str">
            <v>IMPO MARITIMA</v>
          </cell>
          <cell r="E147">
            <v>44155</v>
          </cell>
          <cell r="F147" t="str">
            <v>118-2020-10-376421</v>
          </cell>
          <cell r="G147" t="str">
            <v>BRE01992608</v>
          </cell>
          <cell r="H147" t="str">
            <v>SFI</v>
          </cell>
          <cell r="I147" t="str">
            <v>MSC VITA</v>
          </cell>
          <cell r="J147">
            <v>24530</v>
          </cell>
          <cell r="K147">
            <v>125</v>
          </cell>
          <cell r="L147" t="str">
            <v>LIM70196K7</v>
          </cell>
          <cell r="M147">
            <v>1743.4</v>
          </cell>
          <cell r="O147" t="str">
            <v>SAGUILAR</v>
          </cell>
          <cell r="P147" t="str">
            <v>F002-4263, BL: BRE01992608</v>
          </cell>
          <cell r="R147" t="str">
            <v>PO: 4502750309 INSUMOS ALEMANIA</v>
          </cell>
        </row>
        <row r="148">
          <cell r="A148">
            <v>147</v>
          </cell>
          <cell r="B148" t="str">
            <v>FRESENIUS MEDICAL CARE DEL PERU SA</v>
          </cell>
          <cell r="C148" t="str">
            <v>SSALINAS</v>
          </cell>
          <cell r="D148" t="str">
            <v>IMPO MARITIMA</v>
          </cell>
          <cell r="E148">
            <v>44155</v>
          </cell>
          <cell r="F148" t="str">
            <v>118-2020-10-376316</v>
          </cell>
          <cell r="G148" t="str">
            <v>BRE01991232</v>
          </cell>
          <cell r="H148" t="str">
            <v>SFI</v>
          </cell>
          <cell r="I148" t="str">
            <v>MSC VITA</v>
          </cell>
          <cell r="J148">
            <v>28550</v>
          </cell>
          <cell r="K148">
            <v>72</v>
          </cell>
          <cell r="L148" t="str">
            <v>LIM70197K5</v>
          </cell>
          <cell r="M148">
            <v>1203.5999999999999</v>
          </cell>
          <cell r="O148" t="str">
            <v>SAGUILAR</v>
          </cell>
          <cell r="P148" t="str">
            <v>F002-4262, BL: BRE01991232</v>
          </cell>
          <cell r="R148" t="str">
            <v>PO: 4502746204, 4502680666 INSUMOS ALEMANIA</v>
          </cell>
        </row>
        <row r="149">
          <cell r="A149">
            <v>148</v>
          </cell>
          <cell r="B149" t="str">
            <v>FRESENIUS MEDICAL CARE DEL PERU SA</v>
          </cell>
          <cell r="C149" t="str">
            <v>SSALINAS</v>
          </cell>
          <cell r="D149" t="str">
            <v>IMPO MARITIMA</v>
          </cell>
          <cell r="E149">
            <v>44155</v>
          </cell>
          <cell r="F149" t="str">
            <v>118-2020-10-386522</v>
          </cell>
          <cell r="G149" t="str">
            <v>BRE01994596</v>
          </cell>
          <cell r="H149" t="str">
            <v>SFI</v>
          </cell>
          <cell r="I149" t="str">
            <v>MSC MADHU B</v>
          </cell>
          <cell r="J149">
            <v>5994.8</v>
          </cell>
          <cell r="K149">
            <v>25</v>
          </cell>
          <cell r="L149" t="str">
            <v>LIM70593K8</v>
          </cell>
          <cell r="M149">
            <v>687.8</v>
          </cell>
          <cell r="O149" t="str">
            <v>SAGUILAR</v>
          </cell>
          <cell r="P149" t="str">
            <v>F001-912, BL: BRE01994596</v>
          </cell>
          <cell r="R149" t="str">
            <v>PO: 4502750309 II INSUMOS ALEMANIA</v>
          </cell>
        </row>
        <row r="150">
          <cell r="A150">
            <v>149</v>
          </cell>
          <cell r="B150" t="str">
            <v>MARTIN ENGINEERING PERU S.R.L</v>
          </cell>
          <cell r="C150" t="str">
            <v>JMONTANEZ</v>
          </cell>
          <cell r="D150" t="str">
            <v>IMPO MARITIMA</v>
          </cell>
          <cell r="E150">
            <v>44158</v>
          </cell>
          <cell r="F150" t="str">
            <v>118-2020-10-370018</v>
          </cell>
          <cell r="G150" t="str">
            <v xml:space="preserve">SAOCLL43/8021 </v>
          </cell>
          <cell r="H150" t="str">
            <v>SFI</v>
          </cell>
          <cell r="I150" t="str">
            <v>CITY OF ALEXANDRIA</v>
          </cell>
          <cell r="J150">
            <v>1905</v>
          </cell>
          <cell r="K150">
            <v>6</v>
          </cell>
          <cell r="L150" t="str">
            <v>LIM70030J8</v>
          </cell>
          <cell r="M150">
            <v>255.47</v>
          </cell>
          <cell r="O150" t="str">
            <v>SAGUILAR</v>
          </cell>
          <cell r="P150" t="str">
            <v>F003-00028433</v>
          </cell>
          <cell r="R150" t="str">
            <v xml:space="preserve">000015-SPO037 </v>
          </cell>
        </row>
        <row r="151">
          <cell r="A151">
            <v>150</v>
          </cell>
          <cell r="B151" t="str">
            <v>CONSORCIO SACYR - AJANI</v>
          </cell>
          <cell r="C151" t="str">
            <v>DFLORES</v>
          </cell>
          <cell r="D151" t="str">
            <v>IMPO AEREA</v>
          </cell>
          <cell r="E151">
            <v>44158</v>
          </cell>
          <cell r="F151" t="str">
            <v>235-2020-10-154958</v>
          </cell>
          <cell r="G151" t="str">
            <v>04540947200</v>
          </cell>
          <cell r="H151" t="str">
            <v>AFI</v>
          </cell>
          <cell r="I151" t="str">
            <v xml:space="preserve">LATAM </v>
          </cell>
          <cell r="J151">
            <v>1247.5</v>
          </cell>
          <cell r="K151">
            <v>4</v>
          </cell>
          <cell r="L151" t="str">
            <v>LIM70533K4</v>
          </cell>
          <cell r="N151">
            <v>43032.1</v>
          </cell>
          <cell r="O151" t="str">
            <v>SAGUILAR</v>
          </cell>
          <cell r="P151" t="str">
            <v>235-2020-10-154958</v>
          </cell>
          <cell r="Q151" t="str">
            <v>04540947200</v>
          </cell>
          <cell r="R151" t="str">
            <v>DERECHOS E IMPUESTOS</v>
          </cell>
        </row>
        <row r="152">
          <cell r="A152">
            <v>151</v>
          </cell>
          <cell r="B152" t="str">
            <v>HAUG S.A.</v>
          </cell>
          <cell r="C152" t="str">
            <v>DFLORES</v>
          </cell>
          <cell r="D152" t="str">
            <v>IMPO AEREA</v>
          </cell>
          <cell r="E152">
            <v>44158</v>
          </cell>
          <cell r="F152" t="str">
            <v>235-2020-10-155020</v>
          </cell>
          <cell r="G152" t="str">
            <v>TOR0714795</v>
          </cell>
          <cell r="H152" t="str">
            <v>AFI</v>
          </cell>
          <cell r="I152" t="str">
            <v>AIR CANADA</v>
          </cell>
          <cell r="J152">
            <v>171.5</v>
          </cell>
          <cell r="K152">
            <v>1</v>
          </cell>
          <cell r="L152" t="str">
            <v>LIM70504K0</v>
          </cell>
          <cell r="N152">
            <v>7050</v>
          </cell>
          <cell r="O152" t="str">
            <v>SAGUILAR</v>
          </cell>
          <cell r="P152" t="str">
            <v>235-2020-10-155020</v>
          </cell>
          <cell r="Q152" t="str">
            <v>TOR0714795</v>
          </cell>
          <cell r="R152" t="str">
            <v>DERECHOS E IMPUESTOS</v>
          </cell>
        </row>
        <row r="153">
          <cell r="A153">
            <v>152</v>
          </cell>
          <cell r="B153" t="str">
            <v>GUSTAVO SANCHEZ S.A.C.</v>
          </cell>
          <cell r="C153" t="str">
            <v>JMONTANEZ</v>
          </cell>
          <cell r="D153" t="str">
            <v>IMPO MARITIMA</v>
          </cell>
          <cell r="E153">
            <v>44158</v>
          </cell>
          <cell r="F153" t="str">
            <v>118-2020-10-372828</v>
          </cell>
          <cell r="G153" t="str">
            <v xml:space="preserve">NBO0276188/001 </v>
          </cell>
          <cell r="H153" t="str">
            <v>SFI</v>
          </cell>
          <cell r="I153" t="str">
            <v xml:space="preserve">CMA CGM GANGES </v>
          </cell>
          <cell r="J153">
            <v>1577.7</v>
          </cell>
          <cell r="K153">
            <v>58</v>
          </cell>
          <cell r="L153" t="str">
            <v>LIM69282I8</v>
          </cell>
          <cell r="M153">
            <v>224.2</v>
          </cell>
          <cell r="O153" t="str">
            <v>SAGUILAR</v>
          </cell>
          <cell r="P153" t="str">
            <v>F003-00028627</v>
          </cell>
          <cell r="R153" t="str">
            <v xml:space="preserve">IMPORT. NINGBO L&amp;B </v>
          </cell>
        </row>
        <row r="154">
          <cell r="A154">
            <v>153</v>
          </cell>
          <cell r="B154" t="str">
            <v>GUSTAVO SANCHEZ S.A.C.</v>
          </cell>
          <cell r="C154" t="str">
            <v>JMONTANEZ</v>
          </cell>
          <cell r="D154" t="str">
            <v>IMPO MARITIMA</v>
          </cell>
          <cell r="E154">
            <v>44158</v>
          </cell>
          <cell r="F154" t="str">
            <v>118-2020-10-374758</v>
          </cell>
          <cell r="G154" t="str">
            <v>SZP0332563/001</v>
          </cell>
          <cell r="H154" t="str">
            <v>SFI</v>
          </cell>
          <cell r="I154" t="str">
            <v>ITAL UNIVERSO</v>
          </cell>
          <cell r="J154">
            <v>16470</v>
          </cell>
          <cell r="K154">
            <v>1127</v>
          </cell>
          <cell r="L154" t="str">
            <v>LIM69344J1</v>
          </cell>
          <cell r="M154">
            <v>451.23</v>
          </cell>
          <cell r="O154" t="str">
            <v>SAGUILAR</v>
          </cell>
          <cell r="P154" t="str">
            <v>F001-00480414</v>
          </cell>
          <cell r="R154" t="str">
            <v>WEIJING</v>
          </cell>
        </row>
        <row r="155">
          <cell r="A155">
            <v>154</v>
          </cell>
          <cell r="B155" t="str">
            <v>GUSTAVO SANCHEZ S.A.C.</v>
          </cell>
          <cell r="C155" t="str">
            <v>JMONTANEZ</v>
          </cell>
          <cell r="D155" t="str">
            <v>IMPO MARITIMA</v>
          </cell>
          <cell r="E155">
            <v>44158</v>
          </cell>
          <cell r="F155" t="str">
            <v>118-2020-10-374758</v>
          </cell>
          <cell r="G155" t="str">
            <v>SZP0332563/001</v>
          </cell>
          <cell r="H155" t="str">
            <v>SFI</v>
          </cell>
          <cell r="I155" t="str">
            <v>ITAL UNIVERSO</v>
          </cell>
          <cell r="J155">
            <v>16470</v>
          </cell>
          <cell r="K155">
            <v>1127</v>
          </cell>
          <cell r="L155" t="str">
            <v>LIM69344J1</v>
          </cell>
          <cell r="N155">
            <v>753.55</v>
          </cell>
          <cell r="O155" t="str">
            <v>SAGUILAR</v>
          </cell>
          <cell r="P155" t="str">
            <v>F001-00481693</v>
          </cell>
          <cell r="R155" t="str">
            <v>WEIJING</v>
          </cell>
        </row>
        <row r="156">
          <cell r="A156">
            <v>155</v>
          </cell>
          <cell r="B156" t="str">
            <v>JGARSO S.A.C.</v>
          </cell>
          <cell r="C156" t="str">
            <v>JMONTANEZ</v>
          </cell>
          <cell r="D156" t="str">
            <v>IMPO MARITIMA</v>
          </cell>
          <cell r="E156">
            <v>44166</v>
          </cell>
          <cell r="F156" t="str">
            <v>118-2020-10-339404</v>
          </cell>
          <cell r="G156" t="str">
            <v>CAN6222093/001</v>
          </cell>
          <cell r="H156" t="str">
            <v>SFI</v>
          </cell>
          <cell r="I156" t="str">
            <v>MSC KANOKO</v>
          </cell>
          <cell r="J156">
            <v>66.8</v>
          </cell>
          <cell r="K156">
            <v>0.72</v>
          </cell>
          <cell r="L156" t="str">
            <v>LIM68861I8</v>
          </cell>
          <cell r="N156">
            <v>1190</v>
          </cell>
          <cell r="O156" t="str">
            <v>SAGUILAR</v>
          </cell>
          <cell r="P156" t="str">
            <v>118-2020-10-339404</v>
          </cell>
          <cell r="R156" t="str">
            <v>20200819D016</v>
          </cell>
        </row>
        <row r="157">
          <cell r="A157">
            <v>156</v>
          </cell>
          <cell r="B157" t="str">
            <v>INV. MARITIMAS UNIVERSALES PERU SA</v>
          </cell>
          <cell r="C157" t="str">
            <v>ESALVATIERRA</v>
          </cell>
          <cell r="D157" t="str">
            <v>IMPO AEREA</v>
          </cell>
          <cell r="E157">
            <v>44168</v>
          </cell>
          <cell r="F157" t="str">
            <v>235-20-10-161582</v>
          </cell>
          <cell r="G157">
            <v>423100533</v>
          </cell>
          <cell r="H157" t="str">
            <v>AFI</v>
          </cell>
          <cell r="I157" t="str">
            <v>AEREO</v>
          </cell>
          <cell r="J157">
            <v>590</v>
          </cell>
          <cell r="K157">
            <v>2</v>
          </cell>
          <cell r="L157" t="str">
            <v>LIM70803K1</v>
          </cell>
          <cell r="N157">
            <v>14350</v>
          </cell>
          <cell r="O157" t="str">
            <v>SAGUILAR</v>
          </cell>
          <cell r="P157" t="str">
            <v>235-20-10-161582</v>
          </cell>
          <cell r="R157" t="str">
            <v>DERECHOS E IMPUESTOS</v>
          </cell>
        </row>
        <row r="158">
          <cell r="A158">
            <v>157</v>
          </cell>
          <cell r="B158" t="str">
            <v>SPROUTED PROTEINS S.A.C.</v>
          </cell>
          <cell r="C158" t="str">
            <v>ESALVATIERRA</v>
          </cell>
          <cell r="D158" t="str">
            <v>IMPO AEREA</v>
          </cell>
          <cell r="E158">
            <v>44169</v>
          </cell>
          <cell r="F158" t="str">
            <v>235-20-10-137979</v>
          </cell>
          <cell r="G158" t="str">
            <v>MIA0793148</v>
          </cell>
          <cell r="H158" t="str">
            <v>AFI</v>
          </cell>
          <cell r="I158" t="str">
            <v>AEREO</v>
          </cell>
          <cell r="J158">
            <v>60.3</v>
          </cell>
          <cell r="K158">
            <v>1</v>
          </cell>
          <cell r="L158" t="str">
            <v>LIM70735K3</v>
          </cell>
          <cell r="N158">
            <v>514</v>
          </cell>
          <cell r="O158" t="str">
            <v>SAGUILAR</v>
          </cell>
          <cell r="P158" t="str">
            <v>235-20-10-137979</v>
          </cell>
          <cell r="R158" t="str">
            <v>PERCEPCION SUNAT</v>
          </cell>
        </row>
        <row r="159">
          <cell r="A159">
            <v>158</v>
          </cell>
          <cell r="B159" t="str">
            <v>FREYSSINET TIERRA ARMADA PERU SAC</v>
          </cell>
          <cell r="C159" t="str">
            <v>SSALINAS</v>
          </cell>
          <cell r="D159" t="str">
            <v>IMPO MARITIMA</v>
          </cell>
          <cell r="E159">
            <v>44172</v>
          </cell>
          <cell r="F159" t="str">
            <v>118-2020-10-401953</v>
          </cell>
          <cell r="G159" t="str">
            <v>ANR0109049/002</v>
          </cell>
          <cell r="H159" t="str">
            <v>SFI</v>
          </cell>
          <cell r="I159" t="str">
            <v>POLAR BRASIL</v>
          </cell>
          <cell r="J159">
            <v>6750</v>
          </cell>
          <cell r="K159">
            <v>172</v>
          </cell>
          <cell r="L159" t="str">
            <v>LIM69607J6</v>
          </cell>
          <cell r="M159">
            <v>479.08</v>
          </cell>
          <cell r="O159" t="str">
            <v>SAGUILAR</v>
          </cell>
          <cell r="P159" t="str">
            <v>F037-198572, F002-611782, F002-611781</v>
          </cell>
          <cell r="R159" t="str">
            <v>FTA INV 20/11/001 - OBRA 190262 - PUENTE TINGO MARIA</v>
          </cell>
        </row>
        <row r="160">
          <cell r="A160">
            <v>159</v>
          </cell>
          <cell r="B160" t="str">
            <v>FRESENIUS MEDICAL CARE DEL PERU SA</v>
          </cell>
          <cell r="C160" t="str">
            <v>ESALVATIERRA</v>
          </cell>
          <cell r="D160" t="str">
            <v>AEREA</v>
          </cell>
          <cell r="E160">
            <v>44175</v>
          </cell>
          <cell r="F160" t="str">
            <v>235-20-10-162568</v>
          </cell>
          <cell r="G160" t="str">
            <v>SFX27794520</v>
          </cell>
          <cell r="H160" t="str">
            <v>AFI</v>
          </cell>
          <cell r="I160" t="str">
            <v>AEREO</v>
          </cell>
          <cell r="J160">
            <v>165.8</v>
          </cell>
          <cell r="K160">
            <v>4</v>
          </cell>
          <cell r="L160" t="str">
            <v>LIM70731K0</v>
          </cell>
          <cell r="M160">
            <v>159.30000000000001</v>
          </cell>
          <cell r="O160" t="str">
            <v>SAGUILAR</v>
          </cell>
          <cell r="P160" t="str">
            <v>F003-00031129</v>
          </cell>
          <cell r="R160" t="str">
            <v>HANDLING TRAMITE DOCUMENTARIO</v>
          </cell>
        </row>
        <row r="161">
          <cell r="A161">
            <v>160</v>
          </cell>
          <cell r="B161" t="str">
            <v>FRESENIUS MEDICAL CARE DEL PERU SA</v>
          </cell>
          <cell r="C161" t="str">
            <v>ESALVATIERRA</v>
          </cell>
          <cell r="D161" t="str">
            <v>AEREA</v>
          </cell>
          <cell r="E161">
            <v>44175</v>
          </cell>
          <cell r="F161" t="str">
            <v>235-20-10-162568</v>
          </cell>
          <cell r="G161" t="str">
            <v>SFX27794520</v>
          </cell>
          <cell r="H161" t="str">
            <v>AFI</v>
          </cell>
          <cell r="I161" t="str">
            <v>AEREO</v>
          </cell>
          <cell r="J161">
            <v>165.8</v>
          </cell>
          <cell r="K161">
            <v>4</v>
          </cell>
          <cell r="L161" t="str">
            <v>LIM70731K0</v>
          </cell>
          <cell r="N161">
            <v>683.3</v>
          </cell>
          <cell r="O161" t="str">
            <v>SAGUILAR</v>
          </cell>
          <cell r="P161" t="str">
            <v>F055-70377</v>
          </cell>
          <cell r="R161" t="str">
            <v>ALMACENAJE</v>
          </cell>
        </row>
        <row r="162">
          <cell r="A162">
            <v>161</v>
          </cell>
          <cell r="B162" t="str">
            <v>HAUG S.A.</v>
          </cell>
          <cell r="C162" t="str">
            <v>ESALVATIERRA</v>
          </cell>
          <cell r="D162" t="str">
            <v>IMPO AEREA</v>
          </cell>
          <cell r="E162">
            <v>44182</v>
          </cell>
          <cell r="F162" t="str">
            <v>235-2020-10-169532</v>
          </cell>
          <cell r="G162" t="str">
            <v xml:space="preserve">5F2750BQ3PV </v>
          </cell>
          <cell r="H162" t="str">
            <v>AFI</v>
          </cell>
          <cell r="I162" t="str">
            <v>AEREO</v>
          </cell>
          <cell r="J162">
            <v>1.4</v>
          </cell>
          <cell r="K162">
            <v>1</v>
          </cell>
          <cell r="L162" t="str">
            <v>LIM71086L9</v>
          </cell>
          <cell r="N162">
            <v>3827</v>
          </cell>
          <cell r="O162" t="str">
            <v>SAGUILAR</v>
          </cell>
          <cell r="P162" t="str">
            <v>235-2020-10-169532</v>
          </cell>
          <cell r="R162" t="str">
            <v>235-2020-10-169532</v>
          </cell>
        </row>
        <row r="163">
          <cell r="A163">
            <v>162</v>
          </cell>
          <cell r="B163" t="str">
            <v>POWER KABEL S.A.C.</v>
          </cell>
          <cell r="C163" t="str">
            <v>JMONTANEZ</v>
          </cell>
          <cell r="D163" t="str">
            <v>IMPO MARITIMA</v>
          </cell>
          <cell r="E163">
            <v>44193</v>
          </cell>
          <cell r="F163" t="str">
            <v>118-2020-10-423289</v>
          </cell>
          <cell r="G163" t="str">
            <v>SZNCLA20A1116</v>
          </cell>
          <cell r="H163" t="str">
            <v>SFI</v>
          </cell>
          <cell r="I163" t="str">
            <v>CAUTIN</v>
          </cell>
          <cell r="J163">
            <v>1200</v>
          </cell>
          <cell r="K163">
            <v>2</v>
          </cell>
          <cell r="L163" t="str">
            <v>LIM71099L0</v>
          </cell>
          <cell r="M163">
            <v>873.2</v>
          </cell>
          <cell r="O163" t="str">
            <v>SAGUILAR</v>
          </cell>
          <cell r="P163" t="str">
            <v>F500-424477</v>
          </cell>
          <cell r="R163" t="str">
            <v>SZNCLA20A1116</v>
          </cell>
        </row>
        <row r="164">
          <cell r="A164">
            <v>163</v>
          </cell>
          <cell r="B164" t="str">
            <v>MAJOR CORPORATION S.A.C.</v>
          </cell>
          <cell r="C164" t="str">
            <v>JMONTANEZ</v>
          </cell>
          <cell r="D164" t="str">
            <v>IMPO MARITIMA</v>
          </cell>
          <cell r="E164">
            <v>44195</v>
          </cell>
          <cell r="F164" t="str">
            <v>118-2020-10-436237</v>
          </cell>
          <cell r="G164" t="str">
            <v>LIS0659351/001</v>
          </cell>
          <cell r="H164" t="str">
            <v>SFI</v>
          </cell>
          <cell r="I164" t="str">
            <v>MSC CHLOE</v>
          </cell>
          <cell r="J164">
            <v>9758.7800000000007</v>
          </cell>
          <cell r="K164">
            <v>1330</v>
          </cell>
          <cell r="L164" t="str">
            <v>LIM70796K5</v>
          </cell>
          <cell r="N164">
            <v>49156</v>
          </cell>
          <cell r="O164" t="str">
            <v>SAGUILAR</v>
          </cell>
          <cell r="P164" t="str">
            <v>118-2020-10-436237</v>
          </cell>
          <cell r="R164" t="str">
            <v>VINOS</v>
          </cell>
        </row>
        <row r="165">
          <cell r="A165">
            <v>164</v>
          </cell>
          <cell r="B165" t="str">
            <v>MAJOR CORPORATION S.A.C.</v>
          </cell>
          <cell r="C165" t="str">
            <v>JMONTANEZ</v>
          </cell>
          <cell r="D165" t="str">
            <v>IMPO MARITIMA</v>
          </cell>
          <cell r="E165">
            <v>44195</v>
          </cell>
          <cell r="F165" t="str">
            <v>118-2020-10-436237</v>
          </cell>
          <cell r="G165" t="str">
            <v>LIS0659351/001</v>
          </cell>
          <cell r="H165" t="str">
            <v>SFI</v>
          </cell>
          <cell r="I165" t="str">
            <v>MSC CHLOE</v>
          </cell>
          <cell r="J165">
            <v>9758.7800000000007</v>
          </cell>
          <cell r="K165">
            <v>1330</v>
          </cell>
          <cell r="L165" t="str">
            <v>LIM70796K5</v>
          </cell>
          <cell r="M165">
            <v>230.1</v>
          </cell>
          <cell r="O165" t="str">
            <v>SAGUILAR</v>
          </cell>
          <cell r="P165" t="str">
            <v>FF03 - 23484</v>
          </cell>
          <cell r="R165" t="str">
            <v>VINOS</v>
          </cell>
        </row>
        <row r="166">
          <cell r="A166">
            <v>165</v>
          </cell>
          <cell r="B166" t="str">
            <v>IG INDUSTRIAL E.I.R.L.</v>
          </cell>
          <cell r="C166" t="str">
            <v>DFLORES</v>
          </cell>
          <cell r="D166" t="str">
            <v>IMPO AEREA</v>
          </cell>
          <cell r="E166">
            <v>44195</v>
          </cell>
          <cell r="F166" t="str">
            <v>235-2020-10-177987</v>
          </cell>
          <cell r="G166" t="str">
            <v>STR</v>
          </cell>
          <cell r="H166" t="str">
            <v>AFI</v>
          </cell>
          <cell r="I166" t="str">
            <v>KALITTA</v>
          </cell>
          <cell r="J166">
            <v>122.2</v>
          </cell>
          <cell r="K166">
            <v>1</v>
          </cell>
          <cell r="L166" t="str">
            <v>LIM71583L6</v>
          </cell>
          <cell r="N166">
            <v>6948</v>
          </cell>
          <cell r="O166" t="str">
            <v>SAGUILAR</v>
          </cell>
          <cell r="P166" t="str">
            <v>235-2020-10-177987-01-6-00</v>
          </cell>
          <cell r="Q166" t="str">
            <v xml:space="preserve"> REF: INV. 204731</v>
          </cell>
          <cell r="R166" t="str">
            <v>DERECHOS Y PERCEPCION SUNAT</v>
          </cell>
        </row>
        <row r="167">
          <cell r="A167">
            <v>166</v>
          </cell>
          <cell r="B167" t="str">
            <v>FRESENIUS MEDICAL CARE DEL PERU SA</v>
          </cell>
          <cell r="C167" t="str">
            <v>SSALINAS</v>
          </cell>
          <cell r="D167" t="str">
            <v>IMPO MARITIMA</v>
          </cell>
          <cell r="E167">
            <v>44201</v>
          </cell>
          <cell r="F167" t="str">
            <v>118-2020-10-430060</v>
          </cell>
          <cell r="G167" t="str">
            <v>BRE02004422</v>
          </cell>
          <cell r="H167" t="str">
            <v>SFI</v>
          </cell>
          <cell r="I167" t="str">
            <v>CMA CGM TANYA</v>
          </cell>
          <cell r="J167">
            <v>4940</v>
          </cell>
          <cell r="K167">
            <v>25</v>
          </cell>
          <cell r="L167" t="str">
            <v>LIM71790N1</v>
          </cell>
          <cell r="M167">
            <v>505.64</v>
          </cell>
          <cell r="O167" t="str">
            <v>SAGUILAR</v>
          </cell>
          <cell r="P167" t="str">
            <v>F003-1165, BL: BRE02004422</v>
          </cell>
          <cell r="R167" t="str">
            <v>PO: 4502750309_III_4502761205_4502765599_4502680666_4502680664 INSUMOS FMC ALEMANIA</v>
          </cell>
        </row>
        <row r="168">
          <cell r="A168">
            <v>167</v>
          </cell>
          <cell r="B168" t="str">
            <v>TECNITANQUES INGENIEROS SAS SUCURSAL DEL PERU</v>
          </cell>
          <cell r="C168" t="str">
            <v>ESALCEDO</v>
          </cell>
          <cell r="D168" t="str">
            <v>IMPO MARITIMA</v>
          </cell>
          <cell r="E168">
            <v>44201</v>
          </cell>
          <cell r="F168" t="str">
            <v>118-2020-10-400131</v>
          </cell>
          <cell r="G168" t="str">
            <v>TSZS055105</v>
          </cell>
          <cell r="H168" t="str">
            <v>SFI</v>
          </cell>
          <cell r="I168" t="str">
            <v>CMA CGM MUNDRA</v>
          </cell>
          <cell r="J168">
            <v>154214</v>
          </cell>
          <cell r="K168">
            <v>205</v>
          </cell>
          <cell r="L168" t="str">
            <v>LIM70666K7</v>
          </cell>
          <cell r="M168">
            <v>14701.06</v>
          </cell>
          <cell r="O168" t="str">
            <v>SAGUILAR</v>
          </cell>
          <cell r="P168" t="str">
            <v>F006-30129/ F028-34612 / F023-64523 / F014-48801 / F014-48802 /F025-35321 /  PEIC0187420</v>
          </cell>
          <cell r="R168" t="str">
            <v>OTROS</v>
          </cell>
        </row>
        <row r="169">
          <cell r="A169">
            <v>168</v>
          </cell>
          <cell r="B169" t="str">
            <v>SACYR CONSTRUCCION PERU SAC</v>
          </cell>
          <cell r="C169" t="str">
            <v>SSALINAS</v>
          </cell>
          <cell r="D169" t="str">
            <v>IMPO MARITIMA</v>
          </cell>
          <cell r="E169">
            <v>44202</v>
          </cell>
          <cell r="F169" t="str">
            <v>118-2020-10-111299</v>
          </cell>
          <cell r="G169" t="str">
            <v>BIO0066357/001</v>
          </cell>
          <cell r="H169" t="str">
            <v>SFI</v>
          </cell>
          <cell r="I169" t="str">
            <v>CMA CGM JEAN GABRIEL</v>
          </cell>
          <cell r="J169">
            <v>3760</v>
          </cell>
          <cell r="K169">
            <v>2</v>
          </cell>
          <cell r="L169" t="str">
            <v>LIM66890F0</v>
          </cell>
          <cell r="N169">
            <v>7417</v>
          </cell>
          <cell r="O169" t="str">
            <v>SAGUILAR</v>
          </cell>
          <cell r="P169" t="str">
            <v>118-2020-10-111299</v>
          </cell>
          <cell r="R169" t="str">
            <v>DERECHOS E IMPUESTOS</v>
          </cell>
        </row>
        <row r="170">
          <cell r="A170">
            <v>169</v>
          </cell>
          <cell r="B170" t="str">
            <v>FRESENIUS MEDICAL CARE DEL PERU SA</v>
          </cell>
          <cell r="C170" t="str">
            <v>ESALVATIERRA</v>
          </cell>
          <cell r="D170" t="str">
            <v>AEREA</v>
          </cell>
          <cell r="E170">
            <v>44204</v>
          </cell>
          <cell r="F170" t="str">
            <v>235-20-10-171595</v>
          </cell>
          <cell r="G170">
            <v>1036630454</v>
          </cell>
          <cell r="H170" t="str">
            <v>AFI</v>
          </cell>
          <cell r="I170" t="str">
            <v>AEREO</v>
          </cell>
          <cell r="J170">
            <v>3</v>
          </cell>
          <cell r="K170">
            <v>1</v>
          </cell>
          <cell r="L170" t="str">
            <v>LIM71251L9</v>
          </cell>
          <cell r="N170">
            <v>417.51</v>
          </cell>
          <cell r="O170" t="str">
            <v>SAGUILAR</v>
          </cell>
          <cell r="P170" t="str">
            <v>F055-70767</v>
          </cell>
          <cell r="R170" t="str">
            <v>ALMACENAJE</v>
          </cell>
        </row>
        <row r="171">
          <cell r="A171">
            <v>170</v>
          </cell>
          <cell r="B171" t="str">
            <v>SIFEL RAIL S.A.C.</v>
          </cell>
          <cell r="C171" t="str">
            <v>SSALINAS</v>
          </cell>
          <cell r="D171" t="str">
            <v>IMPO MARITIMA</v>
          </cell>
          <cell r="E171">
            <v>44204</v>
          </cell>
          <cell r="F171" t="str">
            <v>118-2020-10-298399</v>
          </cell>
          <cell r="G171" t="str">
            <v>RPJ0016858/001</v>
          </cell>
          <cell r="H171" t="str">
            <v>SFI</v>
          </cell>
          <cell r="I171" t="str">
            <v>VALPARAISO EXPRESS</v>
          </cell>
          <cell r="J171">
            <v>23680</v>
          </cell>
          <cell r="K171">
            <v>7</v>
          </cell>
          <cell r="L171" t="str">
            <v>LIM69395J6</v>
          </cell>
          <cell r="N171">
            <v>26779</v>
          </cell>
          <cell r="O171" t="str">
            <v>SAGUILAR</v>
          </cell>
          <cell r="P171" t="str">
            <v>118-2020-10-298399</v>
          </cell>
          <cell r="R171" t="str">
            <v>1*40FR + 1X20DC</v>
          </cell>
        </row>
        <row r="172">
          <cell r="A172">
            <v>171</v>
          </cell>
          <cell r="B172" t="str">
            <v>CERVECERIA GOURMET SAC</v>
          </cell>
          <cell r="C172" t="str">
            <v>ESALCEDO</v>
          </cell>
          <cell r="D172" t="str">
            <v>IMPO MARITIMA</v>
          </cell>
          <cell r="E172">
            <v>44204</v>
          </cell>
          <cell r="F172" t="str">
            <v>118-2020-10-418530</v>
          </cell>
          <cell r="G172" t="str">
            <v>MIA0793814</v>
          </cell>
          <cell r="H172" t="str">
            <v>SFI</v>
          </cell>
          <cell r="I172" t="str">
            <v>SAN ANTONIO EXPRE</v>
          </cell>
          <cell r="J172">
            <v>3598.86</v>
          </cell>
          <cell r="K172">
            <v>12</v>
          </cell>
          <cell r="L172" t="str">
            <v xml:space="preserve">LIM70811K2 </v>
          </cell>
          <cell r="M172">
            <v>230.1</v>
          </cell>
          <cell r="O172" t="str">
            <v>SAGUILAR</v>
          </cell>
          <cell r="P172" t="str">
            <v>F001-3708</v>
          </cell>
          <cell r="R172" t="str">
            <v>SOBREESTADIA</v>
          </cell>
        </row>
        <row r="173">
          <cell r="A173">
            <v>172</v>
          </cell>
          <cell r="B173" t="str">
            <v>FRESENIUS MEDICAL CARE DEL PERU SA</v>
          </cell>
          <cell r="C173" t="str">
            <v>ESALVATIERRA</v>
          </cell>
          <cell r="D173" t="str">
            <v>AEREA</v>
          </cell>
          <cell r="E173">
            <v>44207</v>
          </cell>
          <cell r="F173" t="str">
            <v>235-20-10-162532</v>
          </cell>
          <cell r="G173">
            <v>11030489152</v>
          </cell>
          <cell r="H173" t="str">
            <v>AFI</v>
          </cell>
          <cell r="I173" t="str">
            <v>AEREO</v>
          </cell>
          <cell r="J173">
            <v>983</v>
          </cell>
          <cell r="K173">
            <v>5</v>
          </cell>
          <cell r="L173" t="str">
            <v>LIM70940L2</v>
          </cell>
          <cell r="N173">
            <v>9282</v>
          </cell>
          <cell r="O173" t="str">
            <v>SAGUILAR</v>
          </cell>
          <cell r="P173" t="str">
            <v>F074-2296 ; F071-71140</v>
          </cell>
          <cell r="R173" t="str">
            <v>ALMACENAJE</v>
          </cell>
        </row>
        <row r="174">
          <cell r="A174">
            <v>173</v>
          </cell>
          <cell r="B174" t="str">
            <v>FRESENIUS MEDICAL CARE DEL PERU SA</v>
          </cell>
          <cell r="C174" t="str">
            <v>ESALVATIERRA</v>
          </cell>
          <cell r="D174" t="str">
            <v>AEREA</v>
          </cell>
          <cell r="E174">
            <v>44207</v>
          </cell>
          <cell r="F174" t="str">
            <v>235-20-10-162532</v>
          </cell>
          <cell r="G174">
            <v>11030489152</v>
          </cell>
          <cell r="H174" t="str">
            <v>AFI</v>
          </cell>
          <cell r="I174" t="str">
            <v>AEREO</v>
          </cell>
          <cell r="J174">
            <v>983</v>
          </cell>
          <cell r="K174">
            <v>5</v>
          </cell>
          <cell r="L174" t="str">
            <v>LIM70940L2</v>
          </cell>
          <cell r="N174">
            <v>2465</v>
          </cell>
          <cell r="O174" t="str">
            <v>SAGUILAR</v>
          </cell>
          <cell r="P174" t="str">
            <v>235-20-10-162532</v>
          </cell>
          <cell r="R174" t="str">
            <v>DIFERENCIA DERECHOS Y PERCEPCION SUNAT</v>
          </cell>
        </row>
        <row r="175">
          <cell r="A175">
            <v>174</v>
          </cell>
          <cell r="B175" t="str">
            <v>DIMCORP S.A.C.</v>
          </cell>
          <cell r="C175" t="str">
            <v>JMONTANEZ</v>
          </cell>
          <cell r="D175" t="str">
            <v>IMPO MARITIMA</v>
          </cell>
          <cell r="E175">
            <v>44208</v>
          </cell>
          <cell r="F175" t="str">
            <v>118-2020-10-448832</v>
          </cell>
          <cell r="G175" t="str">
            <v>TSN0114757</v>
          </cell>
          <cell r="H175" t="str">
            <v>SFI</v>
          </cell>
          <cell r="I175" t="str">
            <v>CMA CGM MUMBAI</v>
          </cell>
          <cell r="J175">
            <v>2660</v>
          </cell>
          <cell r="K175">
            <v>350</v>
          </cell>
          <cell r="L175" t="str">
            <v>LIM71075L3</v>
          </cell>
          <cell r="N175">
            <v>8678</v>
          </cell>
          <cell r="O175" t="str">
            <v>SAGUILAR</v>
          </cell>
          <cell r="P175" t="str">
            <v>118-2020-10-448832</v>
          </cell>
          <cell r="R175" t="str">
            <v>PI202011020002</v>
          </cell>
        </row>
        <row r="176">
          <cell r="A176">
            <v>175</v>
          </cell>
          <cell r="B176" t="str">
            <v>VALTOM INGENIEROS S.A.C.</v>
          </cell>
          <cell r="C176" t="str">
            <v>ESALCEDO</v>
          </cell>
          <cell r="D176" t="str">
            <v>IMPO MARITIMA</v>
          </cell>
          <cell r="E176">
            <v>44209</v>
          </cell>
          <cell r="F176" t="str">
            <v>118-2020-10-429826</v>
          </cell>
          <cell r="G176" t="str">
            <v>MPR0004287/001</v>
          </cell>
          <cell r="H176" t="str">
            <v>SFI</v>
          </cell>
          <cell r="I176" t="str">
            <v>SANTOS EXPRESS</v>
          </cell>
          <cell r="J176">
            <v>9068</v>
          </cell>
          <cell r="K176">
            <v>56</v>
          </cell>
          <cell r="L176" t="str">
            <v>LIM70376K5</v>
          </cell>
          <cell r="M176">
            <v>929.84</v>
          </cell>
          <cell r="O176" t="str">
            <v>SAGUILAR</v>
          </cell>
          <cell r="P176" t="str">
            <v>F157-41634 / F040-361216 / F004-48651</v>
          </cell>
        </row>
        <row r="177">
          <cell r="A177">
            <v>176</v>
          </cell>
          <cell r="B177" t="str">
            <v>FREYSSINET TIERRA ARMADA PERU SAC</v>
          </cell>
          <cell r="C177" t="str">
            <v>SSALINAS</v>
          </cell>
          <cell r="D177" t="str">
            <v>IMPO MARITIMA</v>
          </cell>
          <cell r="E177">
            <v>44210</v>
          </cell>
          <cell r="F177" t="str">
            <v>118-2020-10-453602</v>
          </cell>
          <cell r="G177" t="str">
            <v>MRP0022183/001</v>
          </cell>
          <cell r="H177" t="str">
            <v>SFI</v>
          </cell>
          <cell r="I177" t="str">
            <v>CMA CGM NIAGARA</v>
          </cell>
          <cell r="J177">
            <v>10727</v>
          </cell>
          <cell r="L177" t="str">
            <v>LIM71195L4</v>
          </cell>
          <cell r="N177">
            <v>356.12</v>
          </cell>
          <cell r="O177" t="str">
            <v>SAGUILAR</v>
          </cell>
          <cell r="P177" t="str">
            <v>F001-00507001</v>
          </cell>
          <cell r="R177" t="str">
            <v>FACTURA Nº 20/12/005</v>
          </cell>
        </row>
        <row r="178">
          <cell r="A178">
            <v>177</v>
          </cell>
          <cell r="B178" t="str">
            <v>FREYSSINET TIERRA ARMADA PERU SAC</v>
          </cell>
          <cell r="C178" t="str">
            <v>SSALINAS</v>
          </cell>
          <cell r="D178" t="str">
            <v>IMPO MARITIMA</v>
          </cell>
          <cell r="E178">
            <v>44210</v>
          </cell>
          <cell r="F178" t="str">
            <v>118-2020-10-453602</v>
          </cell>
          <cell r="G178" t="str">
            <v>MRP0022183/001</v>
          </cell>
          <cell r="H178" t="str">
            <v>SFI</v>
          </cell>
          <cell r="I178" t="str">
            <v>CMA CGM NIAGARA</v>
          </cell>
          <cell r="J178">
            <v>10727</v>
          </cell>
          <cell r="L178" t="str">
            <v>LIM71195L4</v>
          </cell>
          <cell r="M178">
            <v>746.82</v>
          </cell>
          <cell r="O178" t="str">
            <v>SAGUILAR</v>
          </cell>
          <cell r="P178" t="str">
            <v>F040-00364714, F004-00051067, F001-00506998</v>
          </cell>
          <cell r="R178" t="str">
            <v>FACTURA Nº 20/12/005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9D43-672E-D147-8C20-158AC5C78333}">
  <dimension ref="A1:H40"/>
  <sheetViews>
    <sheetView tabSelected="1" workbookViewId="0">
      <selection activeCell="G8" sqref="G8:H8"/>
    </sheetView>
  </sheetViews>
  <sheetFormatPr baseColWidth="10" defaultRowHeight="16" x14ac:dyDescent="0.2"/>
  <cols>
    <col min="4" max="4" width="18.83203125" customWidth="1"/>
    <col min="5" max="5" width="20.1640625" customWidth="1"/>
    <col min="7" max="7" width="14.1640625" customWidth="1"/>
  </cols>
  <sheetData>
    <row r="1" spans="1:8" ht="71" customHeight="1" x14ac:dyDescent="0.2"/>
    <row r="2" spans="1:8" ht="17" thickBot="1" x14ac:dyDescent="0.25">
      <c r="A2" s="1" t="s">
        <v>0</v>
      </c>
    </row>
    <row r="3" spans="1:8" ht="17" thickBot="1" x14ac:dyDescent="0.25">
      <c r="A3" s="1" t="s">
        <v>1</v>
      </c>
      <c r="G3" s="2" t="s">
        <v>2</v>
      </c>
      <c r="H3" s="69"/>
    </row>
    <row r="4" spans="1:8" x14ac:dyDescent="0.2">
      <c r="A4" s="1" t="s">
        <v>3</v>
      </c>
    </row>
    <row r="6" spans="1:8" ht="24" x14ac:dyDescent="0.3">
      <c r="A6" s="3" t="s">
        <v>4</v>
      </c>
      <c r="B6" s="3"/>
      <c r="C6" s="3"/>
      <c r="D6" s="3"/>
      <c r="E6" s="3"/>
      <c r="F6" s="3"/>
      <c r="G6" s="3"/>
      <c r="H6" s="3"/>
    </row>
    <row r="8" spans="1:8" x14ac:dyDescent="0.2">
      <c r="A8" s="1" t="s">
        <v>5</v>
      </c>
      <c r="B8" s="5" t="s">
        <v>23</v>
      </c>
      <c r="C8" s="5"/>
      <c r="D8" s="5"/>
      <c r="F8" s="1" t="s">
        <v>6</v>
      </c>
      <c r="G8" s="4" t="s">
        <v>23</v>
      </c>
      <c r="H8" s="4"/>
    </row>
    <row r="9" spans="1:8" x14ac:dyDescent="0.2">
      <c r="A9" s="1" t="s">
        <v>7</v>
      </c>
      <c r="B9" t="s">
        <v>23</v>
      </c>
      <c r="F9" s="1" t="s">
        <v>8</v>
      </c>
      <c r="G9" s="6" t="s">
        <v>23</v>
      </c>
      <c r="H9" s="6"/>
    </row>
    <row r="10" spans="1:8" x14ac:dyDescent="0.2">
      <c r="A10" s="1" t="s">
        <v>9</v>
      </c>
      <c r="B10" s="7" t="s">
        <v>23</v>
      </c>
      <c r="C10" s="8"/>
      <c r="D10" s="8"/>
      <c r="F10" s="1" t="s">
        <v>10</v>
      </c>
      <c r="G10" s="9" t="s">
        <v>23</v>
      </c>
      <c r="H10" s="5"/>
    </row>
    <row r="11" spans="1:8" x14ac:dyDescent="0.2">
      <c r="A11" s="1" t="s">
        <v>11</v>
      </c>
      <c r="B11" s="5" t="s">
        <v>23</v>
      </c>
      <c r="C11" s="5"/>
      <c r="D11" s="5"/>
      <c r="F11" s="1" t="s">
        <v>12</v>
      </c>
      <c r="G11" s="5" t="s">
        <v>23</v>
      </c>
      <c r="H11" s="5"/>
    </row>
    <row r="12" spans="1:8" x14ac:dyDescent="0.2">
      <c r="A12" s="1" t="s">
        <v>13</v>
      </c>
      <c r="B12" s="10" t="s">
        <v>23</v>
      </c>
      <c r="C12" s="10"/>
      <c r="D12" s="10"/>
      <c r="F12" s="1" t="s">
        <v>14</v>
      </c>
      <c r="G12" s="5" t="s">
        <v>23</v>
      </c>
      <c r="H12" s="5"/>
    </row>
    <row r="13" spans="1:8" x14ac:dyDescent="0.2">
      <c r="A13" s="1" t="s">
        <v>15</v>
      </c>
      <c r="B13" s="11" t="s">
        <v>23</v>
      </c>
      <c r="C13" s="11"/>
      <c r="D13" s="11"/>
      <c r="F13" s="1" t="s">
        <v>16</v>
      </c>
      <c r="G13" s="9" t="s">
        <v>23</v>
      </c>
      <c r="H13" s="9"/>
    </row>
    <row r="14" spans="1:8" ht="17" thickBot="1" x14ac:dyDescent="0.25">
      <c r="A14" s="12"/>
      <c r="B14" s="13"/>
      <c r="C14" s="13"/>
      <c r="D14" s="13"/>
      <c r="E14" s="12"/>
      <c r="F14" s="12"/>
      <c r="G14" s="13"/>
      <c r="H14" s="13"/>
    </row>
    <row r="15" spans="1:8" ht="17" thickBot="1" x14ac:dyDescent="0.25">
      <c r="A15" s="1" t="s">
        <v>17</v>
      </c>
      <c r="E15" s="14" t="s">
        <v>18</v>
      </c>
      <c r="G15" s="15" t="s">
        <v>19</v>
      </c>
      <c r="H15" s="15" t="s">
        <v>20</v>
      </c>
    </row>
    <row r="16" spans="1:8" ht="65" customHeight="1" x14ac:dyDescent="0.2">
      <c r="A16" s="16"/>
      <c r="B16" s="17"/>
      <c r="C16" s="17"/>
      <c r="D16" s="17"/>
      <c r="E16" s="18"/>
      <c r="F16" s="17"/>
      <c r="G16" s="19"/>
      <c r="H16" s="20" t="e">
        <f>VLOOKUP(#REF!,'[1]Historial LC'!A2:R1999,14,)</f>
        <v>#REF!</v>
      </c>
    </row>
    <row r="17" spans="1:8" x14ac:dyDescent="0.2">
      <c r="A17" s="16"/>
      <c r="B17" s="17"/>
      <c r="C17" s="17"/>
      <c r="D17" s="17"/>
      <c r="E17" s="18"/>
      <c r="F17" s="17"/>
      <c r="G17" s="17"/>
      <c r="H17" s="21"/>
    </row>
    <row r="18" spans="1:8" x14ac:dyDescent="0.2">
      <c r="A18" s="16"/>
      <c r="B18" s="17"/>
      <c r="C18" s="17"/>
      <c r="D18" s="17"/>
      <c r="E18" s="18"/>
      <c r="F18" s="22"/>
      <c r="G18" s="23"/>
      <c r="H18" s="24"/>
    </row>
    <row r="19" spans="1:8" x14ac:dyDescent="0.2">
      <c r="A19" s="1"/>
      <c r="E19" s="25"/>
      <c r="F19" s="26"/>
      <c r="G19" s="23"/>
      <c r="H19" s="27"/>
    </row>
    <row r="20" spans="1:8" x14ac:dyDescent="0.2">
      <c r="A20" s="1"/>
      <c r="E20" s="25"/>
      <c r="F20" s="26"/>
      <c r="G20" s="28"/>
      <c r="H20" s="29"/>
    </row>
    <row r="21" spans="1:8" x14ac:dyDescent="0.2">
      <c r="A21" s="1"/>
      <c r="B21" s="30"/>
      <c r="E21" s="25"/>
      <c r="F21" s="26"/>
      <c r="G21" s="31"/>
      <c r="H21" s="29"/>
    </row>
    <row r="22" spans="1:8" x14ac:dyDescent="0.2">
      <c r="E22" s="32"/>
      <c r="F22" s="26"/>
      <c r="G22" s="33"/>
      <c r="H22" s="34"/>
    </row>
    <row r="23" spans="1:8" x14ac:dyDescent="0.2">
      <c r="B23" s="35"/>
      <c r="G23" s="30"/>
      <c r="H23" s="34"/>
    </row>
    <row r="24" spans="1:8" x14ac:dyDescent="0.2">
      <c r="D24" s="36"/>
      <c r="E24" s="14"/>
      <c r="F24" s="37"/>
      <c r="G24" s="38"/>
      <c r="H24" s="34"/>
    </row>
    <row r="25" spans="1:8" x14ac:dyDescent="0.2">
      <c r="A25" s="1"/>
      <c r="D25" s="36"/>
      <c r="E25" s="30"/>
      <c r="F25" s="39"/>
      <c r="G25" s="40"/>
      <c r="H25" s="41"/>
    </row>
    <row r="26" spans="1:8" x14ac:dyDescent="0.2">
      <c r="C26" s="42"/>
      <c r="D26" s="43"/>
      <c r="E26" s="44"/>
      <c r="F26" s="39"/>
      <c r="G26" s="45"/>
      <c r="H26" s="46"/>
    </row>
    <row r="27" spans="1:8" x14ac:dyDescent="0.2">
      <c r="D27" s="47"/>
      <c r="E27" s="47"/>
      <c r="F27" s="39"/>
      <c r="G27" s="48">
        <v>0</v>
      </c>
      <c r="H27" s="49"/>
    </row>
    <row r="28" spans="1:8" x14ac:dyDescent="0.2">
      <c r="C28" s="50"/>
      <c r="D28" s="50"/>
      <c r="E28" s="50"/>
      <c r="F28" s="51"/>
      <c r="G28" s="52">
        <f>SUM(G16:G27)</f>
        <v>0</v>
      </c>
      <c r="H28" s="53" t="e">
        <f>SUM(H16:H27)</f>
        <v>#REF!</v>
      </c>
    </row>
    <row r="29" spans="1:8" x14ac:dyDescent="0.2">
      <c r="D29" s="1"/>
      <c r="E29" s="54"/>
      <c r="G29" s="55"/>
      <c r="H29" s="56"/>
    </row>
    <row r="30" spans="1:8" x14ac:dyDescent="0.2">
      <c r="G30" s="33"/>
      <c r="H30" s="33"/>
    </row>
    <row r="31" spans="1:8" x14ac:dyDescent="0.2">
      <c r="A31" s="57" t="s">
        <v>21</v>
      </c>
      <c r="B31" s="58" t="e">
        <f ca="1">aletras(G28,FALSE)</f>
        <v>#NAME?</v>
      </c>
    </row>
    <row r="32" spans="1:8" x14ac:dyDescent="0.2">
      <c r="A32" s="57"/>
      <c r="B32" s="58"/>
    </row>
    <row r="34" spans="1:8" x14ac:dyDescent="0.2">
      <c r="A34" s="59" t="s">
        <v>22</v>
      </c>
      <c r="B34" s="60"/>
      <c r="C34" s="60"/>
      <c r="D34" s="60"/>
      <c r="E34" s="60"/>
      <c r="F34" s="60"/>
      <c r="G34" s="60"/>
      <c r="H34" s="61"/>
    </row>
    <row r="35" spans="1:8" x14ac:dyDescent="0.2">
      <c r="A35" s="62"/>
      <c r="B35" s="63"/>
      <c r="H35" s="64"/>
    </row>
    <row r="36" spans="1:8" x14ac:dyDescent="0.2">
      <c r="A36" s="62"/>
      <c r="B36" s="65" t="e">
        <f>VLOOKUP(#REF!,'[1]Historial LC'!A2:R1999,18,)</f>
        <v>#REF!</v>
      </c>
      <c r="C36" s="65"/>
      <c r="D36" s="65"/>
      <c r="E36" s="65"/>
      <c r="F36" s="65"/>
      <c r="G36" s="65"/>
      <c r="H36" s="64"/>
    </row>
    <row r="37" spans="1:8" x14ac:dyDescent="0.2">
      <c r="A37" s="62"/>
      <c r="B37" s="65"/>
      <c r="C37" s="65"/>
      <c r="D37" s="65"/>
      <c r="E37" s="65"/>
      <c r="F37" s="65"/>
      <c r="G37" s="65"/>
      <c r="H37" s="64"/>
    </row>
    <row r="38" spans="1:8" x14ac:dyDescent="0.2">
      <c r="A38" s="62"/>
      <c r="B38" s="63"/>
      <c r="H38" s="64"/>
    </row>
    <row r="39" spans="1:8" x14ac:dyDescent="0.2">
      <c r="A39" s="62"/>
      <c r="H39" s="64"/>
    </row>
    <row r="40" spans="1:8" x14ac:dyDescent="0.2">
      <c r="A40" s="66"/>
      <c r="B40" s="67"/>
      <c r="C40" s="67"/>
      <c r="D40" s="67"/>
      <c r="E40" s="67"/>
      <c r="F40" s="67"/>
      <c r="G40" s="67"/>
      <c r="H40" s="68"/>
    </row>
  </sheetData>
  <mergeCells count="15">
    <mergeCell ref="D27:E27"/>
    <mergeCell ref="C28:E28"/>
    <mergeCell ref="B36:G37"/>
    <mergeCell ref="B11:D11"/>
    <mergeCell ref="G11:H11"/>
    <mergeCell ref="B12:D12"/>
    <mergeCell ref="G12:H12"/>
    <mergeCell ref="B13:D13"/>
    <mergeCell ref="G13:H13"/>
    <mergeCell ref="A6:H6"/>
    <mergeCell ref="G8:H8"/>
    <mergeCell ref="B8:D8"/>
    <mergeCell ref="G9:H9"/>
    <mergeCell ref="B10:D10"/>
    <mergeCell ref="G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2021-03-06T18:10:21Z</dcterms:created>
  <dcterms:modified xsi:type="dcterms:W3CDTF">2021-03-08T13:14:51Z</dcterms:modified>
</cp:coreProperties>
</file>