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6299a9c75324a7/Área de Trabalho/FIAP/2025/FASE 2/Asset_Cap 01_Fase_2_2TSCO_v1/"/>
    </mc:Choice>
  </mc:AlternateContent>
  <xr:revisionPtr revIDLastSave="6" documentId="13_ncr:1_{40566163-8808-4930-A95E-4555DB2431DB}" xr6:coauthVersionLast="47" xr6:coauthVersionMax="47" xr10:uidLastSave="{51684EFF-3521-4BC9-9788-CC5F4BAAEF94}"/>
  <bookViews>
    <workbookView xWindow="-120" yWindow="-120" windowWidth="20730" windowHeight="11760" xr2:uid="{10DEFD82-73D7-4CC6-863D-F0BD786CFE0B}"/>
  </bookViews>
  <sheets>
    <sheet name="Informacoes_Entrega" sheetId="1" r:id="rId1"/>
    <sheet name="Dicionario_Dados_Colun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" l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T3" i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7" i="1" s="1"/>
  <c r="T18" i="1" s="1"/>
  <c r="T19" i="1" s="1"/>
  <c r="T20" i="1" s="1"/>
  <c r="T21" i="1" s="1"/>
  <c r="T22" i="1" s="1"/>
  <c r="T24" i="1" s="1"/>
  <c r="T25" i="1" s="1"/>
  <c r="T26" i="1" s="1"/>
  <c r="T27" i="1" s="1"/>
  <c r="T28" i="1" s="1"/>
  <c r="T29" i="1" s="1"/>
  <c r="T30" i="1" s="1"/>
  <c r="T31" i="1" s="1"/>
  <c r="AH4" i="1"/>
  <c r="AH3" i="1"/>
  <c r="AH6" i="1"/>
  <c r="AH2" i="1"/>
</calcChain>
</file>

<file path=xl/sharedStrings.xml><?xml version="1.0" encoding="utf-8"?>
<sst xmlns="http://schemas.openxmlformats.org/spreadsheetml/2006/main" count="803" uniqueCount="246">
  <si>
    <t>Kelly Naomi Mitsuishi</t>
  </si>
  <si>
    <t>A</t>
  </si>
  <si>
    <t>MG</t>
  </si>
  <si>
    <t>MINAS GERAIS</t>
  </si>
  <si>
    <t>Belo Horizonte</t>
  </si>
  <si>
    <t>Padre Eustáquio</t>
  </si>
  <si>
    <t>Rua Dom Viçoso</t>
  </si>
  <si>
    <t>Leonardo Marcondes De Godoy Santos</t>
  </si>
  <si>
    <t>Anchieta</t>
  </si>
  <si>
    <t>Rua Dom Vital</t>
  </si>
  <si>
    <t>Lucas Cavalcanti De Paula</t>
  </si>
  <si>
    <t>São Francisco</t>
  </si>
  <si>
    <t>Beco Domiciano</t>
  </si>
  <si>
    <t>Lucas Gabriel Estevam Campos</t>
  </si>
  <si>
    <t>Barreiro</t>
  </si>
  <si>
    <t>Rua Domiciano Vieira</t>
  </si>
  <si>
    <t>AL</t>
  </si>
  <si>
    <t>ALAGOAS</t>
  </si>
  <si>
    <t>Maceió</t>
  </si>
  <si>
    <t>Jatiúca</t>
  </si>
  <si>
    <t>Ester Campos Mello De Andrade</t>
  </si>
  <si>
    <t>Everton Thiago Portela</t>
  </si>
  <si>
    <t>Rua Abílio Vitorino</t>
  </si>
  <si>
    <t>Praça Acadêmico Cristiano Omena Calheiros</t>
  </si>
  <si>
    <t>Felipe Guth De Freitas Bergstrom</t>
  </si>
  <si>
    <t>Jardim Petrópolis</t>
  </si>
  <si>
    <t>Praça Acadêmico Gustavo de Araújo Amorim</t>
  </si>
  <si>
    <t>Fernando Umezu</t>
  </si>
  <si>
    <t>Petrópolis</t>
  </si>
  <si>
    <t>Alameda Acadêmico João Maurício Mauro Simons</t>
  </si>
  <si>
    <t>Francis Muller  Maia Santos</t>
  </si>
  <si>
    <t>Rua Acadêmico José Luiz Costa Lôbo</t>
  </si>
  <si>
    <t>Gislaine Aparecida De Oliveira</t>
  </si>
  <si>
    <t>Prado</t>
  </si>
  <si>
    <t>Rua Acadêmico José Macêdo França</t>
  </si>
  <si>
    <t>Lilia Mara Lima De Medeiros</t>
  </si>
  <si>
    <t>Farol</t>
  </si>
  <si>
    <t>Praça Acadêmico Max de Andrade Lyra</t>
  </si>
  <si>
    <t>Luciana Botelho</t>
  </si>
  <si>
    <t>SE</t>
  </si>
  <si>
    <t>SERGIPE</t>
  </si>
  <si>
    <t>Aracaju</t>
  </si>
  <si>
    <t>Jabotiana</t>
  </si>
  <si>
    <t>Rua Oito</t>
  </si>
  <si>
    <t>Flávia Da Amaral De Costa</t>
  </si>
  <si>
    <t>Olaria</t>
  </si>
  <si>
    <t>Conjunto Olaria</t>
  </si>
  <si>
    <t>Valentina De Abreu Lima</t>
  </si>
  <si>
    <t>Inácio Barbosa</t>
  </si>
  <si>
    <t>Rua Olavo Bilac</t>
  </si>
  <si>
    <t>Laura Petrellla</t>
  </si>
  <si>
    <t>Centro</t>
  </si>
  <si>
    <t>Praça Olímpio Campos</t>
  </si>
  <si>
    <t>Vitor Aguiar</t>
  </si>
  <si>
    <t>Rua Olímpio de Souza Campos Júnior</t>
  </si>
  <si>
    <t>Rosana Torres</t>
  </si>
  <si>
    <t>Farolândia</t>
  </si>
  <si>
    <t>Rua Olinda Araújo</t>
  </si>
  <si>
    <t>Mateus Sampaio Lopes</t>
  </si>
  <si>
    <t>Siqueira Campos</t>
  </si>
  <si>
    <t>Travessa Oliveira</t>
  </si>
  <si>
    <t>William Loureiro</t>
  </si>
  <si>
    <t>PB</t>
  </si>
  <si>
    <t>PARAIBA</t>
  </si>
  <si>
    <t>João Pessoa</t>
  </si>
  <si>
    <t>Castelo Branco</t>
  </si>
  <si>
    <t>Rua São Misael (Comunidade Santa Clara)</t>
  </si>
  <si>
    <t>Willy John Sellis De Souza</t>
  </si>
  <si>
    <t>Praça Sociólogo Odilon Ribeiro Coutinho</t>
  </si>
  <si>
    <t>Anderson Quefrem Da Silva Pere</t>
  </si>
  <si>
    <t>Portal do Sol</t>
  </si>
  <si>
    <t>Rua General Francisco de Assis Araújo Ribeiro</t>
  </si>
  <si>
    <t>Augusto Loubach Casula</t>
  </si>
  <si>
    <t>Alto do Mateus</t>
  </si>
  <si>
    <t>Rua Manoel José da Silva</t>
  </si>
  <si>
    <t>Basilio Ferreira Dias</t>
  </si>
  <si>
    <t>Ernesto Geisel</t>
  </si>
  <si>
    <t>Rua Etelvino Eugênio de Souza</t>
  </si>
  <si>
    <t>Carla Yumi Hara</t>
  </si>
  <si>
    <t>Mandacaru</t>
  </si>
  <si>
    <t>Rua José Barbalho Filho (Alto do Céu)</t>
  </si>
  <si>
    <t>Fabio Mangone Ferraz</t>
  </si>
  <si>
    <t>Bancários</t>
  </si>
  <si>
    <t>Rua Rafael de Farias Castro</t>
  </si>
  <si>
    <t>Fabio Miyahira Alves</t>
  </si>
  <si>
    <t>Rua Farmacêutico Severino Cabral de Lucena</t>
  </si>
  <si>
    <t>Fauzi Khalil Jbara</t>
  </si>
  <si>
    <t>Costa e Silva</t>
  </si>
  <si>
    <t>Rua Maria Nazaré Ribeiro da Silva</t>
  </si>
  <si>
    <t>Fernando Do Prado Freitas</t>
  </si>
  <si>
    <t>Jardim Cidade Universitária</t>
  </si>
  <si>
    <t>Rua Manoel Carlos Correia</t>
  </si>
  <si>
    <t>Fernando Hoffmann</t>
  </si>
  <si>
    <t>Rua Adalberto da Silva Brandão</t>
  </si>
  <si>
    <t>Fernando Sete Garcia</t>
  </si>
  <si>
    <t>Mangabeira</t>
  </si>
  <si>
    <t>Rua Manoel José de Carvalho</t>
  </si>
  <si>
    <t>I</t>
  </si>
  <si>
    <t>Eletrônicos</t>
  </si>
  <si>
    <t>Smartphones</t>
  </si>
  <si>
    <t>iPhone 12</t>
  </si>
  <si>
    <t>Caixa</t>
  </si>
  <si>
    <t>Samsung Galaxy S21</t>
  </si>
  <si>
    <t>Fones de Ouvido</t>
  </si>
  <si>
    <t>Apple AirPods Pro</t>
  </si>
  <si>
    <t>Pacote</t>
  </si>
  <si>
    <t>Sony WH-1000XM4</t>
  </si>
  <si>
    <t>Roupas</t>
  </si>
  <si>
    <t>Unidade</t>
  </si>
  <si>
    <t>%ICMS</t>
  </si>
  <si>
    <t>Esportes</t>
  </si>
  <si>
    <t>Equipamentos</t>
  </si>
  <si>
    <t>Bola de Futebol</t>
  </si>
  <si>
    <t>Luvas de Boxe</t>
  </si>
  <si>
    <t>Par</t>
  </si>
  <si>
    <t>Shorts de Corrida</t>
  </si>
  <si>
    <t>Camiseta Esportiva</t>
  </si>
  <si>
    <t>Acessórios</t>
  </si>
  <si>
    <t>Garrafa de Água</t>
  </si>
  <si>
    <t>Saúde e Bem-Estar</t>
  </si>
  <si>
    <t>Creme Hidratante</t>
  </si>
  <si>
    <t>Frasco</t>
  </si>
  <si>
    <t>Loção Protetora Solar FPS 50</t>
  </si>
  <si>
    <t>Vitaminas</t>
  </si>
  <si>
    <t>Vitamina C em Cápsulas</t>
  </si>
  <si>
    <t>Ômega-3 em Cápsulas</t>
  </si>
  <si>
    <t>Relaxamento</t>
  </si>
  <si>
    <t>Óleo Essencial de Lavanda</t>
  </si>
  <si>
    <t>SUDESTE</t>
  </si>
  <si>
    <t>NORDESTE</t>
  </si>
  <si>
    <t>Mineiro</t>
  </si>
  <si>
    <t>Alagoano</t>
  </si>
  <si>
    <t>Sergipano</t>
  </si>
  <si>
    <t>Paraibano</t>
  </si>
  <si>
    <t>CD1234</t>
  </si>
  <si>
    <t>Minas Gerais</t>
  </si>
  <si>
    <t>Centro de Distribuição Doce  de Leite</t>
  </si>
  <si>
    <t>CD5621</t>
  </si>
  <si>
    <t>Centro de Distribuição Chapolim</t>
  </si>
  <si>
    <t>CD4590</t>
  </si>
  <si>
    <t>Centro de Distribuição Ujacara</t>
  </si>
  <si>
    <t>Aracajú</t>
  </si>
  <si>
    <t>CD4127</t>
  </si>
  <si>
    <t>Centro de Distribuição Paraíba</t>
  </si>
  <si>
    <t>PARAÍBA</t>
  </si>
  <si>
    <t>CD_CD</t>
  </si>
  <si>
    <t>Juca Chaves</t>
  </si>
  <si>
    <t>João Pereira</t>
  </si>
  <si>
    <t>Silmara Silva</t>
  </si>
  <si>
    <t>Simone Lopes</t>
  </si>
  <si>
    <t xml:space="preserve">Xuxa </t>
  </si>
  <si>
    <t>NR_CLIENTE</t>
  </si>
  <si>
    <t>NOME_CLIENTE</t>
  </si>
  <si>
    <t>NR_ESTRELAS</t>
  </si>
  <si>
    <t>ST_CLIENTE</t>
  </si>
  <si>
    <t>DT_NASCIMENTO</t>
  </si>
  <si>
    <t>SIGLA_ESTADO</t>
  </si>
  <si>
    <t>NOME_ESTADO</t>
  </si>
  <si>
    <t>GENTILICO</t>
  </si>
  <si>
    <t>NOME_REGIAO</t>
  </si>
  <si>
    <t>NOME_CIDADE</t>
  </si>
  <si>
    <t>NR_POPULACAO</t>
  </si>
  <si>
    <t>CODIGO_IBGE</t>
  </si>
  <si>
    <t>ALTITUDE</t>
  </si>
  <si>
    <t>NOME_BAIRRO</t>
  </si>
  <si>
    <t>NR_POPULACAO_BAIRRO</t>
  </si>
  <si>
    <t>NR_NIVEL_SEGURANCA</t>
  </si>
  <si>
    <t>NOME_LOGRADOURO</t>
  </si>
  <si>
    <t>NR_LOGRADOURO</t>
  </si>
  <si>
    <t>NR_CEP</t>
  </si>
  <si>
    <t>NR_PEDIDO</t>
  </si>
  <si>
    <t>NR_ITEM</t>
  </si>
  <si>
    <t>DT_COMPLETA_PEDIDO</t>
  </si>
  <si>
    <t>DT_PREVISTA_ENTREGA</t>
  </si>
  <si>
    <t>CATEGORIA</t>
  </si>
  <si>
    <t>SUBCATEGORIA</t>
  </si>
  <si>
    <t>NOME_PRODUTO</t>
  </si>
  <si>
    <t>EMBALAGEM</t>
  </si>
  <si>
    <t>VL_UNITARIO</t>
  </si>
  <si>
    <t>QUANTIDADE</t>
  </si>
  <si>
    <t>VL_TOTAL</t>
  </si>
  <si>
    <t>NOTA_CORTESIA</t>
  </si>
  <si>
    <t>NOTA_PONTUALIDADE</t>
  </si>
  <si>
    <t>NOTA_EMBALAGEM</t>
  </si>
  <si>
    <t>NOME_ENTREGADOR</t>
  </si>
  <si>
    <t>DT_OFICIAL_ENTREGA</t>
  </si>
  <si>
    <t>BAIRRO</t>
  </si>
  <si>
    <t>NOME_CENTRO_DISTRIBUICAO</t>
  </si>
  <si>
    <t>ST_CATEGORIA</t>
  </si>
  <si>
    <t>ST_SUB_CATEGORIA</t>
  </si>
  <si>
    <t>NR_AVALIACAO_CATEGORIA</t>
  </si>
  <si>
    <t>Cuidados Pessoais</t>
  </si>
  <si>
    <t>NR_AVALIACAO_SUB_CATEGORIA</t>
  </si>
  <si>
    <t>Código do cliente proveniente do e-commerce Melhores Compras.</t>
  </si>
  <si>
    <t>Nome do cliente proveniente do e-commerce Melhores Compras.</t>
  </si>
  <si>
    <r>
      <t xml:space="preserve">Número estrelas do cliente de acordo com seu consumo de  produtos. </t>
    </r>
    <r>
      <rPr>
        <sz val="8"/>
        <color rgb="FF374151"/>
        <rFont val="Arial"/>
        <family val="2"/>
      </rPr>
      <t>Clientes iniciantes possuem 0 estrelas, enquanto os VIPs têm 5 estrelas.</t>
    </r>
  </si>
  <si>
    <t>Essa  coluna representa o status do cliente, contendo 2 valores possíveis. (A)tivo (I)nativo. Ativo representa o cliente que  realiza compras normalmente e Inativo clientes que  não podem realizar compras.</t>
  </si>
  <si>
    <t>Esta coluna representa a data de nascimento do cliente.</t>
  </si>
  <si>
    <t>Esta coluna  representa a sigla do Estado onde  o cliente pediu para entregar sua compra.</t>
  </si>
  <si>
    <t>Esta coluna  representa o nome do Estado onde  o cliente pediu para entregar sua compra.</t>
  </si>
  <si>
    <t>O conteúdo dessa coluna representa o nome relativo às pessoas naturais ou habitantes de determinado lugar. Por exemplo, o gentílico para os habitantes de Minas Gerais é "Mineiro".</t>
  </si>
  <si>
    <t>Esta coluna  representa a região do Brasil onde  o cliente pediu para entregar sua compra.</t>
  </si>
  <si>
    <t>Esta coluna  representa o nome da Cidade onde  o cliente pediu para entregar sua compra.</t>
  </si>
  <si>
    <t>Esta coluna  representa o código do IBGE da população da Cidade onde  o cliente pediu para entregar sua compra.</t>
  </si>
  <si>
    <t xml:space="preserve">Esta coluna  representa a altura que a Cidade se encontra do Mar. </t>
  </si>
  <si>
    <t>Esta coluna  representa o nome do Bairro onde  o cliente pediu para entregar sua compra.</t>
  </si>
  <si>
    <t>Esta coluna  representa o número da população do Bairro onde  o cliente pediu para entregar sua compra.</t>
  </si>
  <si>
    <t>Esta coluna  representa o o nível segurança do Bairro onde o cliente pediu para entregar usa  compra. Nivel 0 muito inseguro e nivel 5 super seguro.</t>
  </si>
  <si>
    <t>Nome da coluna</t>
  </si>
  <si>
    <t>Significado da coluna</t>
  </si>
  <si>
    <t>Esta coluna  representa o nome do Logradouro onde  o cliente pediu para entregar sua compra.</t>
  </si>
  <si>
    <t>Esta coluna  representa o número do Logradouro onde  o cliente pediu para entregar sua compra.</t>
  </si>
  <si>
    <t>Esta coluna  representa o número do CEP do Logradouro onde  o cliente pediu para entregar sua compra.</t>
  </si>
  <si>
    <t xml:space="preserve">Esta coluna  representa o número do Pedido proveniente do e-commerce. </t>
  </si>
  <si>
    <t>Esta coluna  representa o número do Item do Pedido proveniente do e-commerce Melhores Compras.</t>
  </si>
  <si>
    <t>Esta coluna  representa a data completa em que foi gerado o Pedido proveniente do e-commerce Melhores Compras. Nessa data temos o dia, mês, ano, hora e minuto feito pelo cliente.</t>
  </si>
  <si>
    <t>Esta coluna  representa a data prevista de entrega do Pedido proveniente do e-commerce Melhores Compras. Nessa data temos o dia, mês, ano, hora e minuto planejado para o cliente receber o pedido.</t>
  </si>
  <si>
    <t>Esta coluna  representa o nome da categoria do produto que o cliente adquiriu.</t>
  </si>
  <si>
    <t>Esta coluna  representa o status da categoria do produto que o cliente adquiriu, contendo 2 valores possíveis. (A)tivo (I)nativo. Ativo representa a categoria que se encontra ativa e Inativo quando a categoria se encontra desabilitada (inativa).</t>
  </si>
  <si>
    <r>
      <t xml:space="preserve">Nota contendo o valor médio das avaliações feitas pelos clientes sobre todos os produtos da categoria. </t>
    </r>
    <r>
      <rPr>
        <sz val="8"/>
        <color rgb="FF374151"/>
        <rFont val="Arial"/>
        <family val="2"/>
      </rPr>
      <t>Categoria com produtos com baixa avaliação possuem nota 0, enquanto categorias premius possuem 10 estrelas.</t>
    </r>
  </si>
  <si>
    <t>Esta coluna  representa o nome da sub categoria do produto que o cliente adquiriu.</t>
  </si>
  <si>
    <t>Esta coluna  representa o status da sub categoria do produto que o cliente adquiriu, contendo 2 valores possíveis. (A)tivo (I)nativo. Ativo representa a sub categoria que se encontra ativa e Inativo quando a sub categoria se encontra desabilitada (inativa).</t>
  </si>
  <si>
    <r>
      <t>Nota contendo o valor médio das avaliações feitas pelos clientes sobre todos os produtos da categoria. Sub c</t>
    </r>
    <r>
      <rPr>
        <sz val="8"/>
        <color rgb="FF374151"/>
        <rFont val="Arial"/>
        <family val="2"/>
      </rPr>
      <t>ategoria com produtos com baixa avaliação possuem nota 0, enquanto categorias premius possuem 10 estrelas.</t>
    </r>
  </si>
  <si>
    <t>Esta coluna  representa o nome do produto proveniente do e-commerce Melhores Compras.</t>
  </si>
  <si>
    <t>Esta coluna  representa o tipo de embalagem  onde se encontra o produto proveniente do e-commerce Melhores Compras.</t>
  </si>
  <si>
    <t>Esta coluna  representa o valor unitário do produto no momento que o cliente adquiriu o produto, proveniente do e-commerce Melhores Compras.</t>
  </si>
  <si>
    <t>Esta coluna  representa a quantidade adquirida do produto feita pelo cliente no momento em que adquiriu o produto, proveniente do e-commerce Melhores Compras.</t>
  </si>
  <si>
    <t>Esta coluna  representa o valor total do produto no momento que o cliente adquiriu o produto, proveniente do e-commerce Melhores Compras. Essa coluna é um calculo entre a qtde adquirida * valor unitário.</t>
  </si>
  <si>
    <t>Esta coluna  representa o percentual  do ICMS a ser pago de imposto no momento que o cliente adquiriu o produto, proveniente do e-commerce Melhores Compras.</t>
  </si>
  <si>
    <t>Esta coluna  representa o codigo do Centro de Distribuição  (CD) de onde o produto foi retirado para ser entregue ao cliente.</t>
  </si>
  <si>
    <t>Esta coluna  representa o Nome do Centro de Distribuição  (CD) de onde o produto foi retirado para ser entregue ao cliente.</t>
  </si>
  <si>
    <t>Esta coluna  representa a sigla do Estado onde o Centro de Distribuição se encontra.</t>
  </si>
  <si>
    <t>Esta coluna  representa o nome do Estado onde o Centro de Distribuição se encontra.</t>
  </si>
  <si>
    <t>Esta coluna  representa o nome da Cidade onde o Centro de Distribuição se encontra.</t>
  </si>
  <si>
    <t>Esta coluna  representa o nome do Bairro onde o Centro de Distribuição se encontra.</t>
  </si>
  <si>
    <t>Esta coluna  representa a data real de entrega do Pedido proveniente do e-commerce Melhores Compras. Nessa data temos o dia, mês, ano, hora e minuto que o cliente recebeu o pedido.</t>
  </si>
  <si>
    <t>Esta coluna  representa o nome do entregador responsável em fazer a entrega para o cliente.</t>
  </si>
  <si>
    <t>Esta coluna  representa a nota fornecida pelo cliente referente a embalagem. Nota 0 (zero) representa uma  baixa avaliação, enquanto que nota 10 representa uma exclente entrega.</t>
  </si>
  <si>
    <t>Esta coluna  representa a nota fornecida pelo cliente referente a pontualidade na percepção do cliente. Nota 0 (zero) representa uma  baixa avaliação, enquanto que nota 10 representa um exclente prazo de entrega.</t>
  </si>
  <si>
    <t>Esta coluna  representa a nota fornecida pelo cliente referente a cortesia do entregador na percepção do cliente. Nota 0 (zero) representa uma  baixa avaliação, enquanto que nota 10 representa uma exclente cordialidade do entregador.</t>
  </si>
  <si>
    <t>QT_PROD_ENTREGUE</t>
  </si>
  <si>
    <t>Quantidade total física entregue ao cliente.</t>
  </si>
  <si>
    <t>SIGLA_ESTADO2</t>
  </si>
  <si>
    <t>NOME_ESTADO3</t>
  </si>
  <si>
    <t>NOME_CIDADE4</t>
  </si>
  <si>
    <t>Esta coluna  representa o nome da Cidade onde  o cliente pediu para entregar sua 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</si>
</sst>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Segoe UI"/>
      <family val="2"/>
    </font>
    <font>
      <sz val="9.6"/>
      <color theme="1"/>
      <name val="Segoe UI"/>
      <family val="2"/>
    </font>
    <font>
      <sz val="8"/>
      <color theme="1"/>
      <name val="Arial"/>
      <family val="2"/>
    </font>
    <font>
      <sz val="8"/>
      <color rgb="FF374151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/>
    <xf numFmtId="22" fontId="0" fillId="0" borderId="1" xfId="0" applyNumberFormat="1" applyBorder="1"/>
    <xf numFmtId="0" fontId="3" fillId="0" borderId="1" xfId="0" applyFont="1" applyBorder="1" applyAlignment="1">
      <alignment vertical="center" wrapText="1"/>
    </xf>
    <xf numFmtId="4" fontId="3" fillId="0" borderId="1" xfId="0" applyNumberFormat="1" applyFont="1" applyBorder="1" applyAlignment="1">
      <alignment vertical="center" wrapText="1"/>
    </xf>
    <xf numFmtId="9" fontId="0" fillId="0" borderId="1" xfId="0" applyNumberFormat="1" applyBorder="1"/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1" fillId="2" borderId="1" xfId="0" applyFont="1" applyFill="1" applyBorder="1"/>
    <xf numFmtId="0" fontId="7" fillId="0" borderId="1" xfId="0" applyFont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2" fillId="0" borderId="8" xfId="0" applyFont="1" applyBorder="1"/>
    <xf numFmtId="22" fontId="0" fillId="0" borderId="8" xfId="0" applyNumberFormat="1" applyBorder="1"/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center" vertical="center" wrapText="1"/>
    </xf>
    <xf numFmtId="9" fontId="0" fillId="0" borderId="8" xfId="0" applyNumberFormat="1" applyBorder="1"/>
    <xf numFmtId="0" fontId="4" fillId="0" borderId="8" xfId="0" applyFont="1" applyBorder="1" applyAlignment="1">
      <alignment vertical="center" wrapText="1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51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6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d/mm/yyyy\ 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B0F25C-7E2D-4863-9A2E-E5AC302A74E5}" name="Tabela1" displayName="Tabela1" ref="A1:AU31" totalsRowShown="0" headerRowDxfId="0" headerRowBorderDxfId="49" tableBorderDxfId="50" totalsRowBorderDxfId="48">
  <autoFilter ref="A1:AU31" xr:uid="{B0B0F25C-7E2D-4863-9A2E-E5AC302A74E5}"/>
  <tableColumns count="47">
    <tableColumn id="1" xr3:uid="{E7926535-C552-4778-96A0-0BEFF3C530F2}" name="NR_CLIENTE" dataDxfId="47"/>
    <tableColumn id="2" xr3:uid="{60FA1ADE-C76D-4E78-AD52-967B0125B854}" name="NOME_CLIENTE" dataDxfId="46"/>
    <tableColumn id="3" xr3:uid="{EF2091D2-F904-41EB-A308-0FE5B90E71E2}" name="NR_ESTRELAS" dataDxfId="45"/>
    <tableColumn id="4" xr3:uid="{12E9719F-E2F6-4EA9-A7BE-4DA30C2E0A59}" name="ST_CLIENTE" dataDxfId="44"/>
    <tableColumn id="5" xr3:uid="{0D903EF7-9C9E-4DB3-B1D8-4B99E63DDD89}" name="DT_NASCIMENTO" dataDxfId="43"/>
    <tableColumn id="6" xr3:uid="{70FC128B-E46F-45AD-A824-E9E4A5811AE0}" name="SIGLA_ESTADO" dataDxfId="42"/>
    <tableColumn id="7" xr3:uid="{93EDBC03-B388-4AF1-B061-90E61A35ABC5}" name="NOME_ESTADO" dataDxfId="41"/>
    <tableColumn id="8" xr3:uid="{AE084441-991A-4718-A301-39CF98979E23}" name="GENTILICO" dataDxfId="40"/>
    <tableColumn id="9" xr3:uid="{4BE3E5A5-910E-487F-9756-2FE8B375D1CA}" name="NOME_REGIAO" dataDxfId="39"/>
    <tableColumn id="10" xr3:uid="{55FFA22E-E15B-4C7E-924E-A0E330595378}" name="NOME_CIDADE" dataDxfId="38"/>
    <tableColumn id="11" xr3:uid="{09B22869-C476-4955-8914-CB6CF565AAFC}" name="NR_POPULACAO" dataDxfId="37"/>
    <tableColumn id="12" xr3:uid="{879D6821-5615-4D5F-AE37-5A04E06650E9}" name="CODIGO_IBGE" dataDxfId="36"/>
    <tableColumn id="13" xr3:uid="{5AF529CB-C058-46AE-9BAB-174B8C8DA798}" name="ALTITUDE" dataDxfId="35"/>
    <tableColumn id="14" xr3:uid="{5AB60898-9BDC-451B-951D-3E618627C0B5}" name="NOME_BAIRRO" dataDxfId="34"/>
    <tableColumn id="15" xr3:uid="{1BD942C7-20BA-475C-A84E-993AF31C5B6D}" name="NR_POPULACAO_BAIRRO" dataDxfId="33"/>
    <tableColumn id="16" xr3:uid="{1AC3B7AE-079A-498B-95FB-47533058805E}" name="NR_NIVEL_SEGURANCA" dataDxfId="32"/>
    <tableColumn id="17" xr3:uid="{5CE1C68E-A9F6-4F19-ACAE-7040B2BB37CE}" name="NOME_LOGRADOURO" dataDxfId="31"/>
    <tableColumn id="18" xr3:uid="{8C7B1F80-1CD1-4407-88D4-4243C4148C89}" name="NR_LOGRADOURO" dataDxfId="30"/>
    <tableColumn id="19" xr3:uid="{7BA81766-DF38-4C21-A9CA-1B7DF45D6895}" name="NR_CEP" dataDxfId="29"/>
    <tableColumn id="20" xr3:uid="{EC603034-B317-4FA4-ADE4-E618975D9A34}" name="NR_PEDIDO" dataDxfId="28">
      <calculatedColumnFormula>T1+1</calculatedColumnFormula>
    </tableColumn>
    <tableColumn id="21" xr3:uid="{EE4DC412-4B69-48CE-B00F-BDFCECDD9267}" name="NR_ITEM" dataDxfId="27"/>
    <tableColumn id="22" xr3:uid="{C7FA309B-9B69-4797-9D29-301DF791C319}" name="DT_COMPLETA_PEDIDO" dataDxfId="26"/>
    <tableColumn id="23" xr3:uid="{12E72029-9C7E-4ED6-B52D-2726DEA7AF09}" name="DT_PREVISTA_ENTREGA" dataDxfId="25"/>
    <tableColumn id="24" xr3:uid="{3011200C-F3A4-43CF-849F-D04CDA3ECFAD}" name="CATEGORIA" dataDxfId="24"/>
    <tableColumn id="25" xr3:uid="{D86A7420-022E-46AE-8059-6D0C11CD248D}" name="ST_CATEGORIA" dataDxfId="23"/>
    <tableColumn id="26" xr3:uid="{795AA93D-1BEB-4ADC-A8FE-3E7171BA62D1}" name="NR_AVALIACAO_CATEGORIA" dataDxfId="22"/>
    <tableColumn id="27" xr3:uid="{04843FBD-FA9B-42F1-AB01-F149827EFF14}" name="SUBCATEGORIA" dataDxfId="21"/>
    <tableColumn id="28" xr3:uid="{B44143EF-72C0-4ECD-BFED-0F2FB2D1564C}" name="ST_SUB_CATEGORIA" dataDxfId="20"/>
    <tableColumn id="29" xr3:uid="{2153FFC0-FD4E-4A24-9235-85B32AC553D5}" name="NR_AVALIACAO_SUB_CATEGORIA" dataDxfId="19"/>
    <tableColumn id="30" xr3:uid="{C6BFE555-4310-4586-965E-5F14EF452747}" name="NOME_PRODUTO" dataDxfId="18"/>
    <tableColumn id="31" xr3:uid="{CAF38A65-95AB-4154-9003-027E15C8DE11}" name="EMBALAGEM" dataDxfId="17"/>
    <tableColumn id="32" xr3:uid="{B67F8AF0-3831-4633-BDB6-938123F64EDA}" name="VL_UNITARIO" dataDxfId="16"/>
    <tableColumn id="33" xr3:uid="{F81C30CC-F0A7-401F-9427-3C2CC084DB5E}" name="QUANTIDADE" dataDxfId="15"/>
    <tableColumn id="34" xr3:uid="{B0FA727C-7C9A-4E7B-81D3-40F15E9FDB75}" name="VL_TOTAL" dataDxfId="14">
      <calculatedColumnFormula>AF2*AG2</calculatedColumnFormula>
    </tableColumn>
    <tableColumn id="35" xr3:uid="{10580A91-7949-4964-8AAA-B60C76948C7B}" name="%ICMS" dataDxfId="13"/>
    <tableColumn id="36" xr3:uid="{297CF65C-A69B-4842-817F-FB762D5D8B70}" name="CD_CD" dataDxfId="12"/>
    <tableColumn id="37" xr3:uid="{948FD233-66D1-433A-B69B-CA7E65B1B6CE}" name="NOME_CENTRO_DISTRIBUICAO" dataDxfId="11"/>
    <tableColumn id="38" xr3:uid="{A71B596C-B21E-448B-A130-BD85EE4DC21B}" name="SIGLA_ESTADO2" dataDxfId="10"/>
    <tableColumn id="39" xr3:uid="{14CE088C-6C4B-4C72-8920-9B55579F7286}" name="NOME_ESTADO3" dataDxfId="9"/>
    <tableColumn id="40" xr3:uid="{51DCA3AF-B79F-4B09-8065-C810386713CD}" name="NOME_CIDADE4" dataDxfId="8"/>
    <tableColumn id="41" xr3:uid="{83133D7E-BBCC-4D61-90EC-95FD09278B6C}" name="BAIRRO" dataDxfId="7"/>
    <tableColumn id="42" xr3:uid="{7A758A81-76E5-484D-8D84-4757D1133C30}" name="DT_OFICIAL_ENTREGA" dataDxfId="6"/>
    <tableColumn id="43" xr3:uid="{745AE49D-5A6E-41D2-B23A-A709B0BBA244}" name="NOME_ENTREGADOR" dataDxfId="5"/>
    <tableColumn id="44" xr3:uid="{6D4AFB03-9755-4AFF-BFB6-FE946428F3C3}" name="QT_PROD_ENTREGUE" dataDxfId="4"/>
    <tableColumn id="45" xr3:uid="{4D540FD4-C9BD-44F7-A789-EC2F2F55E506}" name="NOTA_EMBALAGEM" dataDxfId="3"/>
    <tableColumn id="46" xr3:uid="{ADE82DD3-19A9-4CC1-8B10-9A265E7E11F5}" name="NOTA_PONTUALIDADE" dataDxfId="2"/>
    <tableColumn id="47" xr3:uid="{3381A6DE-8AB1-4781-AB32-DACC1374F8ED}" name="NOTA_CORTESI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505F-1DAC-4FD5-9ED6-0DEBC2058CA7}">
  <dimension ref="A1:AU31"/>
  <sheetViews>
    <sheetView tabSelected="1" topLeftCell="Q1" workbookViewId="0">
      <selection activeCell="T2" sqref="T2"/>
    </sheetView>
  </sheetViews>
  <sheetFormatPr defaultRowHeight="15" x14ac:dyDescent="0.25"/>
  <cols>
    <col min="1" max="1" width="13.7109375" customWidth="1"/>
    <col min="2" max="2" width="33.28515625" bestFit="1" customWidth="1"/>
    <col min="3" max="3" width="15" style="1" customWidth="1"/>
    <col min="4" max="4" width="13.140625" style="1" customWidth="1"/>
    <col min="5" max="5" width="18.5703125" style="1" customWidth="1"/>
    <col min="6" max="6" width="16.28515625" customWidth="1"/>
    <col min="7" max="7" width="16.85546875" customWidth="1"/>
    <col min="8" max="8" width="12.85546875" customWidth="1"/>
    <col min="9" max="9" width="16.7109375" customWidth="1"/>
    <col min="10" max="10" width="16.42578125" customWidth="1"/>
    <col min="11" max="11" width="17.85546875" customWidth="1"/>
    <col min="12" max="12" width="15.5703125" customWidth="1"/>
    <col min="13" max="13" width="13.28515625" customWidth="1"/>
    <col min="14" max="14" width="16.5703125" customWidth="1"/>
    <col min="15" max="15" width="25.5703125" customWidth="1"/>
    <col min="16" max="16" width="24" style="1" customWidth="1"/>
    <col min="17" max="17" width="22.7109375" customWidth="1"/>
    <col min="18" max="18" width="19.5703125" customWidth="1"/>
    <col min="19" max="19" width="10.140625" bestFit="1" customWidth="1"/>
    <col min="20" max="20" width="13.5703125" bestFit="1" customWidth="1"/>
    <col min="21" max="21" width="11.28515625" bestFit="1" customWidth="1"/>
    <col min="22" max="22" width="24.42578125" bestFit="1" customWidth="1"/>
    <col min="23" max="23" width="24.140625" customWidth="1"/>
    <col min="24" max="25" width="25.42578125" customWidth="1"/>
    <col min="26" max="26" width="28.42578125" customWidth="1"/>
    <col min="27" max="27" width="22.28515625" customWidth="1"/>
    <col min="28" max="28" width="25.42578125" customWidth="1"/>
    <col min="29" max="29" width="33" customWidth="1"/>
    <col min="30" max="30" width="31.5703125" customWidth="1"/>
    <col min="31" max="31" width="14.85546875" customWidth="1"/>
    <col min="32" max="33" width="15.140625" customWidth="1"/>
    <col min="34" max="34" width="12.85546875" customWidth="1"/>
    <col min="35" max="35" width="11.42578125" customWidth="1"/>
    <col min="37" max="37" width="33.28515625" customWidth="1"/>
    <col min="38" max="38" width="17.28515625" customWidth="1"/>
    <col min="39" max="39" width="17.85546875" customWidth="1"/>
    <col min="40" max="40" width="17.42578125" customWidth="1"/>
    <col min="41" max="41" width="10.42578125" customWidth="1"/>
    <col min="42" max="42" width="22.5703125" customWidth="1"/>
    <col min="43" max="44" width="22" customWidth="1"/>
    <col min="45" max="45" width="21" customWidth="1"/>
    <col min="46" max="46" width="23.28515625" customWidth="1"/>
    <col min="47" max="47" width="18.5703125" bestFit="1" customWidth="1"/>
  </cols>
  <sheetData>
    <row r="1" spans="1:47" x14ac:dyDescent="0.25">
      <c r="A1" s="19" t="s">
        <v>151</v>
      </c>
      <c r="B1" s="20" t="s">
        <v>152</v>
      </c>
      <c r="C1" s="21" t="s">
        <v>153</v>
      </c>
      <c r="D1" s="21" t="s">
        <v>154</v>
      </c>
      <c r="E1" s="21" t="s">
        <v>155</v>
      </c>
      <c r="F1" s="20" t="s">
        <v>156</v>
      </c>
      <c r="G1" s="20" t="s">
        <v>157</v>
      </c>
      <c r="H1" s="20" t="s">
        <v>158</v>
      </c>
      <c r="I1" s="20" t="s">
        <v>159</v>
      </c>
      <c r="J1" s="20" t="s">
        <v>160</v>
      </c>
      <c r="K1" s="20" t="s">
        <v>161</v>
      </c>
      <c r="L1" s="20" t="s">
        <v>162</v>
      </c>
      <c r="M1" s="20" t="s">
        <v>163</v>
      </c>
      <c r="N1" s="20" t="s">
        <v>164</v>
      </c>
      <c r="O1" s="20" t="s">
        <v>165</v>
      </c>
      <c r="P1" s="21" t="s">
        <v>166</v>
      </c>
      <c r="Q1" s="20" t="s">
        <v>167</v>
      </c>
      <c r="R1" s="20" t="s">
        <v>168</v>
      </c>
      <c r="S1" s="20" t="s">
        <v>169</v>
      </c>
      <c r="T1" s="20" t="s">
        <v>170</v>
      </c>
      <c r="U1" s="20" t="s">
        <v>171</v>
      </c>
      <c r="V1" s="20" t="s">
        <v>172</v>
      </c>
      <c r="W1" s="20" t="s">
        <v>173</v>
      </c>
      <c r="X1" s="20" t="s">
        <v>174</v>
      </c>
      <c r="Y1" s="20" t="s">
        <v>188</v>
      </c>
      <c r="Z1" s="20" t="s">
        <v>190</v>
      </c>
      <c r="AA1" s="20" t="s">
        <v>175</v>
      </c>
      <c r="AB1" s="20" t="s">
        <v>189</v>
      </c>
      <c r="AC1" s="20" t="s">
        <v>192</v>
      </c>
      <c r="AD1" s="20" t="s">
        <v>176</v>
      </c>
      <c r="AE1" s="20" t="s">
        <v>177</v>
      </c>
      <c r="AF1" s="20" t="s">
        <v>178</v>
      </c>
      <c r="AG1" s="20" t="s">
        <v>179</v>
      </c>
      <c r="AH1" s="20" t="s">
        <v>180</v>
      </c>
      <c r="AI1" s="20" t="s">
        <v>109</v>
      </c>
      <c r="AJ1" s="20" t="s">
        <v>145</v>
      </c>
      <c r="AK1" s="20" t="s">
        <v>187</v>
      </c>
      <c r="AL1" s="20" t="s">
        <v>242</v>
      </c>
      <c r="AM1" s="20" t="s">
        <v>243</v>
      </c>
      <c r="AN1" s="20" t="s">
        <v>244</v>
      </c>
      <c r="AO1" s="20" t="s">
        <v>186</v>
      </c>
      <c r="AP1" s="20" t="s">
        <v>185</v>
      </c>
      <c r="AQ1" s="20" t="s">
        <v>184</v>
      </c>
      <c r="AR1" s="20" t="s">
        <v>240</v>
      </c>
      <c r="AS1" s="20" t="s">
        <v>183</v>
      </c>
      <c r="AT1" s="20" t="s">
        <v>182</v>
      </c>
      <c r="AU1" s="22" t="s">
        <v>181</v>
      </c>
    </row>
    <row r="2" spans="1:47" ht="18" customHeight="1" x14ac:dyDescent="0.25">
      <c r="A2" s="17">
        <v>1941</v>
      </c>
      <c r="B2" s="2" t="s">
        <v>0</v>
      </c>
      <c r="C2" s="3">
        <v>5</v>
      </c>
      <c r="D2" s="3" t="s">
        <v>1</v>
      </c>
      <c r="E2" s="4">
        <v>36090</v>
      </c>
      <c r="F2" s="2" t="s">
        <v>2</v>
      </c>
      <c r="G2" s="2" t="s">
        <v>3</v>
      </c>
      <c r="H2" s="2" t="s">
        <v>130</v>
      </c>
      <c r="I2" s="2" t="s">
        <v>128</v>
      </c>
      <c r="J2" s="2" t="s">
        <v>4</v>
      </c>
      <c r="K2" s="5">
        <v>2521564</v>
      </c>
      <c r="L2" s="6">
        <v>3106200</v>
      </c>
      <c r="M2" s="6">
        <v>858</v>
      </c>
      <c r="N2" s="2" t="s">
        <v>5</v>
      </c>
      <c r="O2" s="2">
        <v>56987</v>
      </c>
      <c r="P2" s="3">
        <v>4</v>
      </c>
      <c r="Q2" s="2" t="s">
        <v>6</v>
      </c>
      <c r="R2" s="2">
        <v>11</v>
      </c>
      <c r="S2" s="2">
        <v>30720260</v>
      </c>
      <c r="T2" s="2">
        <v>123454</v>
      </c>
      <c r="U2" s="2">
        <v>1</v>
      </c>
      <c r="V2" s="7">
        <v>45303.612500000003</v>
      </c>
      <c r="W2" s="7">
        <v>45304.708333333336</v>
      </c>
      <c r="X2" s="8" t="s">
        <v>98</v>
      </c>
      <c r="Y2" s="12" t="s">
        <v>1</v>
      </c>
      <c r="Z2" s="12">
        <v>10</v>
      </c>
      <c r="AA2" s="8" t="s">
        <v>99</v>
      </c>
      <c r="AB2" s="12" t="s">
        <v>1</v>
      </c>
      <c r="AC2" s="12">
        <v>10</v>
      </c>
      <c r="AD2" s="8" t="s">
        <v>100</v>
      </c>
      <c r="AE2" s="8" t="s">
        <v>101</v>
      </c>
      <c r="AF2" s="9">
        <v>4999</v>
      </c>
      <c r="AG2" s="8">
        <v>1</v>
      </c>
      <c r="AH2" s="2">
        <f>AF2*AG2</f>
        <v>4999</v>
      </c>
      <c r="AI2" s="10">
        <v>0.18</v>
      </c>
      <c r="AJ2" s="11" t="s">
        <v>134</v>
      </c>
      <c r="AK2" s="11" t="s">
        <v>136</v>
      </c>
      <c r="AL2" s="11" t="s">
        <v>2</v>
      </c>
      <c r="AM2" s="11" t="s">
        <v>135</v>
      </c>
      <c r="AN2" s="11" t="s">
        <v>4</v>
      </c>
      <c r="AO2" s="11" t="s">
        <v>51</v>
      </c>
      <c r="AP2" s="7">
        <v>45304.583333333336</v>
      </c>
      <c r="AQ2" s="7" t="s">
        <v>146</v>
      </c>
      <c r="AR2" s="8">
        <v>1</v>
      </c>
      <c r="AS2" s="3">
        <v>5</v>
      </c>
      <c r="AT2" s="3">
        <v>10</v>
      </c>
      <c r="AU2" s="18">
        <v>10</v>
      </c>
    </row>
    <row r="3" spans="1:47" ht="18" customHeight="1" x14ac:dyDescent="0.25">
      <c r="A3" s="17">
        <v>1942</v>
      </c>
      <c r="B3" s="2" t="s">
        <v>7</v>
      </c>
      <c r="C3" s="3">
        <v>5</v>
      </c>
      <c r="D3" s="3" t="s">
        <v>97</v>
      </c>
      <c r="E3" s="4">
        <v>36275</v>
      </c>
      <c r="F3" s="2" t="s">
        <v>2</v>
      </c>
      <c r="G3" s="2" t="s">
        <v>3</v>
      </c>
      <c r="H3" s="2" t="s">
        <v>130</v>
      </c>
      <c r="I3" s="2" t="s">
        <v>128</v>
      </c>
      <c r="J3" s="2" t="s">
        <v>4</v>
      </c>
      <c r="K3" s="5">
        <v>2521564</v>
      </c>
      <c r="L3" s="6">
        <v>3106200</v>
      </c>
      <c r="M3" s="6">
        <v>858</v>
      </c>
      <c r="N3" s="2" t="s">
        <v>8</v>
      </c>
      <c r="O3" s="2">
        <v>32456</v>
      </c>
      <c r="P3" s="3">
        <v>4</v>
      </c>
      <c r="Q3" s="2" t="s">
        <v>9</v>
      </c>
      <c r="R3" s="2">
        <v>53</v>
      </c>
      <c r="S3" s="2">
        <v>30310520</v>
      </c>
      <c r="T3" s="2">
        <f>T2+1</f>
        <v>123455</v>
      </c>
      <c r="U3" s="2">
        <v>1</v>
      </c>
      <c r="V3" s="7">
        <v>45303.612500000003</v>
      </c>
      <c r="W3" s="7">
        <v>45304.708333333336</v>
      </c>
      <c r="X3" s="8" t="s">
        <v>98</v>
      </c>
      <c r="Y3" s="12" t="s">
        <v>1</v>
      </c>
      <c r="Z3" s="12">
        <v>10</v>
      </c>
      <c r="AA3" s="8" t="s">
        <v>99</v>
      </c>
      <c r="AB3" s="12" t="s">
        <v>1</v>
      </c>
      <c r="AC3" s="12">
        <v>10</v>
      </c>
      <c r="AD3" s="8" t="s">
        <v>102</v>
      </c>
      <c r="AE3" s="8" t="s">
        <v>101</v>
      </c>
      <c r="AF3" s="9">
        <v>3499.99</v>
      </c>
      <c r="AG3" s="8">
        <v>1</v>
      </c>
      <c r="AH3" s="2">
        <f t="shared" ref="AH3:AH31" si="0">AF3*AG3</f>
        <v>3499.99</v>
      </c>
      <c r="AI3" s="10">
        <v>0.18</v>
      </c>
      <c r="AJ3" s="11" t="s">
        <v>134</v>
      </c>
      <c r="AK3" s="11" t="s">
        <v>136</v>
      </c>
      <c r="AL3" s="11" t="s">
        <v>2</v>
      </c>
      <c r="AM3" s="11" t="s">
        <v>135</v>
      </c>
      <c r="AN3" s="11" t="s">
        <v>4</v>
      </c>
      <c r="AO3" s="11" t="s">
        <v>51</v>
      </c>
      <c r="AP3" s="7">
        <v>45304.590277777781</v>
      </c>
      <c r="AQ3" s="7" t="s">
        <v>146</v>
      </c>
      <c r="AR3" s="8">
        <v>1</v>
      </c>
      <c r="AS3" s="3">
        <v>6</v>
      </c>
      <c r="AT3" s="3">
        <v>10</v>
      </c>
      <c r="AU3" s="18">
        <v>10</v>
      </c>
    </row>
    <row r="4" spans="1:47" ht="18" customHeight="1" x14ac:dyDescent="0.25">
      <c r="A4" s="17">
        <v>1943</v>
      </c>
      <c r="B4" s="2" t="s">
        <v>10</v>
      </c>
      <c r="C4" s="3">
        <v>2</v>
      </c>
      <c r="D4" s="3" t="s">
        <v>1</v>
      </c>
      <c r="E4" s="4">
        <v>36663</v>
      </c>
      <c r="F4" s="2" t="s">
        <v>2</v>
      </c>
      <c r="G4" s="2" t="s">
        <v>3</v>
      </c>
      <c r="H4" s="2" t="s">
        <v>130</v>
      </c>
      <c r="I4" s="2" t="s">
        <v>128</v>
      </c>
      <c r="J4" s="2" t="s">
        <v>4</v>
      </c>
      <c r="K4" s="5">
        <v>2521564</v>
      </c>
      <c r="L4" s="6">
        <v>3106200</v>
      </c>
      <c r="M4" s="6">
        <v>858</v>
      </c>
      <c r="N4" s="2" t="s">
        <v>11</v>
      </c>
      <c r="O4" s="2">
        <v>13456</v>
      </c>
      <c r="P4" s="3">
        <v>5</v>
      </c>
      <c r="Q4" s="2" t="s">
        <v>12</v>
      </c>
      <c r="R4" s="2">
        <v>67</v>
      </c>
      <c r="S4" s="2">
        <v>31255251</v>
      </c>
      <c r="T4" s="2">
        <f t="shared" ref="T4:T31" si="1">T3+1</f>
        <v>123456</v>
      </c>
      <c r="U4" s="2">
        <v>1</v>
      </c>
      <c r="V4" s="7">
        <v>45303.612500000003</v>
      </c>
      <c r="W4" s="7">
        <v>45304.708333333336</v>
      </c>
      <c r="X4" s="8" t="s">
        <v>98</v>
      </c>
      <c r="Y4" s="12" t="s">
        <v>1</v>
      </c>
      <c r="Z4" s="12">
        <v>10</v>
      </c>
      <c r="AA4" s="8" t="s">
        <v>103</v>
      </c>
      <c r="AB4" s="12" t="s">
        <v>1</v>
      </c>
      <c r="AC4" s="12">
        <v>10</v>
      </c>
      <c r="AD4" s="8" t="s">
        <v>104</v>
      </c>
      <c r="AE4" s="8" t="s">
        <v>105</v>
      </c>
      <c r="AF4" s="9">
        <v>120</v>
      </c>
      <c r="AG4" s="8">
        <v>2</v>
      </c>
      <c r="AH4" s="2">
        <f t="shared" ref="AH4:AH5" si="2">AF4*AG4</f>
        <v>240</v>
      </c>
      <c r="AI4" s="10">
        <v>0.18</v>
      </c>
      <c r="AJ4" s="11" t="s">
        <v>134</v>
      </c>
      <c r="AK4" s="11" t="s">
        <v>136</v>
      </c>
      <c r="AL4" s="11" t="s">
        <v>2</v>
      </c>
      <c r="AM4" s="11" t="s">
        <v>135</v>
      </c>
      <c r="AN4" s="11" t="s">
        <v>4</v>
      </c>
      <c r="AO4" s="11" t="s">
        <v>51</v>
      </c>
      <c r="AP4" s="7">
        <v>45304.597222222219</v>
      </c>
      <c r="AQ4" s="7" t="s">
        <v>146</v>
      </c>
      <c r="AR4" s="8">
        <v>1</v>
      </c>
      <c r="AS4" s="3">
        <v>4</v>
      </c>
      <c r="AT4" s="3">
        <v>4</v>
      </c>
      <c r="AU4" s="18">
        <v>4</v>
      </c>
    </row>
    <row r="5" spans="1:47" ht="18" customHeight="1" x14ac:dyDescent="0.25">
      <c r="A5" s="17">
        <v>1944</v>
      </c>
      <c r="B5" s="2" t="s">
        <v>13</v>
      </c>
      <c r="C5" s="3">
        <v>1</v>
      </c>
      <c r="D5" s="3" t="s">
        <v>97</v>
      </c>
      <c r="E5" s="4">
        <v>35495</v>
      </c>
      <c r="F5" s="2" t="s">
        <v>2</v>
      </c>
      <c r="G5" s="2" t="s">
        <v>3</v>
      </c>
      <c r="H5" s="2" t="s">
        <v>130</v>
      </c>
      <c r="I5" s="2" t="s">
        <v>128</v>
      </c>
      <c r="J5" s="2" t="s">
        <v>4</v>
      </c>
      <c r="K5" s="5">
        <v>2521564</v>
      </c>
      <c r="L5" s="6">
        <v>3106200</v>
      </c>
      <c r="M5" s="6">
        <v>858</v>
      </c>
      <c r="N5" s="2" t="s">
        <v>14</v>
      </c>
      <c r="O5" s="2">
        <v>56779</v>
      </c>
      <c r="P5" s="3">
        <v>5</v>
      </c>
      <c r="Q5" s="2" t="s">
        <v>15</v>
      </c>
      <c r="R5" s="2">
        <v>142</v>
      </c>
      <c r="S5" s="2">
        <v>30642040</v>
      </c>
      <c r="T5" s="2">
        <f t="shared" si="1"/>
        <v>123457</v>
      </c>
      <c r="U5" s="2">
        <v>1</v>
      </c>
      <c r="V5" s="7">
        <v>45303.625</v>
      </c>
      <c r="W5" s="7">
        <v>45304.708333333336</v>
      </c>
      <c r="X5" s="8" t="s">
        <v>119</v>
      </c>
      <c r="Y5" s="12" t="s">
        <v>1</v>
      </c>
      <c r="Z5" s="12">
        <v>9</v>
      </c>
      <c r="AA5" s="8" t="s">
        <v>191</v>
      </c>
      <c r="AB5" s="12" t="s">
        <v>1</v>
      </c>
      <c r="AC5" s="12">
        <v>9</v>
      </c>
      <c r="AD5" s="8" t="s">
        <v>120</v>
      </c>
      <c r="AE5" s="8" t="s">
        <v>121</v>
      </c>
      <c r="AF5" s="8">
        <v>29.99</v>
      </c>
      <c r="AG5" s="8">
        <v>2</v>
      </c>
      <c r="AH5" s="2">
        <f t="shared" si="2"/>
        <v>59.98</v>
      </c>
      <c r="AI5" s="10">
        <v>0.12</v>
      </c>
      <c r="AJ5" s="11" t="s">
        <v>134</v>
      </c>
      <c r="AK5" s="11" t="s">
        <v>136</v>
      </c>
      <c r="AL5" s="11" t="s">
        <v>2</v>
      </c>
      <c r="AM5" s="11" t="s">
        <v>135</v>
      </c>
      <c r="AN5" s="11" t="s">
        <v>4</v>
      </c>
      <c r="AO5" s="11" t="s">
        <v>51</v>
      </c>
      <c r="AP5" s="7">
        <v>45304.600694444445</v>
      </c>
      <c r="AQ5" s="7" t="s">
        <v>146</v>
      </c>
      <c r="AR5" s="8">
        <v>2</v>
      </c>
      <c r="AS5" s="3">
        <v>4</v>
      </c>
      <c r="AT5" s="3">
        <v>10</v>
      </c>
      <c r="AU5" s="18">
        <v>10</v>
      </c>
    </row>
    <row r="6" spans="1:47" ht="18" customHeight="1" x14ac:dyDescent="0.25">
      <c r="A6" s="17">
        <v>1541</v>
      </c>
      <c r="B6" s="2" t="s">
        <v>20</v>
      </c>
      <c r="C6" s="3">
        <v>1</v>
      </c>
      <c r="D6" s="3" t="s">
        <v>1</v>
      </c>
      <c r="E6" s="4">
        <v>34247</v>
      </c>
      <c r="F6" s="2" t="s">
        <v>16</v>
      </c>
      <c r="G6" s="2" t="s">
        <v>17</v>
      </c>
      <c r="H6" s="2" t="s">
        <v>131</v>
      </c>
      <c r="I6" s="2" t="s">
        <v>129</v>
      </c>
      <c r="J6" s="2" t="s">
        <v>18</v>
      </c>
      <c r="K6" s="2">
        <v>1026129</v>
      </c>
      <c r="L6" s="6">
        <v>2704302</v>
      </c>
      <c r="M6" s="6">
        <v>6</v>
      </c>
      <c r="N6" s="2" t="s">
        <v>19</v>
      </c>
      <c r="O6" s="2">
        <v>32455</v>
      </c>
      <c r="P6" s="3">
        <v>4</v>
      </c>
      <c r="Q6" s="2" t="s">
        <v>22</v>
      </c>
      <c r="R6" s="2">
        <v>127</v>
      </c>
      <c r="S6" s="2">
        <v>57035830</v>
      </c>
      <c r="T6" s="2">
        <f t="shared" si="1"/>
        <v>123458</v>
      </c>
      <c r="U6" s="2">
        <v>1</v>
      </c>
      <c r="V6" s="7">
        <v>45303.626388888886</v>
      </c>
      <c r="W6" s="7">
        <v>45304.708333333336</v>
      </c>
      <c r="X6" s="8" t="s">
        <v>98</v>
      </c>
      <c r="Y6" s="12" t="s">
        <v>1</v>
      </c>
      <c r="Z6" s="12">
        <v>10</v>
      </c>
      <c r="AA6" s="8" t="s">
        <v>103</v>
      </c>
      <c r="AB6" s="12" t="s">
        <v>1</v>
      </c>
      <c r="AC6" s="12">
        <v>10</v>
      </c>
      <c r="AD6" s="8" t="s">
        <v>106</v>
      </c>
      <c r="AE6" s="8" t="s">
        <v>105</v>
      </c>
      <c r="AF6" s="9">
        <v>112.55</v>
      </c>
      <c r="AG6" s="8">
        <v>1</v>
      </c>
      <c r="AH6" s="2">
        <f t="shared" si="0"/>
        <v>112.55</v>
      </c>
      <c r="AI6" s="10">
        <v>0.18</v>
      </c>
      <c r="AJ6" s="11" t="s">
        <v>137</v>
      </c>
      <c r="AK6" s="11" t="s">
        <v>138</v>
      </c>
      <c r="AL6" s="11" t="s">
        <v>16</v>
      </c>
      <c r="AM6" s="11" t="s">
        <v>17</v>
      </c>
      <c r="AN6" s="11" t="s">
        <v>18</v>
      </c>
      <c r="AO6" s="11" t="s">
        <v>51</v>
      </c>
      <c r="AP6" s="7">
        <v>45304.604166666664</v>
      </c>
      <c r="AQ6" s="7" t="s">
        <v>148</v>
      </c>
      <c r="AR6" s="8">
        <v>1</v>
      </c>
      <c r="AS6" s="3">
        <v>10</v>
      </c>
      <c r="AT6" s="3">
        <v>10</v>
      </c>
      <c r="AU6" s="18">
        <v>9</v>
      </c>
    </row>
    <row r="7" spans="1:47" ht="18" customHeight="1" x14ac:dyDescent="0.25">
      <c r="A7" s="17">
        <v>1542</v>
      </c>
      <c r="B7" s="2" t="s">
        <v>21</v>
      </c>
      <c r="C7" s="3">
        <v>1</v>
      </c>
      <c r="D7" s="3" t="s">
        <v>1</v>
      </c>
      <c r="E7" s="4">
        <v>33147</v>
      </c>
      <c r="F7" s="2" t="s">
        <v>16</v>
      </c>
      <c r="G7" s="2" t="s">
        <v>17</v>
      </c>
      <c r="H7" s="2" t="s">
        <v>131</v>
      </c>
      <c r="I7" s="2" t="s">
        <v>129</v>
      </c>
      <c r="J7" s="2" t="s">
        <v>18</v>
      </c>
      <c r="K7" s="2">
        <v>1026129</v>
      </c>
      <c r="L7" s="6">
        <v>2704302</v>
      </c>
      <c r="M7" s="6">
        <v>6</v>
      </c>
      <c r="N7" s="2" t="s">
        <v>19</v>
      </c>
      <c r="O7" s="2">
        <v>32455</v>
      </c>
      <c r="P7" s="3">
        <v>4</v>
      </c>
      <c r="Q7" s="2" t="s">
        <v>23</v>
      </c>
      <c r="R7" s="2">
        <v>82</v>
      </c>
      <c r="S7" s="2">
        <v>57035540</v>
      </c>
      <c r="T7" s="2">
        <f t="shared" si="1"/>
        <v>123459</v>
      </c>
      <c r="U7" s="2">
        <v>1</v>
      </c>
      <c r="V7" s="7">
        <v>45303.626388888886</v>
      </c>
      <c r="W7" s="7">
        <v>45304.708333333336</v>
      </c>
      <c r="X7" s="8" t="s">
        <v>110</v>
      </c>
      <c r="Y7" s="12" t="s">
        <v>1</v>
      </c>
      <c r="Z7" s="12">
        <v>10</v>
      </c>
      <c r="AA7" s="8" t="s">
        <v>111</v>
      </c>
      <c r="AB7" s="12" t="s">
        <v>1</v>
      </c>
      <c r="AC7" s="12">
        <v>10</v>
      </c>
      <c r="AD7" s="8" t="s">
        <v>112</v>
      </c>
      <c r="AE7" s="8" t="s">
        <v>108</v>
      </c>
      <c r="AF7" s="8">
        <v>49.99</v>
      </c>
      <c r="AG7" s="8">
        <v>1</v>
      </c>
      <c r="AH7" s="2">
        <f t="shared" si="0"/>
        <v>49.99</v>
      </c>
      <c r="AI7" s="10">
        <v>0.14000000000000001</v>
      </c>
      <c r="AJ7" s="11" t="s">
        <v>137</v>
      </c>
      <c r="AK7" s="11" t="s">
        <v>138</v>
      </c>
      <c r="AL7" s="11" t="s">
        <v>16</v>
      </c>
      <c r="AM7" s="11" t="s">
        <v>17</v>
      </c>
      <c r="AN7" s="11" t="s">
        <v>18</v>
      </c>
      <c r="AO7" s="11" t="s">
        <v>51</v>
      </c>
      <c r="AP7" s="7">
        <v>45304.666666666664</v>
      </c>
      <c r="AQ7" s="7" t="s">
        <v>148</v>
      </c>
      <c r="AR7" s="8">
        <v>1</v>
      </c>
      <c r="AS7" s="3">
        <v>9</v>
      </c>
      <c r="AT7" s="3">
        <v>10</v>
      </c>
      <c r="AU7" s="18">
        <v>8</v>
      </c>
    </row>
    <row r="8" spans="1:47" ht="18" customHeight="1" x14ac:dyDescent="0.25">
      <c r="A8" s="17">
        <v>1543</v>
      </c>
      <c r="B8" s="2" t="s">
        <v>24</v>
      </c>
      <c r="C8" s="3">
        <v>4</v>
      </c>
      <c r="D8" s="3" t="s">
        <v>1</v>
      </c>
      <c r="E8" s="4">
        <v>34622</v>
      </c>
      <c r="F8" s="2" t="s">
        <v>16</v>
      </c>
      <c r="G8" s="2" t="s">
        <v>17</v>
      </c>
      <c r="H8" s="2" t="s">
        <v>131</v>
      </c>
      <c r="I8" s="2" t="s">
        <v>129</v>
      </c>
      <c r="J8" s="2" t="s">
        <v>18</v>
      </c>
      <c r="K8" s="2">
        <v>1026129</v>
      </c>
      <c r="L8" s="6">
        <v>2704302</v>
      </c>
      <c r="M8" s="6">
        <v>6</v>
      </c>
      <c r="N8" s="2" t="s">
        <v>25</v>
      </c>
      <c r="O8" s="2">
        <v>12890</v>
      </c>
      <c r="P8" s="3">
        <v>5</v>
      </c>
      <c r="Q8" s="2" t="s">
        <v>26</v>
      </c>
      <c r="R8" s="2">
        <v>59</v>
      </c>
      <c r="S8" s="2">
        <v>57080710</v>
      </c>
      <c r="T8" s="2">
        <f t="shared" si="1"/>
        <v>123460</v>
      </c>
      <c r="U8" s="2">
        <v>1</v>
      </c>
      <c r="V8" s="7">
        <v>45303.627083333333</v>
      </c>
      <c r="W8" s="7">
        <v>45304.708333333336</v>
      </c>
      <c r="X8" s="8" t="s">
        <v>110</v>
      </c>
      <c r="Y8" s="12" t="s">
        <v>1</v>
      </c>
      <c r="Z8" s="12">
        <v>10</v>
      </c>
      <c r="AA8" s="8" t="s">
        <v>111</v>
      </c>
      <c r="AB8" s="12" t="s">
        <v>1</v>
      </c>
      <c r="AC8" s="12">
        <v>10</v>
      </c>
      <c r="AD8" s="8" t="s">
        <v>113</v>
      </c>
      <c r="AE8" s="8" t="s">
        <v>114</v>
      </c>
      <c r="AF8" s="8">
        <v>99.9</v>
      </c>
      <c r="AG8" s="8">
        <v>1</v>
      </c>
      <c r="AH8" s="2">
        <f t="shared" si="0"/>
        <v>99.9</v>
      </c>
      <c r="AI8" s="10">
        <v>0.14000000000000001</v>
      </c>
      <c r="AJ8" s="11" t="s">
        <v>137</v>
      </c>
      <c r="AK8" s="11" t="s">
        <v>138</v>
      </c>
      <c r="AL8" s="11" t="s">
        <v>16</v>
      </c>
      <c r="AM8" s="11" t="s">
        <v>17</v>
      </c>
      <c r="AN8" s="11" t="s">
        <v>18</v>
      </c>
      <c r="AO8" s="11" t="s">
        <v>51</v>
      </c>
      <c r="AP8" s="7">
        <v>45304.666666666664</v>
      </c>
      <c r="AQ8" s="7" t="s">
        <v>148</v>
      </c>
      <c r="AR8" s="8">
        <v>1</v>
      </c>
      <c r="AS8" s="3">
        <v>9</v>
      </c>
      <c r="AT8" s="3">
        <v>10</v>
      </c>
      <c r="AU8" s="18">
        <v>5</v>
      </c>
    </row>
    <row r="9" spans="1:47" ht="18" customHeight="1" x14ac:dyDescent="0.25">
      <c r="A9" s="17">
        <v>1544</v>
      </c>
      <c r="B9" s="2" t="s">
        <v>27</v>
      </c>
      <c r="C9" s="3">
        <v>4</v>
      </c>
      <c r="D9" s="3" t="s">
        <v>1</v>
      </c>
      <c r="E9" s="4">
        <v>36148</v>
      </c>
      <c r="F9" s="2" t="s">
        <v>16</v>
      </c>
      <c r="G9" s="2" t="s">
        <v>17</v>
      </c>
      <c r="H9" s="2" t="s">
        <v>131</v>
      </c>
      <c r="I9" s="2" t="s">
        <v>129</v>
      </c>
      <c r="J9" s="2" t="s">
        <v>18</v>
      </c>
      <c r="K9" s="2">
        <v>1026129</v>
      </c>
      <c r="L9" s="6">
        <v>2704302</v>
      </c>
      <c r="M9" s="6">
        <v>6</v>
      </c>
      <c r="N9" s="2" t="s">
        <v>28</v>
      </c>
      <c r="O9" s="2">
        <v>33455</v>
      </c>
      <c r="P9" s="3">
        <v>5</v>
      </c>
      <c r="Q9" s="2" t="s">
        <v>29</v>
      </c>
      <c r="R9" s="2">
        <v>54</v>
      </c>
      <c r="S9" s="2">
        <v>57062100</v>
      </c>
      <c r="T9" s="2">
        <f t="shared" si="1"/>
        <v>123461</v>
      </c>
      <c r="U9" s="2">
        <v>1</v>
      </c>
      <c r="V9" s="7">
        <v>45303.627083333333</v>
      </c>
      <c r="W9" s="7">
        <v>45304.708333333336</v>
      </c>
      <c r="X9" s="8" t="s">
        <v>110</v>
      </c>
      <c r="Y9" s="12" t="s">
        <v>1</v>
      </c>
      <c r="Z9" s="12">
        <v>10</v>
      </c>
      <c r="AA9" s="8" t="s">
        <v>107</v>
      </c>
      <c r="AB9" s="12" t="s">
        <v>1</v>
      </c>
      <c r="AC9" s="12">
        <v>10</v>
      </c>
      <c r="AD9" s="8" t="s">
        <v>115</v>
      </c>
      <c r="AE9" s="8" t="s">
        <v>108</v>
      </c>
      <c r="AF9" s="8">
        <v>79.900000000000006</v>
      </c>
      <c r="AG9" s="8">
        <v>3</v>
      </c>
      <c r="AH9" s="2">
        <f t="shared" si="0"/>
        <v>239.70000000000002</v>
      </c>
      <c r="AI9" s="10">
        <v>0.12</v>
      </c>
      <c r="AJ9" s="11" t="s">
        <v>137</v>
      </c>
      <c r="AK9" s="11" t="s">
        <v>138</v>
      </c>
      <c r="AL9" s="11" t="s">
        <v>16</v>
      </c>
      <c r="AM9" s="11" t="s">
        <v>17</v>
      </c>
      <c r="AN9" s="11" t="s">
        <v>18</v>
      </c>
      <c r="AO9" s="11" t="s">
        <v>51</v>
      </c>
      <c r="AP9" s="7">
        <v>45304.708333333336</v>
      </c>
      <c r="AQ9" s="7" t="s">
        <v>148</v>
      </c>
      <c r="AR9" s="8">
        <v>1</v>
      </c>
      <c r="AS9" s="3">
        <v>3</v>
      </c>
      <c r="AT9" s="3">
        <v>3</v>
      </c>
      <c r="AU9" s="18">
        <v>3</v>
      </c>
    </row>
    <row r="10" spans="1:47" ht="18" customHeight="1" x14ac:dyDescent="0.25">
      <c r="A10" s="17">
        <v>1545</v>
      </c>
      <c r="B10" s="2" t="s">
        <v>30</v>
      </c>
      <c r="C10" s="3">
        <v>4</v>
      </c>
      <c r="D10" s="3" t="s">
        <v>1</v>
      </c>
      <c r="E10" s="4">
        <v>36643</v>
      </c>
      <c r="F10" s="2" t="s">
        <v>16</v>
      </c>
      <c r="G10" s="2" t="s">
        <v>17</v>
      </c>
      <c r="H10" s="2" t="s">
        <v>131</v>
      </c>
      <c r="I10" s="2" t="s">
        <v>129</v>
      </c>
      <c r="J10" s="2" t="s">
        <v>18</v>
      </c>
      <c r="K10" s="2">
        <v>1026129</v>
      </c>
      <c r="L10" s="6">
        <v>2704302</v>
      </c>
      <c r="M10" s="6">
        <v>6</v>
      </c>
      <c r="N10" s="2" t="s">
        <v>19</v>
      </c>
      <c r="O10" s="2">
        <v>32455</v>
      </c>
      <c r="P10" s="3">
        <v>4</v>
      </c>
      <c r="Q10" s="2" t="s">
        <v>31</v>
      </c>
      <c r="R10" s="2">
        <v>12</v>
      </c>
      <c r="S10" s="2">
        <v>57035810</v>
      </c>
      <c r="T10" s="2">
        <f t="shared" si="1"/>
        <v>123462</v>
      </c>
      <c r="U10" s="2">
        <v>1</v>
      </c>
      <c r="V10" s="7">
        <v>45303.627083333333</v>
      </c>
      <c r="W10" s="7">
        <v>45304.708333333336</v>
      </c>
      <c r="X10" s="8" t="s">
        <v>110</v>
      </c>
      <c r="Y10" s="12" t="s">
        <v>1</v>
      </c>
      <c r="Z10" s="12">
        <v>10</v>
      </c>
      <c r="AA10" s="8" t="s">
        <v>107</v>
      </c>
      <c r="AB10" s="12" t="s">
        <v>1</v>
      </c>
      <c r="AC10" s="12">
        <v>10</v>
      </c>
      <c r="AD10" s="8" t="s">
        <v>116</v>
      </c>
      <c r="AE10" s="8" t="s">
        <v>108</v>
      </c>
      <c r="AF10" s="8">
        <v>59.9</v>
      </c>
      <c r="AG10" s="8">
        <v>4</v>
      </c>
      <c r="AH10" s="2">
        <f t="shared" si="0"/>
        <v>239.6</v>
      </c>
      <c r="AI10" s="10">
        <v>0.12</v>
      </c>
      <c r="AJ10" s="11" t="s">
        <v>137</v>
      </c>
      <c r="AK10" s="11" t="s">
        <v>138</v>
      </c>
      <c r="AL10" s="11" t="s">
        <v>16</v>
      </c>
      <c r="AM10" s="11" t="s">
        <v>17</v>
      </c>
      <c r="AN10" s="11" t="s">
        <v>18</v>
      </c>
      <c r="AO10" s="11" t="s">
        <v>51</v>
      </c>
      <c r="AP10" s="7">
        <v>45304.715277777781</v>
      </c>
      <c r="AQ10" s="7" t="s">
        <v>148</v>
      </c>
      <c r="AR10" s="8">
        <v>2</v>
      </c>
      <c r="AS10" s="3">
        <v>2</v>
      </c>
      <c r="AT10" s="3">
        <v>2</v>
      </c>
      <c r="AU10" s="18">
        <v>2</v>
      </c>
    </row>
    <row r="11" spans="1:47" ht="18" customHeight="1" x14ac:dyDescent="0.25">
      <c r="A11" s="17">
        <v>1546</v>
      </c>
      <c r="B11" s="2" t="s">
        <v>32</v>
      </c>
      <c r="C11" s="3">
        <v>3</v>
      </c>
      <c r="D11" s="3" t="s">
        <v>1</v>
      </c>
      <c r="E11" s="4">
        <v>34105</v>
      </c>
      <c r="F11" s="2" t="s">
        <v>16</v>
      </c>
      <c r="G11" s="2" t="s">
        <v>17</v>
      </c>
      <c r="H11" s="2" t="s">
        <v>131</v>
      </c>
      <c r="I11" s="2" t="s">
        <v>129</v>
      </c>
      <c r="J11" s="2" t="s">
        <v>18</v>
      </c>
      <c r="K11" s="2">
        <v>1026129</v>
      </c>
      <c r="L11" s="6">
        <v>2704302</v>
      </c>
      <c r="M11" s="6">
        <v>6</v>
      </c>
      <c r="N11" s="2" t="s">
        <v>33</v>
      </c>
      <c r="O11" s="2">
        <v>6789</v>
      </c>
      <c r="P11" s="3">
        <v>4</v>
      </c>
      <c r="Q11" s="2" t="s">
        <v>34</v>
      </c>
      <c r="R11" s="2">
        <v>121</v>
      </c>
      <c r="S11" s="2">
        <v>57010010</v>
      </c>
      <c r="T11" s="2">
        <f t="shared" si="1"/>
        <v>123463</v>
      </c>
      <c r="U11" s="2">
        <v>1</v>
      </c>
      <c r="V11" s="7">
        <v>45303.627083333333</v>
      </c>
      <c r="W11" s="7">
        <v>45304.708333333336</v>
      </c>
      <c r="X11" s="8" t="s">
        <v>110</v>
      </c>
      <c r="Y11" s="12" t="s">
        <v>1</v>
      </c>
      <c r="Z11" s="12">
        <v>10</v>
      </c>
      <c r="AA11" s="8" t="s">
        <v>117</v>
      </c>
      <c r="AB11" s="12" t="s">
        <v>1</v>
      </c>
      <c r="AC11" s="12">
        <v>10</v>
      </c>
      <c r="AD11" s="8" t="s">
        <v>118</v>
      </c>
      <c r="AE11" s="8" t="s">
        <v>108</v>
      </c>
      <c r="AF11" s="8">
        <v>19.989999999999998</v>
      </c>
      <c r="AG11" s="8">
        <v>2</v>
      </c>
      <c r="AH11" s="2">
        <f t="shared" si="0"/>
        <v>39.979999999999997</v>
      </c>
      <c r="AI11" s="10">
        <v>0.18</v>
      </c>
      <c r="AJ11" s="11" t="s">
        <v>137</v>
      </c>
      <c r="AK11" s="11" t="s">
        <v>138</v>
      </c>
      <c r="AL11" s="11" t="s">
        <v>16</v>
      </c>
      <c r="AM11" s="11" t="s">
        <v>17</v>
      </c>
      <c r="AN11" s="11" t="s">
        <v>18</v>
      </c>
      <c r="AO11" s="11" t="s">
        <v>51</v>
      </c>
      <c r="AP11" s="7">
        <v>45304.71597222222</v>
      </c>
      <c r="AQ11" s="7" t="s">
        <v>148</v>
      </c>
      <c r="AR11" s="8">
        <v>2</v>
      </c>
      <c r="AS11" s="3">
        <v>7</v>
      </c>
      <c r="AT11" s="3">
        <v>9</v>
      </c>
      <c r="AU11" s="18">
        <v>1</v>
      </c>
    </row>
    <row r="12" spans="1:47" ht="18" customHeight="1" x14ac:dyDescent="0.25">
      <c r="A12" s="17">
        <v>1547</v>
      </c>
      <c r="B12" s="2" t="s">
        <v>35</v>
      </c>
      <c r="C12" s="3">
        <v>1</v>
      </c>
      <c r="D12" s="3" t="s">
        <v>1</v>
      </c>
      <c r="E12" s="4">
        <v>33749</v>
      </c>
      <c r="F12" s="2" t="s">
        <v>16</v>
      </c>
      <c r="G12" s="2" t="s">
        <v>17</v>
      </c>
      <c r="H12" s="2" t="s">
        <v>131</v>
      </c>
      <c r="I12" s="2" t="s">
        <v>129</v>
      </c>
      <c r="J12" s="2" t="s">
        <v>18</v>
      </c>
      <c r="K12" s="2">
        <v>1026129</v>
      </c>
      <c r="L12" s="6">
        <v>2704302</v>
      </c>
      <c r="M12" s="6">
        <v>6</v>
      </c>
      <c r="N12" s="2" t="s">
        <v>36</v>
      </c>
      <c r="O12" s="2">
        <v>3245</v>
      </c>
      <c r="P12" s="3">
        <v>4</v>
      </c>
      <c r="Q12" s="2" t="s">
        <v>37</v>
      </c>
      <c r="R12" s="2">
        <v>125</v>
      </c>
      <c r="S12" s="2">
        <v>57051020</v>
      </c>
      <c r="T12" s="2">
        <f t="shared" si="1"/>
        <v>123464</v>
      </c>
      <c r="U12" s="2">
        <v>1</v>
      </c>
      <c r="V12" s="7">
        <v>45303.62777777778</v>
      </c>
      <c r="W12" s="7">
        <v>45304.708333333336</v>
      </c>
      <c r="X12" s="8" t="s">
        <v>119</v>
      </c>
      <c r="Y12" s="12" t="s">
        <v>1</v>
      </c>
      <c r="Z12" s="12">
        <v>9</v>
      </c>
      <c r="AA12" s="8" t="s">
        <v>191</v>
      </c>
      <c r="AB12" s="12" t="s">
        <v>1</v>
      </c>
      <c r="AC12" s="12">
        <v>9</v>
      </c>
      <c r="AD12" s="8" t="s">
        <v>120</v>
      </c>
      <c r="AE12" s="8" t="s">
        <v>121</v>
      </c>
      <c r="AF12" s="8">
        <v>29.99</v>
      </c>
      <c r="AG12" s="8">
        <v>2</v>
      </c>
      <c r="AH12" s="2">
        <f t="shared" si="0"/>
        <v>59.98</v>
      </c>
      <c r="AI12" s="10">
        <v>0.12</v>
      </c>
      <c r="AJ12" s="11" t="s">
        <v>137</v>
      </c>
      <c r="AK12" s="11" t="s">
        <v>138</v>
      </c>
      <c r="AL12" s="11" t="s">
        <v>16</v>
      </c>
      <c r="AM12" s="11" t="s">
        <v>17</v>
      </c>
      <c r="AN12" s="11" t="s">
        <v>18</v>
      </c>
      <c r="AO12" s="11" t="s">
        <v>51</v>
      </c>
      <c r="AP12" s="7">
        <v>45304.716666666667</v>
      </c>
      <c r="AQ12" s="7" t="s">
        <v>148</v>
      </c>
      <c r="AR12" s="8">
        <v>2</v>
      </c>
      <c r="AS12" s="3">
        <v>9</v>
      </c>
      <c r="AT12" s="3">
        <v>9</v>
      </c>
      <c r="AU12" s="18">
        <v>0</v>
      </c>
    </row>
    <row r="13" spans="1:47" ht="18" customHeight="1" x14ac:dyDescent="0.25">
      <c r="A13" s="17">
        <v>59</v>
      </c>
      <c r="B13" s="2" t="s">
        <v>38</v>
      </c>
      <c r="C13" s="3">
        <v>5</v>
      </c>
      <c r="D13" s="3" t="s">
        <v>1</v>
      </c>
      <c r="E13" s="4">
        <v>36689</v>
      </c>
      <c r="F13" s="2" t="s">
        <v>39</v>
      </c>
      <c r="G13" s="2" t="s">
        <v>40</v>
      </c>
      <c r="H13" s="2" t="s">
        <v>132</v>
      </c>
      <c r="I13" s="2" t="s">
        <v>129</v>
      </c>
      <c r="J13" s="2" t="s">
        <v>41</v>
      </c>
      <c r="K13" s="2">
        <v>664908</v>
      </c>
      <c r="L13" s="6">
        <v>2800308</v>
      </c>
      <c r="M13" s="6">
        <v>4</v>
      </c>
      <c r="N13" s="2" t="s">
        <v>42</v>
      </c>
      <c r="O13" s="2">
        <v>11234</v>
      </c>
      <c r="P13" s="3">
        <v>3</v>
      </c>
      <c r="Q13" s="2" t="s">
        <v>43</v>
      </c>
      <c r="R13" s="2">
        <v>120</v>
      </c>
      <c r="S13" s="2">
        <v>49096180</v>
      </c>
      <c r="T13" s="2">
        <f t="shared" si="1"/>
        <v>123465</v>
      </c>
      <c r="U13" s="2">
        <v>1</v>
      </c>
      <c r="V13" s="7">
        <v>45303.62777777778</v>
      </c>
      <c r="W13" s="7">
        <v>45304.708333333336</v>
      </c>
      <c r="X13" s="8" t="s">
        <v>119</v>
      </c>
      <c r="Y13" s="12" t="s">
        <v>1</v>
      </c>
      <c r="Z13" s="12">
        <v>9</v>
      </c>
      <c r="AA13" s="8" t="s">
        <v>191</v>
      </c>
      <c r="AB13" s="12" t="s">
        <v>1</v>
      </c>
      <c r="AC13" s="12">
        <v>9</v>
      </c>
      <c r="AD13" s="8" t="s">
        <v>122</v>
      </c>
      <c r="AE13" s="8" t="s">
        <v>121</v>
      </c>
      <c r="AF13" s="8">
        <v>39.9</v>
      </c>
      <c r="AG13" s="8">
        <v>2</v>
      </c>
      <c r="AH13" s="2">
        <f t="shared" si="0"/>
        <v>79.8</v>
      </c>
      <c r="AI13" s="10">
        <v>0.12</v>
      </c>
      <c r="AJ13" s="11" t="s">
        <v>139</v>
      </c>
      <c r="AK13" s="11" t="s">
        <v>140</v>
      </c>
      <c r="AL13" s="11" t="s">
        <v>39</v>
      </c>
      <c r="AM13" s="11" t="s">
        <v>40</v>
      </c>
      <c r="AN13" s="11" t="s">
        <v>141</v>
      </c>
      <c r="AO13" s="11" t="s">
        <v>51</v>
      </c>
      <c r="AP13" s="7">
        <v>45304.71875</v>
      </c>
      <c r="AQ13" s="7" t="s">
        <v>147</v>
      </c>
      <c r="AR13" s="8">
        <v>2</v>
      </c>
      <c r="AS13" s="3">
        <v>8</v>
      </c>
      <c r="AT13" s="3">
        <v>9</v>
      </c>
      <c r="AU13" s="18">
        <v>10</v>
      </c>
    </row>
    <row r="14" spans="1:47" ht="18" customHeight="1" x14ac:dyDescent="0.25">
      <c r="A14" s="17">
        <v>60</v>
      </c>
      <c r="B14" s="2" t="s">
        <v>44</v>
      </c>
      <c r="C14" s="3">
        <v>4</v>
      </c>
      <c r="D14" s="3" t="s">
        <v>1</v>
      </c>
      <c r="E14" s="4">
        <v>34109</v>
      </c>
      <c r="F14" s="2" t="s">
        <v>39</v>
      </c>
      <c r="G14" s="2" t="s">
        <v>40</v>
      </c>
      <c r="H14" s="2" t="s">
        <v>132</v>
      </c>
      <c r="I14" s="2" t="s">
        <v>129</v>
      </c>
      <c r="J14" s="2" t="s">
        <v>41</v>
      </c>
      <c r="K14" s="2">
        <v>664908</v>
      </c>
      <c r="L14" s="6">
        <v>2800308</v>
      </c>
      <c r="M14" s="6">
        <v>4</v>
      </c>
      <c r="N14" s="2" t="s">
        <v>45</v>
      </c>
      <c r="O14" s="2">
        <v>765</v>
      </c>
      <c r="P14" s="3">
        <v>3</v>
      </c>
      <c r="Q14" s="2" t="s">
        <v>46</v>
      </c>
      <c r="R14" s="2">
        <v>84</v>
      </c>
      <c r="S14" s="2">
        <v>49092460</v>
      </c>
      <c r="T14" s="2">
        <f t="shared" si="1"/>
        <v>123466</v>
      </c>
      <c r="U14" s="2">
        <v>1</v>
      </c>
      <c r="V14" s="7">
        <v>45303.62777777778</v>
      </c>
      <c r="W14" s="7">
        <v>45304.708333333336</v>
      </c>
      <c r="X14" s="8" t="s">
        <v>119</v>
      </c>
      <c r="Y14" s="12" t="s">
        <v>1</v>
      </c>
      <c r="Z14" s="12">
        <v>9</v>
      </c>
      <c r="AA14" s="8" t="s">
        <v>123</v>
      </c>
      <c r="AB14" s="12" t="s">
        <v>1</v>
      </c>
      <c r="AC14" s="12">
        <v>9</v>
      </c>
      <c r="AD14" s="8" t="s">
        <v>124</v>
      </c>
      <c r="AE14" s="8" t="s">
        <v>121</v>
      </c>
      <c r="AF14" s="8">
        <v>49.9</v>
      </c>
      <c r="AG14" s="8">
        <v>1</v>
      </c>
      <c r="AH14" s="2">
        <f t="shared" si="0"/>
        <v>49.9</v>
      </c>
      <c r="AI14" s="10">
        <v>0.12</v>
      </c>
      <c r="AJ14" s="11" t="s">
        <v>139</v>
      </c>
      <c r="AK14" s="11" t="s">
        <v>140</v>
      </c>
      <c r="AL14" s="11" t="s">
        <v>39</v>
      </c>
      <c r="AM14" s="11" t="s">
        <v>40</v>
      </c>
      <c r="AN14" s="11" t="s">
        <v>141</v>
      </c>
      <c r="AO14" s="11" t="s">
        <v>51</v>
      </c>
      <c r="AP14" s="7">
        <v>45304.722222222219</v>
      </c>
      <c r="AQ14" s="7" t="s">
        <v>147</v>
      </c>
      <c r="AR14" s="8">
        <v>1</v>
      </c>
      <c r="AS14" s="3">
        <v>8</v>
      </c>
      <c r="AT14" s="3">
        <v>8</v>
      </c>
      <c r="AU14" s="18">
        <v>9</v>
      </c>
    </row>
    <row r="15" spans="1:47" ht="18" customHeight="1" x14ac:dyDescent="0.25">
      <c r="A15" s="17">
        <v>61</v>
      </c>
      <c r="B15" s="2" t="s">
        <v>47</v>
      </c>
      <c r="C15" s="3">
        <v>1</v>
      </c>
      <c r="D15" s="3" t="s">
        <v>1</v>
      </c>
      <c r="E15" s="4">
        <v>33585</v>
      </c>
      <c r="F15" s="2" t="s">
        <v>39</v>
      </c>
      <c r="G15" s="2" t="s">
        <v>40</v>
      </c>
      <c r="H15" s="2" t="s">
        <v>132</v>
      </c>
      <c r="I15" s="2" t="s">
        <v>129</v>
      </c>
      <c r="J15" s="2" t="s">
        <v>41</v>
      </c>
      <c r="K15" s="2">
        <v>664908</v>
      </c>
      <c r="L15" s="6">
        <v>2800308</v>
      </c>
      <c r="M15" s="6">
        <v>4</v>
      </c>
      <c r="N15" s="2" t="s">
        <v>48</v>
      </c>
      <c r="O15" s="2">
        <v>23456</v>
      </c>
      <c r="P15" s="3">
        <v>3</v>
      </c>
      <c r="Q15" s="2" t="s">
        <v>49</v>
      </c>
      <c r="R15" s="2">
        <v>158</v>
      </c>
      <c r="S15" s="2">
        <v>49040420</v>
      </c>
      <c r="T15" s="2">
        <f t="shared" si="1"/>
        <v>123467</v>
      </c>
      <c r="U15" s="2">
        <v>1</v>
      </c>
      <c r="V15" s="7">
        <v>45303.62777777778</v>
      </c>
      <c r="W15" s="7">
        <v>45304.708333333336</v>
      </c>
      <c r="X15" s="8" t="s">
        <v>119</v>
      </c>
      <c r="Y15" s="12" t="s">
        <v>1</v>
      </c>
      <c r="Z15" s="12">
        <v>10</v>
      </c>
      <c r="AA15" s="8" t="s">
        <v>123</v>
      </c>
      <c r="AB15" s="12" t="s">
        <v>1</v>
      </c>
      <c r="AC15" s="12">
        <v>10</v>
      </c>
      <c r="AD15" s="8" t="s">
        <v>125</v>
      </c>
      <c r="AE15" s="8" t="s">
        <v>121</v>
      </c>
      <c r="AF15" s="8">
        <v>39.99</v>
      </c>
      <c r="AG15" s="8">
        <v>1</v>
      </c>
      <c r="AH15" s="2">
        <f t="shared" si="0"/>
        <v>39.99</v>
      </c>
      <c r="AI15" s="10">
        <v>0.12</v>
      </c>
      <c r="AJ15" s="11" t="s">
        <v>139</v>
      </c>
      <c r="AK15" s="11" t="s">
        <v>140</v>
      </c>
      <c r="AL15" s="11" t="s">
        <v>39</v>
      </c>
      <c r="AM15" s="11" t="s">
        <v>40</v>
      </c>
      <c r="AN15" s="11" t="s">
        <v>141</v>
      </c>
      <c r="AO15" s="11" t="s">
        <v>51</v>
      </c>
      <c r="AP15" s="7">
        <v>45304.729166666664</v>
      </c>
      <c r="AQ15" s="7" t="s">
        <v>147</v>
      </c>
      <c r="AR15" s="8">
        <v>1</v>
      </c>
      <c r="AS15" s="3">
        <v>9</v>
      </c>
      <c r="AT15" s="3">
        <v>8</v>
      </c>
      <c r="AU15" s="18">
        <v>8</v>
      </c>
    </row>
    <row r="16" spans="1:47" ht="18" customHeight="1" x14ac:dyDescent="0.25">
      <c r="A16" s="17">
        <v>62</v>
      </c>
      <c r="B16" s="2" t="s">
        <v>50</v>
      </c>
      <c r="C16" s="3">
        <v>3</v>
      </c>
      <c r="D16" s="3" t="s">
        <v>1</v>
      </c>
      <c r="E16" s="4">
        <v>34320</v>
      </c>
      <c r="F16" s="2" t="s">
        <v>39</v>
      </c>
      <c r="G16" s="2" t="s">
        <v>40</v>
      </c>
      <c r="H16" s="2" t="s">
        <v>132</v>
      </c>
      <c r="I16" s="2" t="s">
        <v>129</v>
      </c>
      <c r="J16" s="2" t="s">
        <v>41</v>
      </c>
      <c r="K16" s="2">
        <v>664908</v>
      </c>
      <c r="L16" s="6">
        <v>2800308</v>
      </c>
      <c r="M16" s="6">
        <v>4</v>
      </c>
      <c r="N16" s="2" t="s">
        <v>51</v>
      </c>
      <c r="O16" s="2">
        <v>47900</v>
      </c>
      <c r="P16" s="3">
        <v>4</v>
      </c>
      <c r="Q16" s="2" t="s">
        <v>52</v>
      </c>
      <c r="R16" s="2">
        <v>85</v>
      </c>
      <c r="S16" s="2">
        <v>49010040</v>
      </c>
      <c r="T16" s="2">
        <v>145252</v>
      </c>
      <c r="U16" s="2">
        <v>1</v>
      </c>
      <c r="V16" s="7">
        <v>45305.155555555553</v>
      </c>
      <c r="W16" s="7">
        <v>45306.708333333336</v>
      </c>
      <c r="X16" s="8" t="s">
        <v>119</v>
      </c>
      <c r="Y16" s="12" t="s">
        <v>1</v>
      </c>
      <c r="Z16" s="12">
        <v>10</v>
      </c>
      <c r="AA16" s="8" t="s">
        <v>126</v>
      </c>
      <c r="AB16" s="12" t="s">
        <v>1</v>
      </c>
      <c r="AC16" s="12">
        <v>10</v>
      </c>
      <c r="AD16" s="8" t="s">
        <v>127</v>
      </c>
      <c r="AE16" s="8" t="s">
        <v>121</v>
      </c>
      <c r="AF16" s="8">
        <v>29.9</v>
      </c>
      <c r="AG16" s="8">
        <v>1</v>
      </c>
      <c r="AH16" s="2">
        <f t="shared" si="0"/>
        <v>29.9</v>
      </c>
      <c r="AI16" s="10">
        <v>0.12</v>
      </c>
      <c r="AJ16" s="11" t="s">
        <v>139</v>
      </c>
      <c r="AK16" s="11" t="s">
        <v>140</v>
      </c>
      <c r="AL16" s="11" t="s">
        <v>39</v>
      </c>
      <c r="AM16" s="11" t="s">
        <v>40</v>
      </c>
      <c r="AN16" s="11" t="s">
        <v>141</v>
      </c>
      <c r="AO16" s="11" t="s">
        <v>51</v>
      </c>
      <c r="AP16" s="7">
        <v>45306.708333333336</v>
      </c>
      <c r="AQ16" s="7" t="s">
        <v>147</v>
      </c>
      <c r="AR16" s="8">
        <v>1</v>
      </c>
      <c r="AS16" s="3">
        <v>4</v>
      </c>
      <c r="AT16" s="3">
        <v>10</v>
      </c>
      <c r="AU16" s="18">
        <v>7</v>
      </c>
    </row>
    <row r="17" spans="1:47" ht="18" customHeight="1" x14ac:dyDescent="0.25">
      <c r="A17" s="17">
        <v>63</v>
      </c>
      <c r="B17" s="2" t="s">
        <v>53</v>
      </c>
      <c r="C17" s="3">
        <v>4</v>
      </c>
      <c r="D17" s="3" t="s">
        <v>97</v>
      </c>
      <c r="E17" s="4">
        <v>36736</v>
      </c>
      <c r="F17" s="2" t="s">
        <v>39</v>
      </c>
      <c r="G17" s="2" t="s">
        <v>40</v>
      </c>
      <c r="H17" s="2" t="s">
        <v>132</v>
      </c>
      <c r="I17" s="2" t="s">
        <v>129</v>
      </c>
      <c r="J17" s="2" t="s">
        <v>41</v>
      </c>
      <c r="K17" s="2">
        <v>664908</v>
      </c>
      <c r="L17" s="6">
        <v>2800308</v>
      </c>
      <c r="M17" s="6">
        <v>4</v>
      </c>
      <c r="N17" s="2" t="s">
        <v>48</v>
      </c>
      <c r="O17" s="2">
        <v>36545</v>
      </c>
      <c r="P17" s="3">
        <v>3</v>
      </c>
      <c r="Q17" s="2" t="s">
        <v>54</v>
      </c>
      <c r="R17" s="2">
        <v>114</v>
      </c>
      <c r="S17" s="2">
        <v>49040840</v>
      </c>
      <c r="T17" s="2">
        <f t="shared" si="1"/>
        <v>145253</v>
      </c>
      <c r="U17" s="2">
        <v>1</v>
      </c>
      <c r="V17" s="7">
        <v>45305.324305555558</v>
      </c>
      <c r="W17" s="7">
        <v>45306.708333333336</v>
      </c>
      <c r="X17" s="8" t="s">
        <v>98</v>
      </c>
      <c r="Y17" s="12" t="s">
        <v>1</v>
      </c>
      <c r="Z17" s="12">
        <v>10</v>
      </c>
      <c r="AA17" s="8" t="s">
        <v>103</v>
      </c>
      <c r="AB17" s="12" t="s">
        <v>1</v>
      </c>
      <c r="AC17" s="12">
        <v>10</v>
      </c>
      <c r="AD17" s="8" t="s">
        <v>104</v>
      </c>
      <c r="AE17" s="8" t="s">
        <v>105</v>
      </c>
      <c r="AF17" s="9">
        <v>120</v>
      </c>
      <c r="AG17" s="8">
        <v>2</v>
      </c>
      <c r="AH17" s="2">
        <f t="shared" si="0"/>
        <v>240</v>
      </c>
      <c r="AI17" s="10">
        <v>0.16</v>
      </c>
      <c r="AJ17" s="11" t="s">
        <v>139</v>
      </c>
      <c r="AK17" s="11" t="s">
        <v>140</v>
      </c>
      <c r="AL17" s="11" t="s">
        <v>39</v>
      </c>
      <c r="AM17" s="11" t="s">
        <v>40</v>
      </c>
      <c r="AN17" s="11" t="s">
        <v>141</v>
      </c>
      <c r="AO17" s="11" t="s">
        <v>51</v>
      </c>
      <c r="AP17" s="7">
        <v>45306.708333333336</v>
      </c>
      <c r="AQ17" s="7" t="s">
        <v>147</v>
      </c>
      <c r="AR17" s="8">
        <v>2</v>
      </c>
      <c r="AS17" s="3">
        <v>3</v>
      </c>
      <c r="AT17" s="3">
        <v>10</v>
      </c>
      <c r="AU17" s="18">
        <v>6</v>
      </c>
    </row>
    <row r="18" spans="1:47" ht="18" customHeight="1" x14ac:dyDescent="0.25">
      <c r="A18" s="17">
        <v>64</v>
      </c>
      <c r="B18" s="2" t="s">
        <v>55</v>
      </c>
      <c r="C18" s="3">
        <v>5</v>
      </c>
      <c r="D18" s="3" t="s">
        <v>1</v>
      </c>
      <c r="E18" s="4">
        <v>35572</v>
      </c>
      <c r="F18" s="2" t="s">
        <v>39</v>
      </c>
      <c r="G18" s="2" t="s">
        <v>40</v>
      </c>
      <c r="H18" s="2" t="s">
        <v>132</v>
      </c>
      <c r="I18" s="2" t="s">
        <v>129</v>
      </c>
      <c r="J18" s="2" t="s">
        <v>41</v>
      </c>
      <c r="K18" s="2">
        <v>664908</v>
      </c>
      <c r="L18" s="6">
        <v>2800308</v>
      </c>
      <c r="M18" s="6">
        <v>4</v>
      </c>
      <c r="N18" s="2" t="s">
        <v>56</v>
      </c>
      <c r="O18" s="2">
        <v>13222</v>
      </c>
      <c r="P18" s="3">
        <v>3</v>
      </c>
      <c r="Q18" s="2" t="s">
        <v>57</v>
      </c>
      <c r="R18" s="2">
        <v>173</v>
      </c>
      <c r="S18" s="2">
        <v>49030800</v>
      </c>
      <c r="T18" s="2">
        <f t="shared" si="1"/>
        <v>145254</v>
      </c>
      <c r="U18" s="2">
        <v>1</v>
      </c>
      <c r="V18" s="7">
        <v>45305.324305555558</v>
      </c>
      <c r="W18" s="7">
        <v>45306.708333333336</v>
      </c>
      <c r="X18" s="8" t="s">
        <v>119</v>
      </c>
      <c r="Y18" s="12" t="s">
        <v>1</v>
      </c>
      <c r="Z18" s="12">
        <v>9</v>
      </c>
      <c r="AA18" s="8" t="s">
        <v>191</v>
      </c>
      <c r="AB18" s="12" t="s">
        <v>1</v>
      </c>
      <c r="AC18" s="12">
        <v>9</v>
      </c>
      <c r="AD18" s="8" t="s">
        <v>120</v>
      </c>
      <c r="AE18" s="8" t="s">
        <v>121</v>
      </c>
      <c r="AF18" s="8">
        <v>29.99</v>
      </c>
      <c r="AG18" s="8">
        <v>2</v>
      </c>
      <c r="AH18" s="2">
        <f t="shared" si="0"/>
        <v>59.98</v>
      </c>
      <c r="AI18" s="10">
        <v>0.12</v>
      </c>
      <c r="AJ18" s="11" t="s">
        <v>139</v>
      </c>
      <c r="AK18" s="11" t="s">
        <v>140</v>
      </c>
      <c r="AL18" s="11" t="s">
        <v>39</v>
      </c>
      <c r="AM18" s="11" t="s">
        <v>40</v>
      </c>
      <c r="AN18" s="11" t="s">
        <v>141</v>
      </c>
      <c r="AO18" s="11" t="s">
        <v>51</v>
      </c>
      <c r="AP18" s="7">
        <v>45306.708333333336</v>
      </c>
      <c r="AQ18" s="7" t="s">
        <v>147</v>
      </c>
      <c r="AR18" s="8">
        <v>2</v>
      </c>
      <c r="AS18" s="3">
        <v>1</v>
      </c>
      <c r="AT18" s="3">
        <v>10</v>
      </c>
      <c r="AU18" s="18">
        <v>7</v>
      </c>
    </row>
    <row r="19" spans="1:47" ht="18" customHeight="1" x14ac:dyDescent="0.25">
      <c r="A19" s="17">
        <v>65</v>
      </c>
      <c r="B19" s="2" t="s">
        <v>58</v>
      </c>
      <c r="C19" s="3">
        <v>2</v>
      </c>
      <c r="D19" s="3" t="s">
        <v>1</v>
      </c>
      <c r="E19" s="4">
        <v>33724</v>
      </c>
      <c r="F19" s="2" t="s">
        <v>39</v>
      </c>
      <c r="G19" s="2" t="s">
        <v>40</v>
      </c>
      <c r="H19" s="2" t="s">
        <v>132</v>
      </c>
      <c r="I19" s="2" t="s">
        <v>129</v>
      </c>
      <c r="J19" s="2" t="s">
        <v>41</v>
      </c>
      <c r="K19" s="2">
        <v>664908</v>
      </c>
      <c r="L19" s="6">
        <v>2800308</v>
      </c>
      <c r="M19" s="6">
        <v>4</v>
      </c>
      <c r="N19" s="2" t="s">
        <v>59</v>
      </c>
      <c r="O19" s="2">
        <v>11456</v>
      </c>
      <c r="P19" s="3">
        <v>3</v>
      </c>
      <c r="Q19" s="2" t="s">
        <v>60</v>
      </c>
      <c r="R19" s="2">
        <v>67</v>
      </c>
      <c r="S19" s="2">
        <v>49075410</v>
      </c>
      <c r="T19" s="2">
        <f t="shared" si="1"/>
        <v>145255</v>
      </c>
      <c r="U19" s="2">
        <v>1</v>
      </c>
      <c r="V19" s="7">
        <v>45305.324305555558</v>
      </c>
      <c r="W19" s="7">
        <v>45306.708333333336</v>
      </c>
      <c r="X19" s="8" t="s">
        <v>119</v>
      </c>
      <c r="Y19" s="12" t="s">
        <v>1</v>
      </c>
      <c r="Z19" s="12">
        <v>10</v>
      </c>
      <c r="AA19" s="8" t="s">
        <v>123</v>
      </c>
      <c r="AB19" s="12" t="s">
        <v>1</v>
      </c>
      <c r="AC19" s="12">
        <v>10</v>
      </c>
      <c r="AD19" s="8" t="s">
        <v>125</v>
      </c>
      <c r="AE19" s="8" t="s">
        <v>121</v>
      </c>
      <c r="AF19" s="8">
        <v>39.99</v>
      </c>
      <c r="AG19" s="8">
        <v>1</v>
      </c>
      <c r="AH19" s="2">
        <f t="shared" si="0"/>
        <v>39.99</v>
      </c>
      <c r="AI19" s="10">
        <v>0.12</v>
      </c>
      <c r="AJ19" s="11" t="s">
        <v>139</v>
      </c>
      <c r="AK19" s="11" t="s">
        <v>140</v>
      </c>
      <c r="AL19" s="11" t="s">
        <v>39</v>
      </c>
      <c r="AM19" s="11" t="s">
        <v>40</v>
      </c>
      <c r="AN19" s="11" t="s">
        <v>141</v>
      </c>
      <c r="AO19" s="11" t="s">
        <v>51</v>
      </c>
      <c r="AP19" s="7">
        <v>45306.708333333336</v>
      </c>
      <c r="AQ19" s="7" t="s">
        <v>147</v>
      </c>
      <c r="AR19" s="8">
        <v>1</v>
      </c>
      <c r="AS19" s="3">
        <v>0</v>
      </c>
      <c r="AT19" s="3">
        <v>10</v>
      </c>
      <c r="AU19" s="18">
        <v>8</v>
      </c>
    </row>
    <row r="20" spans="1:47" ht="18" customHeight="1" x14ac:dyDescent="0.25">
      <c r="A20" s="17">
        <v>894</v>
      </c>
      <c r="B20" s="2" t="s">
        <v>61</v>
      </c>
      <c r="C20" s="3">
        <v>4</v>
      </c>
      <c r="D20" s="3" t="s">
        <v>1</v>
      </c>
      <c r="E20" s="4">
        <v>36712</v>
      </c>
      <c r="F20" s="2" t="s">
        <v>62</v>
      </c>
      <c r="G20" s="2" t="s">
        <v>63</v>
      </c>
      <c r="H20" s="2" t="s">
        <v>133</v>
      </c>
      <c r="I20" s="2" t="s">
        <v>129</v>
      </c>
      <c r="J20" s="2" t="s">
        <v>64</v>
      </c>
      <c r="K20" s="2">
        <v>817511</v>
      </c>
      <c r="L20" s="6">
        <v>2507507</v>
      </c>
      <c r="M20" s="6">
        <v>40</v>
      </c>
      <c r="N20" s="2" t="s">
        <v>65</v>
      </c>
      <c r="O20" s="2">
        <v>2667</v>
      </c>
      <c r="P20" s="3">
        <v>4</v>
      </c>
      <c r="Q20" s="2" t="s">
        <v>66</v>
      </c>
      <c r="R20" s="2">
        <v>163</v>
      </c>
      <c r="S20" s="2">
        <v>58050721</v>
      </c>
      <c r="T20" s="2">
        <f t="shared" si="1"/>
        <v>145256</v>
      </c>
      <c r="U20" s="2">
        <v>1</v>
      </c>
      <c r="V20" s="7">
        <v>45305.341666666667</v>
      </c>
      <c r="W20" s="7">
        <v>45306.708333333336</v>
      </c>
      <c r="X20" s="8" t="s">
        <v>98</v>
      </c>
      <c r="Y20" s="12" t="s">
        <v>1</v>
      </c>
      <c r="Z20" s="12">
        <v>10</v>
      </c>
      <c r="AA20" s="8" t="s">
        <v>103</v>
      </c>
      <c r="AB20" s="12" t="s">
        <v>1</v>
      </c>
      <c r="AC20" s="12">
        <v>10</v>
      </c>
      <c r="AD20" s="8" t="s">
        <v>104</v>
      </c>
      <c r="AE20" s="8" t="s">
        <v>105</v>
      </c>
      <c r="AF20" s="9">
        <v>120</v>
      </c>
      <c r="AG20" s="8">
        <v>2</v>
      </c>
      <c r="AH20" s="2">
        <f t="shared" si="0"/>
        <v>240</v>
      </c>
      <c r="AI20" s="10">
        <v>0.18</v>
      </c>
      <c r="AJ20" s="11" t="s">
        <v>142</v>
      </c>
      <c r="AK20" s="11" t="s">
        <v>143</v>
      </c>
      <c r="AL20" s="11" t="s">
        <v>62</v>
      </c>
      <c r="AM20" s="11" t="s">
        <v>144</v>
      </c>
      <c r="AN20" s="11" t="s">
        <v>64</v>
      </c>
      <c r="AO20" s="11" t="s">
        <v>51</v>
      </c>
      <c r="AP20" s="7">
        <v>45306.708333333336</v>
      </c>
      <c r="AQ20" s="7" t="s">
        <v>149</v>
      </c>
      <c r="AR20" s="8">
        <v>2</v>
      </c>
      <c r="AS20" s="3">
        <v>8</v>
      </c>
      <c r="AT20" s="3">
        <v>10</v>
      </c>
      <c r="AU20" s="18">
        <v>9</v>
      </c>
    </row>
    <row r="21" spans="1:47" ht="18" customHeight="1" x14ac:dyDescent="0.25">
      <c r="A21" s="17">
        <v>895</v>
      </c>
      <c r="B21" s="2" t="s">
        <v>67</v>
      </c>
      <c r="C21" s="3">
        <v>2</v>
      </c>
      <c r="D21" s="3" t="s">
        <v>1</v>
      </c>
      <c r="E21" s="4">
        <v>34568</v>
      </c>
      <c r="F21" s="2" t="s">
        <v>62</v>
      </c>
      <c r="G21" s="2" t="s">
        <v>63</v>
      </c>
      <c r="H21" s="2" t="s">
        <v>133</v>
      </c>
      <c r="I21" s="2" t="s">
        <v>129</v>
      </c>
      <c r="J21" s="2" t="s">
        <v>64</v>
      </c>
      <c r="K21" s="2">
        <v>817511</v>
      </c>
      <c r="L21" s="6">
        <v>2507507</v>
      </c>
      <c r="M21" s="6">
        <v>40</v>
      </c>
      <c r="N21" s="2" t="s">
        <v>51</v>
      </c>
      <c r="O21" s="2">
        <v>65432</v>
      </c>
      <c r="P21" s="3">
        <v>5</v>
      </c>
      <c r="Q21" s="2" t="s">
        <v>68</v>
      </c>
      <c r="R21" s="2">
        <v>182</v>
      </c>
      <c r="S21" s="2">
        <v>58013265</v>
      </c>
      <c r="T21" s="2">
        <f t="shared" si="1"/>
        <v>145257</v>
      </c>
      <c r="U21" s="2">
        <v>1</v>
      </c>
      <c r="V21" s="7">
        <v>45305.341666666667</v>
      </c>
      <c r="W21" s="7">
        <v>45306.708333333336</v>
      </c>
      <c r="X21" s="8" t="s">
        <v>98</v>
      </c>
      <c r="Y21" s="12" t="s">
        <v>1</v>
      </c>
      <c r="Z21" s="12">
        <v>10</v>
      </c>
      <c r="AA21" s="8" t="s">
        <v>99</v>
      </c>
      <c r="AB21" s="12" t="s">
        <v>1</v>
      </c>
      <c r="AC21" s="12">
        <v>10</v>
      </c>
      <c r="AD21" s="8" t="s">
        <v>102</v>
      </c>
      <c r="AE21" s="8" t="s">
        <v>101</v>
      </c>
      <c r="AF21" s="9">
        <v>3499.99</v>
      </c>
      <c r="AG21" s="8">
        <v>1</v>
      </c>
      <c r="AH21" s="2">
        <f t="shared" si="0"/>
        <v>3499.99</v>
      </c>
      <c r="AI21" s="10">
        <v>0.18</v>
      </c>
      <c r="AJ21" s="11" t="s">
        <v>142</v>
      </c>
      <c r="AK21" s="11" t="s">
        <v>143</v>
      </c>
      <c r="AL21" s="11" t="s">
        <v>62</v>
      </c>
      <c r="AM21" s="11" t="s">
        <v>144</v>
      </c>
      <c r="AN21" s="11" t="s">
        <v>64</v>
      </c>
      <c r="AO21" s="11" t="s">
        <v>51</v>
      </c>
      <c r="AP21" s="7">
        <v>45306.708333333336</v>
      </c>
      <c r="AQ21" s="7" t="s">
        <v>149</v>
      </c>
      <c r="AR21" s="8">
        <v>1</v>
      </c>
      <c r="AS21" s="3">
        <v>9</v>
      </c>
      <c r="AT21" s="3">
        <v>10</v>
      </c>
      <c r="AU21" s="18">
        <v>0</v>
      </c>
    </row>
    <row r="22" spans="1:47" ht="18" customHeight="1" x14ac:dyDescent="0.25">
      <c r="A22" s="17">
        <v>897</v>
      </c>
      <c r="B22" s="2" t="s">
        <v>69</v>
      </c>
      <c r="C22" s="3">
        <v>2</v>
      </c>
      <c r="D22" s="3" t="s">
        <v>97</v>
      </c>
      <c r="E22" s="4">
        <v>34644</v>
      </c>
      <c r="F22" s="2" t="s">
        <v>62</v>
      </c>
      <c r="G22" s="2" t="s">
        <v>63</v>
      </c>
      <c r="H22" s="2" t="s">
        <v>133</v>
      </c>
      <c r="I22" s="2" t="s">
        <v>129</v>
      </c>
      <c r="J22" s="2" t="s">
        <v>64</v>
      </c>
      <c r="K22" s="2">
        <v>817511</v>
      </c>
      <c r="L22" s="6">
        <v>2507507</v>
      </c>
      <c r="M22" s="6">
        <v>40</v>
      </c>
      <c r="N22" s="2" t="s">
        <v>70</v>
      </c>
      <c r="O22" s="2">
        <v>5467</v>
      </c>
      <c r="P22" s="3">
        <v>5</v>
      </c>
      <c r="Q22" s="2" t="s">
        <v>71</v>
      </c>
      <c r="R22" s="2">
        <v>12</v>
      </c>
      <c r="S22" s="2">
        <v>58046512</v>
      </c>
      <c r="T22" s="2">
        <f t="shared" si="1"/>
        <v>145258</v>
      </c>
      <c r="U22" s="2">
        <v>1</v>
      </c>
      <c r="V22" s="7">
        <v>45305.341666666667</v>
      </c>
      <c r="W22" s="7">
        <v>45306.708333333336</v>
      </c>
      <c r="X22" s="8" t="s">
        <v>119</v>
      </c>
      <c r="Y22" s="12" t="s">
        <v>1</v>
      </c>
      <c r="Z22" s="12">
        <v>10</v>
      </c>
      <c r="AA22" s="8" t="s">
        <v>123</v>
      </c>
      <c r="AB22" s="12" t="s">
        <v>1</v>
      </c>
      <c r="AC22" s="12">
        <v>10</v>
      </c>
      <c r="AD22" s="8" t="s">
        <v>124</v>
      </c>
      <c r="AE22" s="8" t="s">
        <v>121</v>
      </c>
      <c r="AF22" s="8">
        <v>49.9</v>
      </c>
      <c r="AG22" s="8">
        <v>2</v>
      </c>
      <c r="AH22" s="2">
        <f t="shared" si="0"/>
        <v>99.8</v>
      </c>
      <c r="AI22" s="10">
        <v>0.12</v>
      </c>
      <c r="AJ22" s="11" t="s">
        <v>142</v>
      </c>
      <c r="AK22" s="11" t="s">
        <v>143</v>
      </c>
      <c r="AL22" s="11" t="s">
        <v>62</v>
      </c>
      <c r="AM22" s="11" t="s">
        <v>144</v>
      </c>
      <c r="AN22" s="11" t="s">
        <v>64</v>
      </c>
      <c r="AO22" s="11" t="s">
        <v>51</v>
      </c>
      <c r="AP22" s="7">
        <v>45306.708333333336</v>
      </c>
      <c r="AQ22" s="7" t="s">
        <v>149</v>
      </c>
      <c r="AR22" s="8">
        <v>2</v>
      </c>
      <c r="AS22" s="3">
        <v>10</v>
      </c>
      <c r="AT22" s="3">
        <v>10</v>
      </c>
      <c r="AU22" s="18">
        <v>1</v>
      </c>
    </row>
    <row r="23" spans="1:47" ht="18" customHeight="1" x14ac:dyDescent="0.25">
      <c r="A23" s="17">
        <v>898</v>
      </c>
      <c r="B23" s="2" t="s">
        <v>72</v>
      </c>
      <c r="C23" s="3">
        <v>1</v>
      </c>
      <c r="D23" s="3" t="s">
        <v>1</v>
      </c>
      <c r="E23" s="4">
        <v>34950</v>
      </c>
      <c r="F23" s="2" t="s">
        <v>62</v>
      </c>
      <c r="G23" s="2" t="s">
        <v>63</v>
      </c>
      <c r="H23" s="2" t="s">
        <v>133</v>
      </c>
      <c r="I23" s="2" t="s">
        <v>129</v>
      </c>
      <c r="J23" s="2" t="s">
        <v>64</v>
      </c>
      <c r="K23" s="2">
        <v>817511</v>
      </c>
      <c r="L23" s="6">
        <v>2507507</v>
      </c>
      <c r="M23" s="6">
        <v>40</v>
      </c>
      <c r="N23" s="2" t="s">
        <v>73</v>
      </c>
      <c r="O23" s="2">
        <v>7890</v>
      </c>
      <c r="P23" s="3">
        <v>5</v>
      </c>
      <c r="Q23" s="2" t="s">
        <v>74</v>
      </c>
      <c r="R23" s="2">
        <v>240</v>
      </c>
      <c r="S23" s="2">
        <v>58090227</v>
      </c>
      <c r="T23" s="2">
        <v>158547</v>
      </c>
      <c r="U23" s="2">
        <v>1</v>
      </c>
      <c r="V23" s="7">
        <v>45307.538888888892</v>
      </c>
      <c r="W23" s="7">
        <v>45309.74722222222</v>
      </c>
      <c r="X23" s="8" t="s">
        <v>119</v>
      </c>
      <c r="Y23" s="12" t="s">
        <v>1</v>
      </c>
      <c r="Z23" s="12">
        <v>10</v>
      </c>
      <c r="AA23" s="8" t="s">
        <v>126</v>
      </c>
      <c r="AB23" s="12" t="s">
        <v>1</v>
      </c>
      <c r="AC23" s="12">
        <v>10</v>
      </c>
      <c r="AD23" s="8" t="s">
        <v>127</v>
      </c>
      <c r="AE23" s="8" t="s">
        <v>121</v>
      </c>
      <c r="AF23" s="8">
        <v>29.9</v>
      </c>
      <c r="AG23" s="8">
        <v>1</v>
      </c>
      <c r="AH23" s="2">
        <f t="shared" si="0"/>
        <v>29.9</v>
      </c>
      <c r="AI23" s="10">
        <v>0.12</v>
      </c>
      <c r="AJ23" s="11" t="s">
        <v>142</v>
      </c>
      <c r="AK23" s="11" t="s">
        <v>143</v>
      </c>
      <c r="AL23" s="11" t="s">
        <v>62</v>
      </c>
      <c r="AM23" s="11" t="s">
        <v>144</v>
      </c>
      <c r="AN23" s="11" t="s">
        <v>64</v>
      </c>
      <c r="AO23" s="11" t="s">
        <v>51</v>
      </c>
      <c r="AP23" s="7">
        <v>45309.74722222222</v>
      </c>
      <c r="AQ23" s="7" t="s">
        <v>149</v>
      </c>
      <c r="AR23" s="8">
        <v>1</v>
      </c>
      <c r="AS23" s="3">
        <v>10</v>
      </c>
      <c r="AT23" s="3">
        <v>7</v>
      </c>
      <c r="AU23" s="18">
        <v>2</v>
      </c>
    </row>
    <row r="24" spans="1:47" ht="18" customHeight="1" x14ac:dyDescent="0.25">
      <c r="A24" s="17">
        <v>899</v>
      </c>
      <c r="B24" s="2" t="s">
        <v>75</v>
      </c>
      <c r="C24" s="3">
        <v>3</v>
      </c>
      <c r="D24" s="3" t="s">
        <v>97</v>
      </c>
      <c r="E24" s="4">
        <v>34884</v>
      </c>
      <c r="F24" s="2" t="s">
        <v>62</v>
      </c>
      <c r="G24" s="2" t="s">
        <v>63</v>
      </c>
      <c r="H24" s="2" t="s">
        <v>133</v>
      </c>
      <c r="I24" s="2" t="s">
        <v>129</v>
      </c>
      <c r="J24" s="2" t="s">
        <v>64</v>
      </c>
      <c r="K24" s="2">
        <v>817511</v>
      </c>
      <c r="L24" s="6">
        <v>2507507</v>
      </c>
      <c r="M24" s="6">
        <v>40</v>
      </c>
      <c r="N24" s="2" t="s">
        <v>76</v>
      </c>
      <c r="O24" s="2">
        <v>7653</v>
      </c>
      <c r="P24" s="3">
        <v>4</v>
      </c>
      <c r="Q24" s="2" t="s">
        <v>77</v>
      </c>
      <c r="R24" s="2">
        <v>136</v>
      </c>
      <c r="S24" s="2">
        <v>58075631</v>
      </c>
      <c r="T24" s="2">
        <f t="shared" si="1"/>
        <v>158548</v>
      </c>
      <c r="U24" s="2">
        <v>1</v>
      </c>
      <c r="V24" s="7">
        <v>45307.538888888892</v>
      </c>
      <c r="W24" s="7">
        <v>45309.74722222222</v>
      </c>
      <c r="X24" s="8" t="s">
        <v>110</v>
      </c>
      <c r="Y24" s="12" t="s">
        <v>1</v>
      </c>
      <c r="Z24" s="12">
        <v>10</v>
      </c>
      <c r="AA24" s="8" t="s">
        <v>117</v>
      </c>
      <c r="AB24" s="12" t="s">
        <v>1</v>
      </c>
      <c r="AC24" s="12">
        <v>10</v>
      </c>
      <c r="AD24" s="8" t="s">
        <v>118</v>
      </c>
      <c r="AE24" s="8" t="s">
        <v>108</v>
      </c>
      <c r="AF24" s="8">
        <v>19.989999999999998</v>
      </c>
      <c r="AG24" s="8">
        <v>3</v>
      </c>
      <c r="AH24" s="2">
        <f t="shared" si="0"/>
        <v>59.97</v>
      </c>
      <c r="AI24" s="10">
        <v>0.12</v>
      </c>
      <c r="AJ24" s="11" t="s">
        <v>142</v>
      </c>
      <c r="AK24" s="11" t="s">
        <v>143</v>
      </c>
      <c r="AL24" s="11" t="s">
        <v>62</v>
      </c>
      <c r="AM24" s="11" t="s">
        <v>144</v>
      </c>
      <c r="AN24" s="11" t="s">
        <v>64</v>
      </c>
      <c r="AO24" s="11" t="s">
        <v>51</v>
      </c>
      <c r="AP24" s="7">
        <v>45309.74722222222</v>
      </c>
      <c r="AQ24" s="7" t="s">
        <v>149</v>
      </c>
      <c r="AR24" s="8">
        <v>3</v>
      </c>
      <c r="AS24" s="3">
        <v>10</v>
      </c>
      <c r="AT24" s="3">
        <v>8</v>
      </c>
      <c r="AU24" s="18">
        <v>6</v>
      </c>
    </row>
    <row r="25" spans="1:47" ht="18" customHeight="1" x14ac:dyDescent="0.25">
      <c r="A25" s="17">
        <v>900</v>
      </c>
      <c r="B25" s="2" t="s">
        <v>78</v>
      </c>
      <c r="C25" s="3">
        <v>1</v>
      </c>
      <c r="D25" s="3" t="s">
        <v>1</v>
      </c>
      <c r="E25" s="4">
        <v>35775</v>
      </c>
      <c r="F25" s="2" t="s">
        <v>62</v>
      </c>
      <c r="G25" s="2" t="s">
        <v>63</v>
      </c>
      <c r="H25" s="2" t="s">
        <v>133</v>
      </c>
      <c r="I25" s="2" t="s">
        <v>129</v>
      </c>
      <c r="J25" s="2" t="s">
        <v>64</v>
      </c>
      <c r="K25" s="2">
        <v>817511</v>
      </c>
      <c r="L25" s="6">
        <v>2507507</v>
      </c>
      <c r="M25" s="6">
        <v>40</v>
      </c>
      <c r="N25" s="2" t="s">
        <v>79</v>
      </c>
      <c r="O25" s="2">
        <v>2345</v>
      </c>
      <c r="P25" s="3">
        <v>5</v>
      </c>
      <c r="Q25" s="2" t="s">
        <v>80</v>
      </c>
      <c r="R25" s="2">
        <v>197</v>
      </c>
      <c r="S25" s="2">
        <v>58027031</v>
      </c>
      <c r="T25" s="2">
        <f t="shared" si="1"/>
        <v>158549</v>
      </c>
      <c r="U25" s="2">
        <v>1</v>
      </c>
      <c r="V25" s="7">
        <v>45307.538888888892</v>
      </c>
      <c r="W25" s="7">
        <v>45309.74722222222</v>
      </c>
      <c r="X25" s="8" t="s">
        <v>110</v>
      </c>
      <c r="Y25" s="12" t="s">
        <v>1</v>
      </c>
      <c r="Z25" s="12">
        <v>10</v>
      </c>
      <c r="AA25" s="8" t="s">
        <v>107</v>
      </c>
      <c r="AB25" s="12" t="s">
        <v>1</v>
      </c>
      <c r="AC25" s="12">
        <v>10</v>
      </c>
      <c r="AD25" s="8" t="s">
        <v>115</v>
      </c>
      <c r="AE25" s="8" t="s">
        <v>108</v>
      </c>
      <c r="AF25" s="8">
        <v>79.900000000000006</v>
      </c>
      <c r="AG25" s="8">
        <v>3</v>
      </c>
      <c r="AH25" s="2">
        <f t="shared" si="0"/>
        <v>239.70000000000002</v>
      </c>
      <c r="AI25" s="10">
        <v>0.12</v>
      </c>
      <c r="AJ25" s="11" t="s">
        <v>142</v>
      </c>
      <c r="AK25" s="11" t="s">
        <v>143</v>
      </c>
      <c r="AL25" s="11" t="s">
        <v>62</v>
      </c>
      <c r="AM25" s="11" t="s">
        <v>144</v>
      </c>
      <c r="AN25" s="11" t="s">
        <v>64</v>
      </c>
      <c r="AO25" s="11" t="s">
        <v>51</v>
      </c>
      <c r="AP25" s="7">
        <v>45309.74722222222</v>
      </c>
      <c r="AQ25" s="7" t="s">
        <v>149</v>
      </c>
      <c r="AR25" s="8">
        <v>3</v>
      </c>
      <c r="AS25" s="3">
        <v>10</v>
      </c>
      <c r="AT25" s="3">
        <v>9</v>
      </c>
      <c r="AU25" s="18">
        <v>5</v>
      </c>
    </row>
    <row r="26" spans="1:47" ht="18" customHeight="1" x14ac:dyDescent="0.25">
      <c r="A26" s="17">
        <v>901</v>
      </c>
      <c r="B26" s="2" t="s">
        <v>81</v>
      </c>
      <c r="C26" s="3">
        <v>1</v>
      </c>
      <c r="D26" s="3" t="s">
        <v>1</v>
      </c>
      <c r="E26" s="4">
        <v>34448</v>
      </c>
      <c r="F26" s="2" t="s">
        <v>62</v>
      </c>
      <c r="G26" s="2" t="s">
        <v>63</v>
      </c>
      <c r="H26" s="2" t="s">
        <v>133</v>
      </c>
      <c r="I26" s="2" t="s">
        <v>129</v>
      </c>
      <c r="J26" s="2" t="s">
        <v>64</v>
      </c>
      <c r="K26" s="2">
        <v>817511</v>
      </c>
      <c r="L26" s="6">
        <v>2507507</v>
      </c>
      <c r="M26" s="6">
        <v>40</v>
      </c>
      <c r="N26" s="2" t="s">
        <v>82</v>
      </c>
      <c r="O26" s="2">
        <v>7890</v>
      </c>
      <c r="P26" s="3">
        <v>4</v>
      </c>
      <c r="Q26" s="2" t="s">
        <v>83</v>
      </c>
      <c r="R26" s="2">
        <v>17</v>
      </c>
      <c r="S26" s="2">
        <v>58051594</v>
      </c>
      <c r="T26" s="2">
        <f t="shared" si="1"/>
        <v>158550</v>
      </c>
      <c r="U26" s="2">
        <v>1</v>
      </c>
      <c r="V26" s="7">
        <v>45307.541666666664</v>
      </c>
      <c r="W26" s="7">
        <v>45309.74722222222</v>
      </c>
      <c r="X26" s="8" t="s">
        <v>110</v>
      </c>
      <c r="Y26" s="12" t="s">
        <v>1</v>
      </c>
      <c r="Z26" s="12">
        <v>10</v>
      </c>
      <c r="AA26" s="8" t="s">
        <v>107</v>
      </c>
      <c r="AB26" s="12" t="s">
        <v>1</v>
      </c>
      <c r="AC26" s="12">
        <v>10</v>
      </c>
      <c r="AD26" s="8" t="s">
        <v>116</v>
      </c>
      <c r="AE26" s="8" t="s">
        <v>108</v>
      </c>
      <c r="AF26" s="8">
        <v>59.9</v>
      </c>
      <c r="AG26" s="8">
        <v>4</v>
      </c>
      <c r="AH26" s="2">
        <f t="shared" si="0"/>
        <v>239.6</v>
      </c>
      <c r="AI26" s="10">
        <v>0.12</v>
      </c>
      <c r="AJ26" s="11" t="s">
        <v>142</v>
      </c>
      <c r="AK26" s="11" t="s">
        <v>143</v>
      </c>
      <c r="AL26" s="11" t="s">
        <v>62</v>
      </c>
      <c r="AM26" s="11" t="s">
        <v>144</v>
      </c>
      <c r="AN26" s="11" t="s">
        <v>64</v>
      </c>
      <c r="AO26" s="11" t="s">
        <v>51</v>
      </c>
      <c r="AP26" s="7">
        <v>45309.74722222222</v>
      </c>
      <c r="AQ26" s="7" t="s">
        <v>149</v>
      </c>
      <c r="AR26" s="8">
        <v>3</v>
      </c>
      <c r="AS26" s="3">
        <v>4</v>
      </c>
      <c r="AT26" s="3">
        <v>4</v>
      </c>
      <c r="AU26" s="18">
        <v>4</v>
      </c>
    </row>
    <row r="27" spans="1:47" ht="18" customHeight="1" x14ac:dyDescent="0.25">
      <c r="A27" s="17">
        <v>902</v>
      </c>
      <c r="B27" s="2" t="s">
        <v>84</v>
      </c>
      <c r="C27" s="3">
        <v>5</v>
      </c>
      <c r="D27" s="3" t="s">
        <v>1</v>
      </c>
      <c r="E27" s="4">
        <v>35136</v>
      </c>
      <c r="F27" s="2" t="s">
        <v>62</v>
      </c>
      <c r="G27" s="2" t="s">
        <v>63</v>
      </c>
      <c r="H27" s="2" t="s">
        <v>133</v>
      </c>
      <c r="I27" s="2" t="s">
        <v>129</v>
      </c>
      <c r="J27" s="2" t="s">
        <v>64</v>
      </c>
      <c r="K27" s="2">
        <v>817511</v>
      </c>
      <c r="L27" s="6">
        <v>2507507</v>
      </c>
      <c r="M27" s="6">
        <v>40</v>
      </c>
      <c r="N27" s="2" t="s">
        <v>70</v>
      </c>
      <c r="O27" s="2">
        <v>5467</v>
      </c>
      <c r="P27" s="3">
        <v>5</v>
      </c>
      <c r="Q27" s="2" t="s">
        <v>85</v>
      </c>
      <c r="R27" s="2">
        <v>75</v>
      </c>
      <c r="S27" s="2">
        <v>58046745</v>
      </c>
      <c r="T27" s="2">
        <f t="shared" si="1"/>
        <v>158551</v>
      </c>
      <c r="U27" s="2">
        <v>1</v>
      </c>
      <c r="V27" s="7">
        <v>45307.541666666664</v>
      </c>
      <c r="W27" s="7">
        <v>45309.74722222222</v>
      </c>
      <c r="X27" s="8" t="s">
        <v>98</v>
      </c>
      <c r="Y27" s="12" t="s">
        <v>1</v>
      </c>
      <c r="Z27" s="12">
        <v>10</v>
      </c>
      <c r="AA27" s="8" t="s">
        <v>103</v>
      </c>
      <c r="AB27" s="12" t="s">
        <v>1</v>
      </c>
      <c r="AC27" s="12">
        <v>10</v>
      </c>
      <c r="AD27" s="8" t="s">
        <v>106</v>
      </c>
      <c r="AE27" s="8" t="s">
        <v>105</v>
      </c>
      <c r="AF27" s="9">
        <v>112.55</v>
      </c>
      <c r="AG27" s="8">
        <v>1</v>
      </c>
      <c r="AH27" s="2">
        <f t="shared" si="0"/>
        <v>112.55</v>
      </c>
      <c r="AI27" s="10">
        <v>0.18</v>
      </c>
      <c r="AJ27" s="11" t="s">
        <v>142</v>
      </c>
      <c r="AK27" s="11" t="s">
        <v>143</v>
      </c>
      <c r="AL27" s="11" t="s">
        <v>62</v>
      </c>
      <c r="AM27" s="11" t="s">
        <v>144</v>
      </c>
      <c r="AN27" s="11" t="s">
        <v>64</v>
      </c>
      <c r="AO27" s="11" t="s">
        <v>51</v>
      </c>
      <c r="AP27" s="7">
        <v>45309.74722222222</v>
      </c>
      <c r="AQ27" s="7" t="s">
        <v>149</v>
      </c>
      <c r="AR27" s="8">
        <v>1</v>
      </c>
      <c r="AS27" s="3">
        <v>6</v>
      </c>
      <c r="AT27" s="3">
        <v>9</v>
      </c>
      <c r="AU27" s="18">
        <v>8</v>
      </c>
    </row>
    <row r="28" spans="1:47" ht="18" customHeight="1" x14ac:dyDescent="0.25">
      <c r="A28" s="17">
        <v>903</v>
      </c>
      <c r="B28" s="2" t="s">
        <v>86</v>
      </c>
      <c r="C28" s="3">
        <v>4</v>
      </c>
      <c r="D28" s="3" t="s">
        <v>97</v>
      </c>
      <c r="E28" s="4">
        <v>32899</v>
      </c>
      <c r="F28" s="2" t="s">
        <v>62</v>
      </c>
      <c r="G28" s="2" t="s">
        <v>63</v>
      </c>
      <c r="H28" s="2" t="s">
        <v>133</v>
      </c>
      <c r="I28" s="2" t="s">
        <v>129</v>
      </c>
      <c r="J28" s="2" t="s">
        <v>64</v>
      </c>
      <c r="K28" s="2">
        <v>817511</v>
      </c>
      <c r="L28" s="6">
        <v>2507507</v>
      </c>
      <c r="M28" s="6">
        <v>40</v>
      </c>
      <c r="N28" s="2" t="s">
        <v>87</v>
      </c>
      <c r="O28" s="2">
        <v>1234</v>
      </c>
      <c r="P28" s="3">
        <v>4</v>
      </c>
      <c r="Q28" s="2" t="s">
        <v>88</v>
      </c>
      <c r="R28" s="2">
        <v>49</v>
      </c>
      <c r="S28" s="2">
        <v>58081269</v>
      </c>
      <c r="T28" s="2">
        <f t="shared" si="1"/>
        <v>158552</v>
      </c>
      <c r="U28" s="2">
        <v>1</v>
      </c>
      <c r="V28" s="7">
        <v>45307.541666666664</v>
      </c>
      <c r="W28" s="7">
        <v>45309.74722222222</v>
      </c>
      <c r="X28" s="8" t="s">
        <v>110</v>
      </c>
      <c r="Y28" s="12" t="s">
        <v>1</v>
      </c>
      <c r="Z28" s="12">
        <v>10</v>
      </c>
      <c r="AA28" s="8" t="s">
        <v>111</v>
      </c>
      <c r="AB28" s="12" t="s">
        <v>1</v>
      </c>
      <c r="AC28" s="12">
        <v>10</v>
      </c>
      <c r="AD28" s="8" t="s">
        <v>112</v>
      </c>
      <c r="AE28" s="8" t="s">
        <v>108</v>
      </c>
      <c r="AF28" s="8">
        <v>49.99</v>
      </c>
      <c r="AG28" s="8">
        <v>1</v>
      </c>
      <c r="AH28" s="2">
        <f t="shared" si="0"/>
        <v>49.99</v>
      </c>
      <c r="AI28" s="10">
        <v>0.12</v>
      </c>
      <c r="AJ28" s="11" t="s">
        <v>142</v>
      </c>
      <c r="AK28" s="11" t="s">
        <v>143</v>
      </c>
      <c r="AL28" s="11" t="s">
        <v>62</v>
      </c>
      <c r="AM28" s="11" t="s">
        <v>144</v>
      </c>
      <c r="AN28" s="11" t="s">
        <v>64</v>
      </c>
      <c r="AO28" s="11" t="s">
        <v>51</v>
      </c>
      <c r="AP28" s="7">
        <v>45309.74722222222</v>
      </c>
      <c r="AQ28" s="7" t="s">
        <v>149</v>
      </c>
      <c r="AR28" s="8">
        <v>1</v>
      </c>
      <c r="AS28" s="3">
        <v>3</v>
      </c>
      <c r="AT28" s="3">
        <v>6</v>
      </c>
      <c r="AU28" s="18">
        <v>9</v>
      </c>
    </row>
    <row r="29" spans="1:47" ht="18" customHeight="1" x14ac:dyDescent="0.25">
      <c r="A29" s="17">
        <v>904</v>
      </c>
      <c r="B29" s="2" t="s">
        <v>89</v>
      </c>
      <c r="C29" s="3">
        <v>5</v>
      </c>
      <c r="D29" s="3" t="s">
        <v>1</v>
      </c>
      <c r="E29" s="4">
        <v>35992</v>
      </c>
      <c r="F29" s="2" t="s">
        <v>62</v>
      </c>
      <c r="G29" s="2" t="s">
        <v>63</v>
      </c>
      <c r="H29" s="2" t="s">
        <v>133</v>
      </c>
      <c r="I29" s="2" t="s">
        <v>129</v>
      </c>
      <c r="J29" s="2" t="s">
        <v>64</v>
      </c>
      <c r="K29" s="2">
        <v>817511</v>
      </c>
      <c r="L29" s="6">
        <v>2507507</v>
      </c>
      <c r="M29" s="6">
        <v>40</v>
      </c>
      <c r="N29" s="2" t="s">
        <v>90</v>
      </c>
      <c r="O29" s="2">
        <v>8909</v>
      </c>
      <c r="P29" s="3">
        <v>4</v>
      </c>
      <c r="Q29" s="2" t="s">
        <v>91</v>
      </c>
      <c r="R29" s="2">
        <v>238</v>
      </c>
      <c r="S29" s="2">
        <v>58052198</v>
      </c>
      <c r="T29" s="2">
        <f t="shared" si="1"/>
        <v>158553</v>
      </c>
      <c r="U29" s="2">
        <v>1</v>
      </c>
      <c r="V29" s="7">
        <v>45307.541666666664</v>
      </c>
      <c r="W29" s="7">
        <v>45309.74722222222</v>
      </c>
      <c r="X29" s="8" t="s">
        <v>119</v>
      </c>
      <c r="Y29" s="12" t="s">
        <v>1</v>
      </c>
      <c r="Z29" s="12">
        <v>10</v>
      </c>
      <c r="AA29" s="8" t="s">
        <v>123</v>
      </c>
      <c r="AB29" s="12" t="s">
        <v>1</v>
      </c>
      <c r="AC29" s="12">
        <v>10</v>
      </c>
      <c r="AD29" s="8" t="s">
        <v>125</v>
      </c>
      <c r="AE29" s="8" t="s">
        <v>121</v>
      </c>
      <c r="AF29" s="8">
        <v>39.99</v>
      </c>
      <c r="AG29" s="8">
        <v>2</v>
      </c>
      <c r="AH29" s="2">
        <f t="shared" si="0"/>
        <v>79.98</v>
      </c>
      <c r="AI29" s="10">
        <v>0.12</v>
      </c>
      <c r="AJ29" s="11" t="s">
        <v>142</v>
      </c>
      <c r="AK29" s="11" t="s">
        <v>143</v>
      </c>
      <c r="AL29" s="11" t="s">
        <v>62</v>
      </c>
      <c r="AM29" s="11" t="s">
        <v>144</v>
      </c>
      <c r="AN29" s="11" t="s">
        <v>64</v>
      </c>
      <c r="AO29" s="11" t="s">
        <v>51</v>
      </c>
      <c r="AP29" s="7">
        <v>45309.74722222222</v>
      </c>
      <c r="AQ29" s="7" t="s">
        <v>149</v>
      </c>
      <c r="AR29" s="8">
        <v>2</v>
      </c>
      <c r="AS29" s="3">
        <v>2</v>
      </c>
      <c r="AT29" s="3">
        <v>7</v>
      </c>
      <c r="AU29" s="18">
        <v>10</v>
      </c>
    </row>
    <row r="30" spans="1:47" ht="18" customHeight="1" x14ac:dyDescent="0.25">
      <c r="A30" s="17">
        <v>905</v>
      </c>
      <c r="B30" s="2" t="s">
        <v>92</v>
      </c>
      <c r="C30" s="3">
        <v>5</v>
      </c>
      <c r="D30" s="3" t="s">
        <v>1</v>
      </c>
      <c r="E30" s="4">
        <v>32939</v>
      </c>
      <c r="F30" s="2" t="s">
        <v>62</v>
      </c>
      <c r="G30" s="2" t="s">
        <v>63</v>
      </c>
      <c r="H30" s="2" t="s">
        <v>133</v>
      </c>
      <c r="I30" s="2" t="s">
        <v>129</v>
      </c>
      <c r="J30" s="2" t="s">
        <v>64</v>
      </c>
      <c r="K30" s="2">
        <v>817511</v>
      </c>
      <c r="L30" s="6">
        <v>2507507</v>
      </c>
      <c r="M30" s="6">
        <v>40</v>
      </c>
      <c r="N30" s="2" t="s">
        <v>82</v>
      </c>
      <c r="O30" s="2">
        <v>7890</v>
      </c>
      <c r="P30" s="3">
        <v>4</v>
      </c>
      <c r="Q30" s="2" t="s">
        <v>93</v>
      </c>
      <c r="R30" s="2">
        <v>91</v>
      </c>
      <c r="S30" s="2">
        <v>58051595</v>
      </c>
      <c r="T30" s="2">
        <f t="shared" si="1"/>
        <v>158554</v>
      </c>
      <c r="U30" s="2">
        <v>1</v>
      </c>
      <c r="V30" s="7">
        <v>45307.541666666664</v>
      </c>
      <c r="W30" s="7">
        <v>45309.74722222222</v>
      </c>
      <c r="X30" s="8" t="s">
        <v>110</v>
      </c>
      <c r="Y30" s="12" t="s">
        <v>1</v>
      </c>
      <c r="Z30" s="12">
        <v>10</v>
      </c>
      <c r="AA30" s="8" t="s">
        <v>107</v>
      </c>
      <c r="AB30" s="12" t="s">
        <v>1</v>
      </c>
      <c r="AC30" s="12">
        <v>10</v>
      </c>
      <c r="AD30" s="8" t="s">
        <v>116</v>
      </c>
      <c r="AE30" s="8" t="s">
        <v>108</v>
      </c>
      <c r="AF30" s="8">
        <v>59.9</v>
      </c>
      <c r="AG30" s="8">
        <v>1</v>
      </c>
      <c r="AH30" s="2">
        <f t="shared" si="0"/>
        <v>59.9</v>
      </c>
      <c r="AI30" s="10">
        <v>0.12</v>
      </c>
      <c r="AJ30" s="11" t="s">
        <v>142</v>
      </c>
      <c r="AK30" s="11" t="s">
        <v>143</v>
      </c>
      <c r="AL30" s="11" t="s">
        <v>62</v>
      </c>
      <c r="AM30" s="11" t="s">
        <v>144</v>
      </c>
      <c r="AN30" s="11" t="s">
        <v>64</v>
      </c>
      <c r="AO30" s="11" t="s">
        <v>51</v>
      </c>
      <c r="AP30" s="7">
        <v>45309.74722222222</v>
      </c>
      <c r="AQ30" s="7" t="s">
        <v>149</v>
      </c>
      <c r="AR30" s="8">
        <v>1</v>
      </c>
      <c r="AS30" s="3">
        <v>4</v>
      </c>
      <c r="AT30" s="3">
        <v>8</v>
      </c>
      <c r="AU30" s="18">
        <v>5</v>
      </c>
    </row>
    <row r="31" spans="1:47" ht="18" customHeight="1" x14ac:dyDescent="0.25">
      <c r="A31" s="23">
        <v>906</v>
      </c>
      <c r="B31" s="24" t="s">
        <v>94</v>
      </c>
      <c r="C31" s="25">
        <v>5</v>
      </c>
      <c r="D31" s="25" t="s">
        <v>1</v>
      </c>
      <c r="E31" s="26">
        <v>33370</v>
      </c>
      <c r="F31" s="24" t="s">
        <v>62</v>
      </c>
      <c r="G31" s="24" t="s">
        <v>63</v>
      </c>
      <c r="H31" s="24" t="s">
        <v>133</v>
      </c>
      <c r="I31" s="24" t="s">
        <v>129</v>
      </c>
      <c r="J31" s="24" t="s">
        <v>64</v>
      </c>
      <c r="K31" s="24">
        <v>817511</v>
      </c>
      <c r="L31" s="27">
        <v>2507507</v>
      </c>
      <c r="M31" s="27">
        <v>40</v>
      </c>
      <c r="N31" s="24" t="s">
        <v>95</v>
      </c>
      <c r="O31" s="24">
        <v>3245</v>
      </c>
      <c r="P31" s="25">
        <v>4</v>
      </c>
      <c r="Q31" s="24" t="s">
        <v>96</v>
      </c>
      <c r="R31" s="24">
        <v>208</v>
      </c>
      <c r="S31" s="24">
        <v>58059182</v>
      </c>
      <c r="T31" s="24">
        <f t="shared" si="1"/>
        <v>158555</v>
      </c>
      <c r="U31" s="24">
        <v>1</v>
      </c>
      <c r="V31" s="28">
        <v>45307.541666666664</v>
      </c>
      <c r="W31" s="28">
        <v>45309.74722222222</v>
      </c>
      <c r="X31" s="29" t="s">
        <v>119</v>
      </c>
      <c r="Y31" s="30" t="s">
        <v>1</v>
      </c>
      <c r="Z31" s="30">
        <v>10</v>
      </c>
      <c r="AA31" s="29" t="s">
        <v>123</v>
      </c>
      <c r="AB31" s="30" t="s">
        <v>1</v>
      </c>
      <c r="AC31" s="30">
        <v>10</v>
      </c>
      <c r="AD31" s="29" t="s">
        <v>125</v>
      </c>
      <c r="AE31" s="29" t="s">
        <v>121</v>
      </c>
      <c r="AF31" s="29">
        <v>39.99</v>
      </c>
      <c r="AG31" s="29">
        <v>1</v>
      </c>
      <c r="AH31" s="24">
        <f t="shared" si="0"/>
        <v>39.99</v>
      </c>
      <c r="AI31" s="31">
        <v>0.12</v>
      </c>
      <c r="AJ31" s="32" t="s">
        <v>142</v>
      </c>
      <c r="AK31" s="32" t="s">
        <v>143</v>
      </c>
      <c r="AL31" s="32" t="s">
        <v>62</v>
      </c>
      <c r="AM31" s="32" t="s">
        <v>144</v>
      </c>
      <c r="AN31" s="32" t="s">
        <v>64</v>
      </c>
      <c r="AO31" s="32" t="s">
        <v>51</v>
      </c>
      <c r="AP31" s="28">
        <v>45309.74722222222</v>
      </c>
      <c r="AQ31" s="28" t="s">
        <v>150</v>
      </c>
      <c r="AR31" s="29">
        <v>1</v>
      </c>
      <c r="AS31" s="25">
        <v>1</v>
      </c>
      <c r="AT31" s="25">
        <v>9</v>
      </c>
      <c r="AU31" s="33">
        <v>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FCEE2-5F9B-431E-9DC2-029EFB41996A}">
  <dimension ref="B2:C49"/>
  <sheetViews>
    <sheetView showGridLines="0" topLeftCell="A19" zoomScale="115" zoomScaleNormal="115" workbookViewId="0">
      <selection activeCell="F16" sqref="F16"/>
    </sheetView>
  </sheetViews>
  <sheetFormatPr defaultRowHeight="15" x14ac:dyDescent="0.25"/>
  <cols>
    <col min="1" max="1" width="1.42578125" customWidth="1"/>
    <col min="2" max="2" width="20.85546875" bestFit="1" customWidth="1"/>
    <col min="3" max="3" width="89.28515625" customWidth="1"/>
  </cols>
  <sheetData>
    <row r="2" spans="2:3" x14ac:dyDescent="0.25">
      <c r="B2" s="15" t="s">
        <v>208</v>
      </c>
      <c r="C2" s="15" t="s">
        <v>209</v>
      </c>
    </row>
    <row r="3" spans="2:3" x14ac:dyDescent="0.25">
      <c r="B3" s="14" t="s">
        <v>151</v>
      </c>
      <c r="C3" s="13" t="s">
        <v>193</v>
      </c>
    </row>
    <row r="4" spans="2:3" x14ac:dyDescent="0.25">
      <c r="B4" s="14" t="s">
        <v>152</v>
      </c>
      <c r="C4" s="13" t="s">
        <v>194</v>
      </c>
    </row>
    <row r="5" spans="2:3" ht="22.5" x14ac:dyDescent="0.25">
      <c r="B5" s="14" t="s">
        <v>153</v>
      </c>
      <c r="C5" s="13" t="s">
        <v>195</v>
      </c>
    </row>
    <row r="6" spans="2:3" ht="22.5" x14ac:dyDescent="0.25">
      <c r="B6" s="14" t="s">
        <v>154</v>
      </c>
      <c r="C6" s="13" t="s">
        <v>196</v>
      </c>
    </row>
    <row r="7" spans="2:3" x14ac:dyDescent="0.25">
      <c r="B7" s="14" t="s">
        <v>155</v>
      </c>
      <c r="C7" s="13" t="s">
        <v>197</v>
      </c>
    </row>
    <row r="8" spans="2:3" x14ac:dyDescent="0.25">
      <c r="B8" s="14" t="s">
        <v>156</v>
      </c>
      <c r="C8" s="13" t="s">
        <v>198</v>
      </c>
    </row>
    <row r="9" spans="2:3" x14ac:dyDescent="0.25">
      <c r="B9" s="14" t="s">
        <v>157</v>
      </c>
      <c r="C9" s="13" t="s">
        <v>199</v>
      </c>
    </row>
    <row r="10" spans="2:3" ht="22.5" x14ac:dyDescent="0.25">
      <c r="B10" s="14" t="s">
        <v>158</v>
      </c>
      <c r="C10" s="13" t="s">
        <v>200</v>
      </c>
    </row>
    <row r="11" spans="2:3" x14ac:dyDescent="0.25">
      <c r="B11" s="14" t="s">
        <v>159</v>
      </c>
      <c r="C11" s="13" t="s">
        <v>201</v>
      </c>
    </row>
    <row r="12" spans="2:3" x14ac:dyDescent="0.25">
      <c r="B12" s="14" t="s">
        <v>160</v>
      </c>
      <c r="C12" s="13" t="s">
        <v>202</v>
      </c>
    </row>
    <row r="13" spans="2:3" x14ac:dyDescent="0.25">
      <c r="B13" s="14" t="s">
        <v>161</v>
      </c>
      <c r="C13" s="13" t="s">
        <v>245</v>
      </c>
    </row>
    <row r="14" spans="2:3" x14ac:dyDescent="0.25">
      <c r="B14" s="14" t="s">
        <v>162</v>
      </c>
      <c r="C14" s="13" t="s">
        <v>203</v>
      </c>
    </row>
    <row r="15" spans="2:3" x14ac:dyDescent="0.25">
      <c r="B15" s="14" t="s">
        <v>163</v>
      </c>
      <c r="C15" s="13" t="s">
        <v>204</v>
      </c>
    </row>
    <row r="16" spans="2:3" x14ac:dyDescent="0.25">
      <c r="B16" s="14" t="s">
        <v>164</v>
      </c>
      <c r="C16" s="13" t="s">
        <v>205</v>
      </c>
    </row>
    <row r="17" spans="2:3" x14ac:dyDescent="0.25">
      <c r="B17" s="14" t="s">
        <v>165</v>
      </c>
      <c r="C17" s="13" t="s">
        <v>206</v>
      </c>
    </row>
    <row r="18" spans="2:3" ht="22.5" x14ac:dyDescent="0.25">
      <c r="B18" s="14" t="s">
        <v>166</v>
      </c>
      <c r="C18" s="13" t="s">
        <v>207</v>
      </c>
    </row>
    <row r="19" spans="2:3" x14ac:dyDescent="0.25">
      <c r="B19" s="14" t="s">
        <v>167</v>
      </c>
      <c r="C19" s="13" t="s">
        <v>210</v>
      </c>
    </row>
    <row r="20" spans="2:3" x14ac:dyDescent="0.25">
      <c r="B20" s="14" t="s">
        <v>168</v>
      </c>
      <c r="C20" s="13" t="s">
        <v>211</v>
      </c>
    </row>
    <row r="21" spans="2:3" x14ac:dyDescent="0.25">
      <c r="B21" s="14" t="s">
        <v>169</v>
      </c>
      <c r="C21" s="13" t="s">
        <v>212</v>
      </c>
    </row>
    <row r="22" spans="2:3" x14ac:dyDescent="0.25">
      <c r="B22" s="14" t="s">
        <v>170</v>
      </c>
      <c r="C22" s="13" t="s">
        <v>213</v>
      </c>
    </row>
    <row r="23" spans="2:3" x14ac:dyDescent="0.25">
      <c r="B23" s="14" t="s">
        <v>171</v>
      </c>
      <c r="C23" s="13" t="s">
        <v>214</v>
      </c>
    </row>
    <row r="24" spans="2:3" ht="22.5" x14ac:dyDescent="0.25">
      <c r="B24" s="14" t="s">
        <v>172</v>
      </c>
      <c r="C24" s="13" t="s">
        <v>215</v>
      </c>
    </row>
    <row r="25" spans="2:3" ht="22.5" x14ac:dyDescent="0.25">
      <c r="B25" s="14" t="s">
        <v>173</v>
      </c>
      <c r="C25" s="13" t="s">
        <v>216</v>
      </c>
    </row>
    <row r="26" spans="2:3" x14ac:dyDescent="0.25">
      <c r="B26" s="14" t="s">
        <v>174</v>
      </c>
      <c r="C26" s="13" t="s">
        <v>217</v>
      </c>
    </row>
    <row r="27" spans="2:3" ht="22.5" x14ac:dyDescent="0.25">
      <c r="B27" s="14" t="s">
        <v>188</v>
      </c>
      <c r="C27" s="13" t="s">
        <v>218</v>
      </c>
    </row>
    <row r="28" spans="2:3" ht="22.5" x14ac:dyDescent="0.25">
      <c r="B28" s="14" t="s">
        <v>190</v>
      </c>
      <c r="C28" s="13" t="s">
        <v>219</v>
      </c>
    </row>
    <row r="29" spans="2:3" x14ac:dyDescent="0.25">
      <c r="B29" s="14" t="s">
        <v>175</v>
      </c>
      <c r="C29" s="13" t="s">
        <v>220</v>
      </c>
    </row>
    <row r="30" spans="2:3" ht="33.75" x14ac:dyDescent="0.25">
      <c r="B30" s="14" t="s">
        <v>189</v>
      </c>
      <c r="C30" s="13" t="s">
        <v>221</v>
      </c>
    </row>
    <row r="31" spans="2:3" ht="22.5" x14ac:dyDescent="0.25">
      <c r="B31" s="14" t="s">
        <v>192</v>
      </c>
      <c r="C31" s="13" t="s">
        <v>222</v>
      </c>
    </row>
    <row r="32" spans="2:3" x14ac:dyDescent="0.25">
      <c r="B32" s="14" t="s">
        <v>176</v>
      </c>
      <c r="C32" s="16" t="s">
        <v>223</v>
      </c>
    </row>
    <row r="33" spans="2:3" x14ac:dyDescent="0.25">
      <c r="B33" s="14" t="s">
        <v>177</v>
      </c>
      <c r="C33" s="16" t="s">
        <v>224</v>
      </c>
    </row>
    <row r="34" spans="2:3" ht="22.5" x14ac:dyDescent="0.25">
      <c r="B34" s="14" t="s">
        <v>178</v>
      </c>
      <c r="C34" s="16" t="s">
        <v>225</v>
      </c>
    </row>
    <row r="35" spans="2:3" ht="22.5" x14ac:dyDescent="0.25">
      <c r="B35" s="14" t="s">
        <v>179</v>
      </c>
      <c r="C35" s="16" t="s">
        <v>226</v>
      </c>
    </row>
    <row r="36" spans="2:3" ht="22.5" x14ac:dyDescent="0.25">
      <c r="B36" s="14" t="s">
        <v>180</v>
      </c>
      <c r="C36" s="16" t="s">
        <v>227</v>
      </c>
    </row>
    <row r="37" spans="2:3" ht="22.5" x14ac:dyDescent="0.25">
      <c r="B37" s="14" t="s">
        <v>109</v>
      </c>
      <c r="C37" s="16" t="s">
        <v>228</v>
      </c>
    </row>
    <row r="38" spans="2:3" x14ac:dyDescent="0.25">
      <c r="B38" s="14" t="s">
        <v>145</v>
      </c>
      <c r="C38" s="16" t="s">
        <v>229</v>
      </c>
    </row>
    <row r="39" spans="2:3" x14ac:dyDescent="0.25">
      <c r="B39" s="14" t="s">
        <v>187</v>
      </c>
      <c r="C39" s="16" t="s">
        <v>230</v>
      </c>
    </row>
    <row r="40" spans="2:3" x14ac:dyDescent="0.25">
      <c r="B40" s="14" t="s">
        <v>156</v>
      </c>
      <c r="C40" s="13" t="s">
        <v>231</v>
      </c>
    </row>
    <row r="41" spans="2:3" x14ac:dyDescent="0.25">
      <c r="B41" s="14" t="s">
        <v>157</v>
      </c>
      <c r="C41" s="13" t="s">
        <v>232</v>
      </c>
    </row>
    <row r="42" spans="2:3" x14ac:dyDescent="0.25">
      <c r="B42" s="14" t="s">
        <v>160</v>
      </c>
      <c r="C42" s="13" t="s">
        <v>233</v>
      </c>
    </row>
    <row r="43" spans="2:3" x14ac:dyDescent="0.25">
      <c r="B43" s="14" t="s">
        <v>186</v>
      </c>
      <c r="C43" s="13" t="s">
        <v>234</v>
      </c>
    </row>
    <row r="44" spans="2:3" ht="22.5" x14ac:dyDescent="0.25">
      <c r="B44" s="14" t="s">
        <v>185</v>
      </c>
      <c r="C44" s="13" t="s">
        <v>235</v>
      </c>
    </row>
    <row r="45" spans="2:3" x14ac:dyDescent="0.25">
      <c r="B45" s="14" t="s">
        <v>240</v>
      </c>
      <c r="C45" s="13" t="s">
        <v>241</v>
      </c>
    </row>
    <row r="46" spans="2:3" x14ac:dyDescent="0.25">
      <c r="B46" s="14" t="s">
        <v>184</v>
      </c>
      <c r="C46" s="13" t="s">
        <v>236</v>
      </c>
    </row>
    <row r="47" spans="2:3" ht="22.5" x14ac:dyDescent="0.25">
      <c r="B47" s="14" t="s">
        <v>183</v>
      </c>
      <c r="C47" s="13" t="s">
        <v>237</v>
      </c>
    </row>
    <row r="48" spans="2:3" ht="22.5" x14ac:dyDescent="0.25">
      <c r="B48" s="14" t="s">
        <v>182</v>
      </c>
      <c r="C48" s="13" t="s">
        <v>238</v>
      </c>
    </row>
    <row r="49" spans="2:3" ht="22.5" x14ac:dyDescent="0.25">
      <c r="B49" s="14" t="s">
        <v>181</v>
      </c>
      <c r="C49" s="13" t="s">
        <v>239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Informacoes_Entrega</vt:lpstr>
      <vt:lpstr>Dicionario_Dados_Colunas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Salvio Padlipskas</dc:creator>
  <cp:lastModifiedBy>Axel Chepanski</cp:lastModifiedBy>
  <dcterms:created xsi:type="dcterms:W3CDTF">2024-02-05T16:51:57Z</dcterms:created>
  <dcterms:modified xsi:type="dcterms:W3CDTF">2025-04-03T23:19:24Z</dcterms:modified>
</cp:coreProperties>
</file>